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ntene.com\Dept\TIG1\Sales\SALESSHARE\Nick O\01 - Active Projects\Wired Quote\Wired Enroll\2022 Census Template for WE\"/>
    </mc:Choice>
  </mc:AlternateContent>
  <bookViews>
    <workbookView xWindow="0" yWindow="0" windowWidth="28470" windowHeight="10920" tabRatio="706" activeTab="2"/>
  </bookViews>
  <sheets>
    <sheet name="TIPS" sheetId="28" r:id="rId1"/>
    <sheet name="Tables" sheetId="16" state="hidden" r:id="rId2"/>
    <sheet name="New Employees" sheetId="2" r:id="rId3"/>
    <sheet name="COBRA" sheetId="3" r:id="rId4"/>
    <sheet name="Waivers" sheetId="4" r:id="rId5"/>
    <sheet name="Enrollment Summary" sheetId="20" r:id="rId6"/>
    <sheet name="Medical - Active" sheetId="21" r:id="rId7"/>
    <sheet name="Dental - Active" sheetId="22" r:id="rId8"/>
    <sheet name="Vision - Active" sheetId="23" r:id="rId9"/>
    <sheet name="Medical - COBRA" sheetId="24" r:id="rId10"/>
    <sheet name="Dental - COBRA" sheetId="25" r:id="rId11"/>
    <sheet name="Vision - COBRA" sheetId="26" r:id="rId12"/>
  </sheets>
  <externalReferences>
    <externalReference r:id="rId13"/>
  </externalReferences>
  <definedNames>
    <definedName name="CommunityCare_1T">Tables!$H$4:$K$4</definedName>
    <definedName name="ETRAN_BICYCLE_CLUB_CASINO_SORTED" localSheetId="3">COBRA!$A$6:$AL$303</definedName>
    <definedName name="ETRAN_BICYCLE_CLUB_CASINO_SORTED" localSheetId="4">Waivers!$A$6:$M$1622</definedName>
    <definedName name="ETRAN_BICYCLE_CLUB_CASINO_SORTED">'New Employees'!$A$6:$AT$303</definedName>
    <definedName name="Married_DP">Tables!$B$12:$B$13</definedName>
    <definedName name="Plan" localSheetId="0">Tables!$F$4:$F$7</definedName>
    <definedName name="Plan">Tables!$F$4:$F$7</definedName>
    <definedName name="PlanA">Tables!$H$4:$H$10</definedName>
    <definedName name="PlanAA" localSheetId="3">Tables!#REF!</definedName>
    <definedName name="PlanAA" localSheetId="7">[1]Tables!#REF!</definedName>
    <definedName name="PlanAA" localSheetId="10">[1]Tables!#REF!</definedName>
    <definedName name="PlanAA" localSheetId="0">Tables!#REF!</definedName>
    <definedName name="PlanAA" localSheetId="8">[1]Tables!#REF!</definedName>
    <definedName name="PlanAA" localSheetId="11">[1]Tables!#REF!</definedName>
    <definedName name="PlanAA">Tables!#REF!</definedName>
    <definedName name="PlanAB" localSheetId="3">Tables!#REF!</definedName>
    <definedName name="PlanAB" localSheetId="7">[1]Tables!#REF!</definedName>
    <definedName name="PlanAB" localSheetId="10">[1]Tables!#REF!</definedName>
    <definedName name="PlanAB" localSheetId="0">Tables!#REF!</definedName>
    <definedName name="PlanAB" localSheetId="8">[1]Tables!#REF!</definedName>
    <definedName name="PlanAB" localSheetId="11">[1]Tables!#REF!</definedName>
    <definedName name="PlanAB">Tables!#REF!</definedName>
    <definedName name="PlanAC" localSheetId="3">Tables!#REF!</definedName>
    <definedName name="PlanAC" localSheetId="7">[1]Tables!#REF!</definedName>
    <definedName name="PlanAC" localSheetId="10">[1]Tables!#REF!</definedName>
    <definedName name="PlanAC" localSheetId="0">Tables!#REF!</definedName>
    <definedName name="PlanAC" localSheetId="8">[1]Tables!#REF!</definedName>
    <definedName name="PlanAC" localSheetId="11">[1]Tables!#REF!</definedName>
    <definedName name="PlanAC">Tables!#REF!</definedName>
    <definedName name="PlanAD" localSheetId="3">Tables!#REF!</definedName>
    <definedName name="PlanAD" localSheetId="7">[1]Tables!#REF!</definedName>
    <definedName name="PlanAD" localSheetId="10">[1]Tables!#REF!</definedName>
    <definedName name="PlanAD" localSheetId="0">Tables!#REF!</definedName>
    <definedName name="PlanAD" localSheetId="8">[1]Tables!#REF!</definedName>
    <definedName name="PlanAD" localSheetId="11">[1]Tables!#REF!</definedName>
    <definedName name="PlanAD">Tables!#REF!</definedName>
    <definedName name="PlanAE" localSheetId="3">Tables!#REF!</definedName>
    <definedName name="PlanAE" localSheetId="7">[1]Tables!#REF!</definedName>
    <definedName name="PlanAE" localSheetId="10">[1]Tables!#REF!</definedName>
    <definedName name="PlanAE" localSheetId="0">Tables!#REF!</definedName>
    <definedName name="PlanAE" localSheetId="8">[1]Tables!#REF!</definedName>
    <definedName name="PlanAE" localSheetId="11">[1]Tables!#REF!</definedName>
    <definedName name="PlanAE">Tables!#REF!</definedName>
    <definedName name="PlanAF" localSheetId="3">Tables!#REF!</definedName>
    <definedName name="PlanAF" localSheetId="7">[1]Tables!#REF!</definedName>
    <definedName name="PlanAF" localSheetId="10">[1]Tables!#REF!</definedName>
    <definedName name="PlanAF" localSheetId="0">Tables!#REF!</definedName>
    <definedName name="PlanAF" localSheetId="8">[1]Tables!#REF!</definedName>
    <definedName name="PlanAF" localSheetId="11">[1]Tables!#REF!</definedName>
    <definedName name="PlanAF">Tables!#REF!</definedName>
    <definedName name="PlanAG" localSheetId="3">Tables!#REF!</definedName>
    <definedName name="PlanAG" localSheetId="7">[1]Tables!#REF!</definedName>
    <definedName name="PlanAG" localSheetId="10">[1]Tables!#REF!</definedName>
    <definedName name="PlanAG" localSheetId="0">Tables!#REF!</definedName>
    <definedName name="PlanAG" localSheetId="8">[1]Tables!#REF!</definedName>
    <definedName name="PlanAG" localSheetId="11">[1]Tables!#REF!</definedName>
    <definedName name="PlanAG">Tables!#REF!</definedName>
    <definedName name="PlanAH" localSheetId="3">Tables!#REF!</definedName>
    <definedName name="PlanAH" localSheetId="7">[1]Tables!#REF!</definedName>
    <definedName name="PlanAH" localSheetId="10">[1]Tables!#REF!</definedName>
    <definedName name="PlanAH" localSheetId="0">Tables!#REF!</definedName>
    <definedName name="PlanAH" localSheetId="8">[1]Tables!#REF!</definedName>
    <definedName name="PlanAH" localSheetId="11">[1]Tables!#REF!</definedName>
    <definedName name="PlanAH">Tables!#REF!</definedName>
    <definedName name="PlanAI" localSheetId="3">Tables!#REF!</definedName>
    <definedName name="PlanAI" localSheetId="7">[1]Tables!#REF!</definedName>
    <definedName name="PlanAI" localSheetId="10">[1]Tables!#REF!</definedName>
    <definedName name="PlanAI" localSheetId="0">Tables!#REF!</definedName>
    <definedName name="PlanAI" localSheetId="8">[1]Tables!#REF!</definedName>
    <definedName name="PlanAI" localSheetId="11">[1]Tables!#REF!</definedName>
    <definedName name="PlanAI">Tables!#REF!</definedName>
    <definedName name="PlanAJ" localSheetId="3">Tables!#REF!</definedName>
    <definedName name="PlanAJ" localSheetId="7">[1]Tables!#REF!</definedName>
    <definedName name="PlanAJ" localSheetId="10">[1]Tables!#REF!</definedName>
    <definedName name="PlanAJ" localSheetId="0">Tables!#REF!</definedName>
    <definedName name="PlanAJ" localSheetId="8">[1]Tables!#REF!</definedName>
    <definedName name="PlanAJ" localSheetId="11">[1]Tables!#REF!</definedName>
    <definedName name="PlanAJ">Tables!#REF!</definedName>
    <definedName name="PlanAK" localSheetId="3">Tables!#REF!</definedName>
    <definedName name="PlanAK" localSheetId="7">[1]Tables!#REF!</definedName>
    <definedName name="PlanAK" localSheetId="10">[1]Tables!#REF!</definedName>
    <definedName name="PlanAK" localSheetId="0">Tables!#REF!</definedName>
    <definedName name="PlanAK" localSheetId="8">[1]Tables!#REF!</definedName>
    <definedName name="PlanAK" localSheetId="11">[1]Tables!#REF!</definedName>
    <definedName name="PlanAK">Tables!#REF!</definedName>
    <definedName name="PlanAL" localSheetId="3">Tables!#REF!</definedName>
    <definedName name="PlanAL" localSheetId="7">[1]Tables!#REF!</definedName>
    <definedName name="PlanAL" localSheetId="10">[1]Tables!#REF!</definedName>
    <definedName name="PlanAL" localSheetId="0">Tables!#REF!</definedName>
    <definedName name="PlanAL" localSheetId="8">[1]Tables!#REF!</definedName>
    <definedName name="PlanAL" localSheetId="11">[1]Tables!#REF!</definedName>
    <definedName name="PlanAL">Tables!#REF!</definedName>
    <definedName name="PlanAM" localSheetId="3">Tables!#REF!</definedName>
    <definedName name="PlanAM" localSheetId="7">[1]Tables!#REF!</definedName>
    <definedName name="PlanAM" localSheetId="10">[1]Tables!#REF!</definedName>
    <definedName name="PlanAM" localSheetId="0">Tables!#REF!</definedName>
    <definedName name="PlanAM" localSheetId="8">[1]Tables!#REF!</definedName>
    <definedName name="PlanAM" localSheetId="11">[1]Tables!#REF!</definedName>
    <definedName name="PlanAM">Tables!#REF!</definedName>
    <definedName name="PlanAN" localSheetId="3">Tables!#REF!</definedName>
    <definedName name="PlanAN" localSheetId="7">[1]Tables!#REF!</definedName>
    <definedName name="PlanAN" localSheetId="10">[1]Tables!#REF!</definedName>
    <definedName name="PlanAN" localSheetId="0">Tables!#REF!</definedName>
    <definedName name="PlanAN" localSheetId="8">[1]Tables!#REF!</definedName>
    <definedName name="PlanAN" localSheetId="11">[1]Tables!#REF!</definedName>
    <definedName name="PlanAN">Tables!#REF!</definedName>
    <definedName name="PlanAO" localSheetId="3">Tables!#REF!</definedName>
    <definedName name="PlanAO" localSheetId="7">[1]Tables!#REF!</definedName>
    <definedName name="PlanAO" localSheetId="10">[1]Tables!#REF!</definedName>
    <definedName name="PlanAO" localSheetId="0">Tables!#REF!</definedName>
    <definedName name="PlanAO" localSheetId="8">[1]Tables!#REF!</definedName>
    <definedName name="PlanAO" localSheetId="11">[1]Tables!#REF!</definedName>
    <definedName name="PlanAO">Tables!#REF!</definedName>
    <definedName name="PlanAP" localSheetId="3">Tables!#REF!</definedName>
    <definedName name="PlanAP" localSheetId="7">[1]Tables!#REF!</definedName>
    <definedName name="PlanAP" localSheetId="10">[1]Tables!#REF!</definedName>
    <definedName name="PlanAP" localSheetId="0">Tables!#REF!</definedName>
    <definedName name="PlanAP" localSheetId="8">[1]Tables!#REF!</definedName>
    <definedName name="PlanAP" localSheetId="11">[1]Tables!#REF!</definedName>
    <definedName name="PlanAP">Tables!#REF!</definedName>
    <definedName name="PlanAQ" localSheetId="3">Tables!#REF!</definedName>
    <definedName name="PlanAQ" localSheetId="7">[1]Tables!#REF!</definedName>
    <definedName name="PlanAQ" localSheetId="10">[1]Tables!#REF!</definedName>
    <definedName name="PlanAQ" localSheetId="0">Tables!#REF!</definedName>
    <definedName name="PlanAQ" localSheetId="8">[1]Tables!#REF!</definedName>
    <definedName name="PlanAQ" localSheetId="11">[1]Tables!#REF!</definedName>
    <definedName name="PlanAQ">Tables!#REF!</definedName>
    <definedName name="PlanAR" localSheetId="3">Tables!#REF!</definedName>
    <definedName name="PlanAR" localSheetId="7">[1]Tables!#REF!</definedName>
    <definedName name="PlanAR" localSheetId="10">[1]Tables!#REF!</definedName>
    <definedName name="PlanAR" localSheetId="0">Tables!#REF!</definedName>
    <definedName name="PlanAR" localSheetId="8">[1]Tables!#REF!</definedName>
    <definedName name="PlanAR" localSheetId="11">[1]Tables!#REF!</definedName>
    <definedName name="PlanAR">Tables!#REF!</definedName>
    <definedName name="PlanAS" localSheetId="3">Tables!#REF!</definedName>
    <definedName name="PlanAS" localSheetId="7">[1]Tables!#REF!</definedName>
    <definedName name="PlanAS" localSheetId="10">[1]Tables!#REF!</definedName>
    <definedName name="PlanAS" localSheetId="0">Tables!#REF!</definedName>
    <definedName name="PlanAS" localSheetId="8">[1]Tables!#REF!</definedName>
    <definedName name="PlanAS" localSheetId="11">[1]Tables!#REF!</definedName>
    <definedName name="PlanAS">Tables!#REF!</definedName>
    <definedName name="PlanAT" localSheetId="3">Tables!#REF!</definedName>
    <definedName name="PlanAT" localSheetId="7">[1]Tables!#REF!</definedName>
    <definedName name="PlanAT" localSheetId="10">[1]Tables!#REF!</definedName>
    <definedName name="PlanAT" localSheetId="0">Tables!#REF!</definedName>
    <definedName name="PlanAT" localSheetId="8">[1]Tables!#REF!</definedName>
    <definedName name="PlanAT" localSheetId="11">[1]Tables!#REF!</definedName>
    <definedName name="PlanAT">Tables!#REF!</definedName>
    <definedName name="PlanAU" localSheetId="3">Tables!#REF!</definedName>
    <definedName name="PlanAU" localSheetId="7">[1]Tables!#REF!</definedName>
    <definedName name="PlanAU" localSheetId="10">[1]Tables!#REF!</definedName>
    <definedName name="PlanAU" localSheetId="0">Tables!#REF!</definedName>
    <definedName name="PlanAU" localSheetId="8">[1]Tables!#REF!</definedName>
    <definedName name="PlanAU" localSheetId="11">[1]Tables!#REF!</definedName>
    <definedName name="PlanAU">Tables!#REF!</definedName>
    <definedName name="PlanAV" localSheetId="3">Tables!#REF!</definedName>
    <definedName name="PlanAV" localSheetId="7">[1]Tables!#REF!</definedName>
    <definedName name="PlanAV" localSheetId="10">[1]Tables!#REF!</definedName>
    <definedName name="PlanAV" localSheetId="0">Tables!#REF!</definedName>
    <definedName name="PlanAV" localSheetId="8">[1]Tables!#REF!</definedName>
    <definedName name="PlanAV" localSheetId="11">[1]Tables!#REF!</definedName>
    <definedName name="PlanAV">Tables!#REF!</definedName>
    <definedName name="PlanAW" localSheetId="3">Tables!#REF!</definedName>
    <definedName name="PlanAW" localSheetId="7">[1]Tables!#REF!</definedName>
    <definedName name="PlanAW" localSheetId="10">[1]Tables!#REF!</definedName>
    <definedName name="PlanAW" localSheetId="0">Tables!#REF!</definedName>
    <definedName name="PlanAW" localSheetId="8">[1]Tables!#REF!</definedName>
    <definedName name="PlanAW" localSheetId="11">[1]Tables!#REF!</definedName>
    <definedName name="PlanAW">Tables!#REF!</definedName>
    <definedName name="PlanAX" localSheetId="3">Tables!#REF!</definedName>
    <definedName name="PlanAX" localSheetId="7">[1]Tables!#REF!</definedName>
    <definedName name="PlanAX" localSheetId="10">[1]Tables!#REF!</definedName>
    <definedName name="PlanAX" localSheetId="0">Tables!#REF!</definedName>
    <definedName name="PlanAX" localSheetId="8">[1]Tables!#REF!</definedName>
    <definedName name="PlanAX" localSheetId="11">[1]Tables!#REF!</definedName>
    <definedName name="PlanAX">Tables!#REF!</definedName>
    <definedName name="PlanAY" localSheetId="3">Tables!#REF!</definedName>
    <definedName name="PlanAY" localSheetId="7">[1]Tables!#REF!</definedName>
    <definedName name="PlanAY" localSheetId="10">[1]Tables!#REF!</definedName>
    <definedName name="PlanAY" localSheetId="0">Tables!#REF!</definedName>
    <definedName name="PlanAY" localSheetId="8">[1]Tables!#REF!</definedName>
    <definedName name="PlanAY" localSheetId="11">[1]Tables!#REF!</definedName>
    <definedName name="PlanAY">Tables!#REF!</definedName>
    <definedName name="PlanAZ" localSheetId="3">Tables!#REF!</definedName>
    <definedName name="PlanAZ" localSheetId="7">[1]Tables!#REF!</definedName>
    <definedName name="PlanAZ" localSheetId="10">[1]Tables!#REF!</definedName>
    <definedName name="PlanAZ" localSheetId="0">Tables!#REF!</definedName>
    <definedName name="PlanAZ" localSheetId="8">[1]Tables!#REF!</definedName>
    <definedName name="PlanAZ" localSheetId="11">[1]Tables!#REF!</definedName>
    <definedName name="PlanAZ">Tables!#REF!</definedName>
    <definedName name="PlanB">Tables!#REF!</definedName>
    <definedName name="PlanBA" localSheetId="3">Tables!#REF!</definedName>
    <definedName name="PlanBA" localSheetId="7">[1]Tables!#REF!</definedName>
    <definedName name="PlanBA" localSheetId="10">[1]Tables!#REF!</definedName>
    <definedName name="PlanBA" localSheetId="0">Tables!#REF!</definedName>
    <definedName name="PlanBA" localSheetId="8">[1]Tables!#REF!</definedName>
    <definedName name="PlanBA" localSheetId="11">[1]Tables!#REF!</definedName>
    <definedName name="PlanBA">Tables!#REF!</definedName>
    <definedName name="PlanBB" localSheetId="3">Tables!#REF!</definedName>
    <definedName name="PlanBB" localSheetId="7">[1]Tables!#REF!</definedName>
    <definedName name="PlanBB" localSheetId="10">[1]Tables!#REF!</definedName>
    <definedName name="PlanBB" localSheetId="0">Tables!#REF!</definedName>
    <definedName name="PlanBB" localSheetId="8">[1]Tables!#REF!</definedName>
    <definedName name="PlanBB" localSheetId="11">[1]Tables!#REF!</definedName>
    <definedName name="PlanBB">Tables!#REF!</definedName>
    <definedName name="PlanBC" localSheetId="3">Tables!#REF!</definedName>
    <definedName name="PlanBC" localSheetId="7">[1]Tables!#REF!</definedName>
    <definedName name="PlanBC" localSheetId="10">[1]Tables!#REF!</definedName>
    <definedName name="PlanBC" localSheetId="0">Tables!#REF!</definedName>
    <definedName name="PlanBC" localSheetId="8">[1]Tables!#REF!</definedName>
    <definedName name="PlanBC" localSheetId="11">[1]Tables!#REF!</definedName>
    <definedName name="PlanBC">Tables!#REF!</definedName>
    <definedName name="PlanBD" localSheetId="3">Tables!#REF!</definedName>
    <definedName name="PlanBD" localSheetId="7">[1]Tables!#REF!</definedName>
    <definedName name="PlanBD" localSheetId="10">[1]Tables!#REF!</definedName>
    <definedName name="PlanBD" localSheetId="0">Tables!#REF!</definedName>
    <definedName name="PlanBD" localSheetId="8">[1]Tables!#REF!</definedName>
    <definedName name="PlanBD" localSheetId="11">[1]Tables!#REF!</definedName>
    <definedName name="PlanBD">Tables!#REF!</definedName>
    <definedName name="PlanBE" localSheetId="3">Tables!#REF!</definedName>
    <definedName name="PlanBE" localSheetId="7">[1]Tables!#REF!</definedName>
    <definedName name="PlanBE" localSheetId="10">[1]Tables!#REF!</definedName>
    <definedName name="PlanBE" localSheetId="0">Tables!#REF!</definedName>
    <definedName name="PlanBE" localSheetId="8">[1]Tables!#REF!</definedName>
    <definedName name="PlanBE" localSheetId="11">[1]Tables!#REF!</definedName>
    <definedName name="PlanBE">Tables!#REF!</definedName>
    <definedName name="PlanBF" localSheetId="3">Tables!#REF!</definedName>
    <definedName name="PlanBF" localSheetId="7">[1]Tables!#REF!</definedName>
    <definedName name="PlanBF" localSheetId="10">[1]Tables!#REF!</definedName>
    <definedName name="PlanBF" localSheetId="0">Tables!#REF!</definedName>
    <definedName name="PlanBF" localSheetId="8">[1]Tables!#REF!</definedName>
    <definedName name="PlanBF" localSheetId="11">[1]Tables!#REF!</definedName>
    <definedName name="PlanBF">Tables!#REF!</definedName>
    <definedName name="PlanBG" localSheetId="3">Tables!#REF!</definedName>
    <definedName name="PlanBG" localSheetId="7">[1]Tables!#REF!</definedName>
    <definedName name="PlanBG" localSheetId="10">[1]Tables!#REF!</definedName>
    <definedName name="PlanBG" localSheetId="0">Tables!#REF!</definedName>
    <definedName name="PlanBG" localSheetId="8">[1]Tables!#REF!</definedName>
    <definedName name="PlanBG" localSheetId="11">[1]Tables!#REF!</definedName>
    <definedName name="PlanBG">Tables!#REF!</definedName>
    <definedName name="PlanBH" localSheetId="3">Tables!#REF!</definedName>
    <definedName name="PlanBH" localSheetId="7">[1]Tables!#REF!</definedName>
    <definedName name="PlanBH" localSheetId="10">[1]Tables!#REF!</definedName>
    <definedName name="PlanBH" localSheetId="0">Tables!#REF!</definedName>
    <definedName name="PlanBH" localSheetId="8">[1]Tables!#REF!</definedName>
    <definedName name="PlanBH" localSheetId="11">[1]Tables!#REF!</definedName>
    <definedName name="PlanBH">Tables!#REF!</definedName>
    <definedName name="PlanC">Tables!$I$4:$I$21</definedName>
    <definedName name="PlanD">Tables!$J$4:$J$11</definedName>
    <definedName name="PlanE">Tables!$K$4:$K$6</definedName>
    <definedName name="PlanF" localSheetId="0">Tables!$B$48:$B$52</definedName>
    <definedName name="PlanF">Tables!$B$48:$B$52</definedName>
    <definedName name="PlanG" localSheetId="0">Tables!$B$56:$B$59</definedName>
    <definedName name="PlanG">Tables!$B$56:$B$59</definedName>
    <definedName name="PlanH" localSheetId="0">Tables!$B$42:$B$44</definedName>
    <definedName name="PlanH">Tables!$B$42:$B$44</definedName>
    <definedName name="PlanI" localSheetId="0">Tables!#REF!</definedName>
    <definedName name="PlanI">Tables!#REF!</definedName>
    <definedName name="PlanJ" localSheetId="0">Tables!#REF!</definedName>
    <definedName name="PlanJ">Tables!#REF!</definedName>
    <definedName name="PlanK" localSheetId="0">Tables!#REF!</definedName>
    <definedName name="PlanK">Tables!#REF!</definedName>
    <definedName name="PlanL">Tables!$L$4:$L$13</definedName>
    <definedName name="PlanM">Tables!$M$4:$M$15</definedName>
    <definedName name="PlanMDP">Tables!$D$11</definedName>
    <definedName name="PlanN">Tables!$N$4:$N$16</definedName>
    <definedName name="PlanO">Tables!$O$4:$O$26</definedName>
    <definedName name="PlanP">Tables!$P$4:$P$30</definedName>
    <definedName name="PlanQ">Tables!$Q$4:$Q$6</definedName>
    <definedName name="PlanR">Tables!$R$4:$R$6</definedName>
    <definedName name="PlanS">Tables!$S$4:$S$5</definedName>
    <definedName name="PlanT">Tables!$T$4:$T$27</definedName>
    <definedName name="PlanU">Tables!$U$4:$U$15</definedName>
    <definedName name="PlanV">Tables!$V$4:$V$16</definedName>
    <definedName name="PlanW" localSheetId="3">Tables!#REF!</definedName>
    <definedName name="PlanW" localSheetId="7">[1]Tables!#REF!</definedName>
    <definedName name="PlanW" localSheetId="10">[1]Tables!#REF!</definedName>
    <definedName name="PlanW" localSheetId="0">Tables!#REF!</definedName>
    <definedName name="PlanW" localSheetId="8">[1]Tables!#REF!</definedName>
    <definedName name="PlanW" localSheetId="11">[1]Tables!#REF!</definedName>
    <definedName name="PlanW">Tables!#REF!</definedName>
    <definedName name="PlanX" localSheetId="3">Tables!#REF!</definedName>
    <definedName name="PlanX" localSheetId="7">[1]Tables!#REF!</definedName>
    <definedName name="PlanX" localSheetId="10">[1]Tables!#REF!</definedName>
    <definedName name="PlanX" localSheetId="0">Tables!#REF!</definedName>
    <definedName name="PlanX" localSheetId="8">[1]Tables!#REF!</definedName>
    <definedName name="PlanX" localSheetId="11">[1]Tables!#REF!</definedName>
    <definedName name="PlanX">Tables!#REF!</definedName>
    <definedName name="PlanY" localSheetId="3">Tables!#REF!</definedName>
    <definedName name="PlanY" localSheetId="7">[1]Tables!#REF!</definedName>
    <definedName name="PlanY" localSheetId="10">[1]Tables!#REF!</definedName>
    <definedName name="PlanY" localSheetId="0">Tables!#REF!</definedName>
    <definedName name="PlanY" localSheetId="8">[1]Tables!#REF!</definedName>
    <definedName name="PlanY" localSheetId="11">[1]Tables!#REF!</definedName>
    <definedName name="PlanY">Tables!#REF!</definedName>
    <definedName name="PlanZ" localSheetId="3">Tables!#REF!</definedName>
    <definedName name="PlanZ" localSheetId="7">[1]Tables!#REF!</definedName>
    <definedName name="PlanZ" localSheetId="10">[1]Tables!#REF!</definedName>
    <definedName name="PlanZ" localSheetId="0">Tables!#REF!</definedName>
    <definedName name="PlanZ" localSheetId="8">[1]Tables!#REF!</definedName>
    <definedName name="PlanZ" localSheetId="11">[1]Tables!#REF!</definedName>
    <definedName name="PlanZ">Tables!#REF!</definedName>
    <definedName name="_xlnm.Print_Area" localSheetId="0">TIPS!$A$1:$B$20</definedName>
    <definedName name="xx" localSheetId="3">Tables!#REF!</definedName>
    <definedName name="xx" localSheetId="7">[1]Tables!#REF!</definedName>
    <definedName name="xx" localSheetId="10">[1]Tables!#REF!</definedName>
    <definedName name="xx" localSheetId="0">Tables!#REF!</definedName>
    <definedName name="xx" localSheetId="8">[1]Tables!#REF!</definedName>
    <definedName name="xx" localSheetId="11">[1]Tables!#REF!</definedName>
    <definedName name="xx">Tables!#REF!</definedName>
    <definedName name="Z_3C2A2BBC_FAAA_46C8_88C2_FC3081C4876F_.wvu.Cols" localSheetId="1" hidden="1">Tables!$D:$AC</definedName>
    <definedName name="Z_BEFE6E59_124F_49BF_89F4_9A0BA9764CA4_.wvu.Cols" localSheetId="1" hidden="1">Tables!$D:$AC</definedName>
  </definedNames>
  <calcPr calcId="162913"/>
  <customWorkbookViews>
    <customWorkbookView name="Bryan P Jackson - Personal View" guid="{BEFE6E59-124F-49BF-89F4-9A0BA9764CA4}" mergeInterval="0" personalView="1" maximized="1" windowWidth="1676" windowHeight="785" tabRatio="928" activeSheetId="1"/>
    <customWorkbookView name="Shelley E Heffner - Personal View" guid="{3C2A2BBC-FAAA-46C8-88C2-FC3081C4876F}" mergeInterval="0" personalView="1" maximized="1" windowWidth="1276" windowHeight="751" tabRatio="928" activeSheetId="12"/>
  </customWorkbookViews>
</workbook>
</file>

<file path=xl/calcChain.xml><?xml version="1.0" encoding="utf-8"?>
<calcChain xmlns="http://schemas.openxmlformats.org/spreadsheetml/2006/main">
  <c r="Q4" i="26" l="1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4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Q120" i="26"/>
  <c r="Q121" i="26"/>
  <c r="Q122" i="26"/>
  <c r="Q123" i="26"/>
  <c r="Q124" i="26"/>
  <c r="Q125" i="26"/>
  <c r="Q126" i="26"/>
  <c r="Q127" i="26"/>
  <c r="Q128" i="26"/>
  <c r="Q129" i="26"/>
  <c r="Q130" i="26"/>
  <c r="Q131" i="26"/>
  <c r="Q132" i="26"/>
  <c r="Q133" i="26"/>
  <c r="Q134" i="26"/>
  <c r="Q135" i="26"/>
  <c r="Q136" i="26"/>
  <c r="Q137" i="26"/>
  <c r="Q138" i="26"/>
  <c r="Q139" i="26"/>
  <c r="Q140" i="26"/>
  <c r="Q141" i="26"/>
  <c r="Q142" i="26"/>
  <c r="Q143" i="26"/>
  <c r="Q144" i="26"/>
  <c r="Q145" i="26"/>
  <c r="Q146" i="26"/>
  <c r="Q147" i="26"/>
  <c r="Q148" i="26"/>
  <c r="Q149" i="26"/>
  <c r="Q150" i="26"/>
  <c r="Q151" i="26"/>
  <c r="Q152" i="26"/>
  <c r="Q153" i="26"/>
  <c r="Q154" i="26"/>
  <c r="Q155" i="26"/>
  <c r="Q156" i="26"/>
  <c r="Q157" i="26"/>
  <c r="Q158" i="26"/>
  <c r="Q159" i="26"/>
  <c r="Q160" i="26"/>
  <c r="Q161" i="26"/>
  <c r="Q162" i="26"/>
  <c r="Q163" i="26"/>
  <c r="Q164" i="26"/>
  <c r="Q165" i="26"/>
  <c r="Q166" i="26"/>
  <c r="Q167" i="26"/>
  <c r="Q168" i="26"/>
  <c r="Q169" i="26"/>
  <c r="Q170" i="26"/>
  <c r="Q171" i="26"/>
  <c r="Q172" i="26"/>
  <c r="Q173" i="26"/>
  <c r="Q174" i="26"/>
  <c r="Q175" i="26"/>
  <c r="Q176" i="26"/>
  <c r="Q177" i="26"/>
  <c r="Q178" i="26"/>
  <c r="Q179" i="26"/>
  <c r="Q180" i="26"/>
  <c r="Q181" i="26"/>
  <c r="Q182" i="26"/>
  <c r="Q183" i="26"/>
  <c r="Q184" i="26"/>
  <c r="Q185" i="26"/>
  <c r="Q186" i="26"/>
  <c r="Q187" i="26"/>
  <c r="Q188" i="26"/>
  <c r="Q189" i="26"/>
  <c r="Q190" i="26"/>
  <c r="Q191" i="26"/>
  <c r="Q192" i="26"/>
  <c r="Q193" i="26"/>
  <c r="Q194" i="26"/>
  <c r="Q195" i="26"/>
  <c r="Q196" i="26"/>
  <c r="Q197" i="26"/>
  <c r="Q198" i="26"/>
  <c r="Q199" i="26"/>
  <c r="Q200" i="26"/>
  <c r="Q201" i="26"/>
  <c r="Q202" i="26"/>
  <c r="Q203" i="26"/>
  <c r="Q204" i="26"/>
  <c r="Q205" i="26"/>
  <c r="Q206" i="26"/>
  <c r="Q207" i="26"/>
  <c r="Q208" i="26"/>
  <c r="Q209" i="26"/>
  <c r="Q210" i="26"/>
  <c r="Q211" i="26"/>
  <c r="Q212" i="26"/>
  <c r="Q213" i="26"/>
  <c r="Q214" i="26"/>
  <c r="Q215" i="26"/>
  <c r="Q216" i="26"/>
  <c r="Q217" i="26"/>
  <c r="Q218" i="26"/>
  <c r="Q219" i="26"/>
  <c r="Q220" i="26"/>
  <c r="Q221" i="26"/>
  <c r="Q222" i="26"/>
  <c r="Q223" i="26"/>
  <c r="Q224" i="26"/>
  <c r="Q225" i="26"/>
  <c r="Q226" i="26"/>
  <c r="Q227" i="26"/>
  <c r="Q228" i="26"/>
  <c r="Q229" i="26"/>
  <c r="Q230" i="26"/>
  <c r="Q231" i="26"/>
  <c r="Q232" i="26"/>
  <c r="Q233" i="26"/>
  <c r="Q234" i="26"/>
  <c r="Q235" i="26"/>
  <c r="Q236" i="26"/>
  <c r="Q237" i="26"/>
  <c r="Q238" i="26"/>
  <c r="Q239" i="26"/>
  <c r="Q240" i="26"/>
  <c r="Q241" i="26"/>
  <c r="Q242" i="26"/>
  <c r="Q243" i="26"/>
  <c r="Q244" i="26"/>
  <c r="Q245" i="26"/>
  <c r="Q246" i="26"/>
  <c r="Q247" i="26"/>
  <c r="Q248" i="26"/>
  <c r="Q249" i="26"/>
  <c r="Q250" i="26"/>
  <c r="Q251" i="26"/>
  <c r="Q252" i="26"/>
  <c r="Q253" i="26"/>
  <c r="Q254" i="26"/>
  <c r="Q255" i="26"/>
  <c r="Q256" i="26"/>
  <c r="Q257" i="26"/>
  <c r="Q258" i="26"/>
  <c r="Q259" i="26"/>
  <c r="Q260" i="26"/>
  <c r="Q261" i="26"/>
  <c r="Q262" i="26"/>
  <c r="Q263" i="26"/>
  <c r="Q264" i="26"/>
  <c r="Q265" i="26"/>
  <c r="Q266" i="26"/>
  <c r="Q267" i="26"/>
  <c r="Q268" i="26"/>
  <c r="Q269" i="26"/>
  <c r="Q270" i="26"/>
  <c r="Q271" i="26"/>
  <c r="Q272" i="26"/>
  <c r="Q273" i="26"/>
  <c r="Q274" i="26"/>
  <c r="Q275" i="26"/>
  <c r="Q276" i="26"/>
  <c r="Q277" i="26"/>
  <c r="Q278" i="26"/>
  <c r="Q279" i="26"/>
  <c r="Q280" i="26"/>
  <c r="Q281" i="26"/>
  <c r="Q282" i="26"/>
  <c r="Q283" i="26"/>
  <c r="Q284" i="26"/>
  <c r="Q285" i="26"/>
  <c r="Q286" i="26"/>
  <c r="Q287" i="26"/>
  <c r="Q288" i="26"/>
  <c r="Q289" i="26"/>
  <c r="Q290" i="26"/>
  <c r="Q291" i="26"/>
  <c r="Q292" i="26"/>
  <c r="Q293" i="26"/>
  <c r="Q294" i="26"/>
  <c r="Q295" i="26"/>
  <c r="Q296" i="26"/>
  <c r="Q3" i="26"/>
  <c r="Q4" i="25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3" i="25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16" i="24"/>
  <c r="Q117" i="24"/>
  <c r="Q118" i="24"/>
  <c r="Q119" i="24"/>
  <c r="Q120" i="24"/>
  <c r="Q121" i="24"/>
  <c r="Q122" i="24"/>
  <c r="Q123" i="24"/>
  <c r="Q124" i="24"/>
  <c r="Q125" i="24"/>
  <c r="Q126" i="24"/>
  <c r="Q127" i="24"/>
  <c r="Q128" i="24"/>
  <c r="Q129" i="24"/>
  <c r="Q130" i="24"/>
  <c r="Q131" i="24"/>
  <c r="Q132" i="24"/>
  <c r="Q133" i="24"/>
  <c r="Q134" i="24"/>
  <c r="Q135" i="24"/>
  <c r="Q136" i="24"/>
  <c r="Q137" i="24"/>
  <c r="Q138" i="24"/>
  <c r="Q139" i="24"/>
  <c r="Q140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153" i="24"/>
  <c r="Q154" i="24"/>
  <c r="Q155" i="24"/>
  <c r="Q156" i="24"/>
  <c r="Q157" i="24"/>
  <c r="Q158" i="24"/>
  <c r="Q159" i="24"/>
  <c r="Q160" i="24"/>
  <c r="Q161" i="24"/>
  <c r="Q162" i="24"/>
  <c r="Q163" i="24"/>
  <c r="Q164" i="24"/>
  <c r="Q165" i="24"/>
  <c r="Q166" i="24"/>
  <c r="Q167" i="24"/>
  <c r="Q168" i="24"/>
  <c r="Q169" i="24"/>
  <c r="Q170" i="24"/>
  <c r="Q171" i="24"/>
  <c r="Q172" i="24"/>
  <c r="Q173" i="24"/>
  <c r="Q174" i="24"/>
  <c r="Q175" i="24"/>
  <c r="Q176" i="24"/>
  <c r="Q177" i="24"/>
  <c r="Q178" i="24"/>
  <c r="Q179" i="24"/>
  <c r="Q180" i="24"/>
  <c r="Q181" i="24"/>
  <c r="Q182" i="24"/>
  <c r="Q183" i="24"/>
  <c r="Q184" i="24"/>
  <c r="Q185" i="24"/>
  <c r="Q186" i="24"/>
  <c r="Q187" i="24"/>
  <c r="Q188" i="24"/>
  <c r="Q189" i="24"/>
  <c r="Q190" i="24"/>
  <c r="Q191" i="24"/>
  <c r="Q192" i="24"/>
  <c r="Q193" i="24"/>
  <c r="Q194" i="24"/>
  <c r="Q195" i="24"/>
  <c r="Q196" i="24"/>
  <c r="Q197" i="24"/>
  <c r="Q198" i="24"/>
  <c r="Q199" i="24"/>
  <c r="Q200" i="24"/>
  <c r="Q201" i="24"/>
  <c r="Q202" i="24"/>
  <c r="Q203" i="24"/>
  <c r="Q204" i="24"/>
  <c r="Q205" i="24"/>
  <c r="Q206" i="24"/>
  <c r="Q207" i="24"/>
  <c r="Q208" i="24"/>
  <c r="Q209" i="24"/>
  <c r="Q210" i="24"/>
  <c r="Q211" i="24"/>
  <c r="Q212" i="24"/>
  <c r="Q213" i="24"/>
  <c r="Q214" i="24"/>
  <c r="Q215" i="24"/>
  <c r="Q216" i="24"/>
  <c r="Q217" i="24"/>
  <c r="Q218" i="24"/>
  <c r="Q219" i="24"/>
  <c r="Q220" i="24"/>
  <c r="Q221" i="24"/>
  <c r="Q222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0" i="24"/>
  <c r="Q241" i="24"/>
  <c r="Q242" i="24"/>
  <c r="Q243" i="24"/>
  <c r="Q244" i="24"/>
  <c r="Q245" i="24"/>
  <c r="Q246" i="24"/>
  <c r="Q247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260" i="24"/>
  <c r="Q261" i="24"/>
  <c r="Q262" i="24"/>
  <c r="Q263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79" i="24"/>
  <c r="Q280" i="24"/>
  <c r="Q281" i="24"/>
  <c r="Q282" i="24"/>
  <c r="Q283" i="24"/>
  <c r="Q284" i="24"/>
  <c r="Q285" i="24"/>
  <c r="Q286" i="24"/>
  <c r="Q287" i="24"/>
  <c r="Q288" i="24"/>
  <c r="Q289" i="24"/>
  <c r="Q290" i="24"/>
  <c r="Q291" i="24"/>
  <c r="Q292" i="24"/>
  <c r="Q293" i="24"/>
  <c r="Q294" i="24"/>
  <c r="Q295" i="24"/>
  <c r="Q296" i="24"/>
  <c r="Q3" i="24"/>
  <c r="B271" i="26" l="1"/>
  <c r="C271" i="26"/>
  <c r="D271" i="26"/>
  <c r="E271" i="26"/>
  <c r="F271" i="26"/>
  <c r="G271" i="26"/>
  <c r="H271" i="26"/>
  <c r="I271" i="26"/>
  <c r="J271" i="26"/>
  <c r="K271" i="26"/>
  <c r="L271" i="26"/>
  <c r="M271" i="26"/>
  <c r="N271" i="26"/>
  <c r="O271" i="26"/>
  <c r="P271" i="26"/>
  <c r="R271" i="26"/>
  <c r="B272" i="26"/>
  <c r="C272" i="26"/>
  <c r="D272" i="26"/>
  <c r="E272" i="26"/>
  <c r="F272" i="26"/>
  <c r="G272" i="26"/>
  <c r="H272" i="26"/>
  <c r="I272" i="26"/>
  <c r="J272" i="26"/>
  <c r="K272" i="26"/>
  <c r="L272" i="26"/>
  <c r="M272" i="26"/>
  <c r="N272" i="26"/>
  <c r="O272" i="26"/>
  <c r="P272" i="26"/>
  <c r="R272" i="26"/>
  <c r="B273" i="26"/>
  <c r="C273" i="26"/>
  <c r="D273" i="26"/>
  <c r="E273" i="26"/>
  <c r="F273" i="26"/>
  <c r="G273" i="26"/>
  <c r="H273" i="26"/>
  <c r="I273" i="26"/>
  <c r="J273" i="26"/>
  <c r="K273" i="26"/>
  <c r="L273" i="26"/>
  <c r="M273" i="26"/>
  <c r="N273" i="26"/>
  <c r="O273" i="26"/>
  <c r="P273" i="26"/>
  <c r="R273" i="26"/>
  <c r="B274" i="26"/>
  <c r="C274" i="26"/>
  <c r="D274" i="26"/>
  <c r="E274" i="26"/>
  <c r="F274" i="26"/>
  <c r="G274" i="26"/>
  <c r="H274" i="26"/>
  <c r="I274" i="26"/>
  <c r="J274" i="26"/>
  <c r="K274" i="26"/>
  <c r="L274" i="26"/>
  <c r="M274" i="26"/>
  <c r="N274" i="26"/>
  <c r="O274" i="26"/>
  <c r="P274" i="26"/>
  <c r="R274" i="26"/>
  <c r="B275" i="26"/>
  <c r="C275" i="26"/>
  <c r="D275" i="26"/>
  <c r="E275" i="26"/>
  <c r="F275" i="26"/>
  <c r="G275" i="26"/>
  <c r="H275" i="26"/>
  <c r="I275" i="26"/>
  <c r="J275" i="26"/>
  <c r="K275" i="26"/>
  <c r="L275" i="26"/>
  <c r="M275" i="26"/>
  <c r="N275" i="26"/>
  <c r="O275" i="26"/>
  <c r="P275" i="26"/>
  <c r="R275" i="26"/>
  <c r="B276" i="26"/>
  <c r="C276" i="26"/>
  <c r="D276" i="26"/>
  <c r="E276" i="26"/>
  <c r="F276" i="26"/>
  <c r="G276" i="26"/>
  <c r="H276" i="26"/>
  <c r="I276" i="26"/>
  <c r="J276" i="26"/>
  <c r="K276" i="26"/>
  <c r="L276" i="26"/>
  <c r="M276" i="26"/>
  <c r="N276" i="26"/>
  <c r="O276" i="26"/>
  <c r="P276" i="26"/>
  <c r="R276" i="26"/>
  <c r="B277" i="26"/>
  <c r="C277" i="26"/>
  <c r="D277" i="26"/>
  <c r="E277" i="26"/>
  <c r="F277" i="26"/>
  <c r="G277" i="26"/>
  <c r="H277" i="26"/>
  <c r="I277" i="26"/>
  <c r="J277" i="26"/>
  <c r="K277" i="26"/>
  <c r="L277" i="26"/>
  <c r="M277" i="26"/>
  <c r="N277" i="26"/>
  <c r="O277" i="26"/>
  <c r="P277" i="26"/>
  <c r="R277" i="26"/>
  <c r="B278" i="26"/>
  <c r="C278" i="26"/>
  <c r="D278" i="26"/>
  <c r="E278" i="26"/>
  <c r="F278" i="26"/>
  <c r="G278" i="26"/>
  <c r="H278" i="26"/>
  <c r="I278" i="26"/>
  <c r="J278" i="26"/>
  <c r="K278" i="26"/>
  <c r="L278" i="26"/>
  <c r="M278" i="26"/>
  <c r="N278" i="26"/>
  <c r="O278" i="26"/>
  <c r="P278" i="26"/>
  <c r="R278" i="26"/>
  <c r="B279" i="26"/>
  <c r="C279" i="26"/>
  <c r="D279" i="26"/>
  <c r="E279" i="26"/>
  <c r="F279" i="26"/>
  <c r="G279" i="26"/>
  <c r="H279" i="26"/>
  <c r="I279" i="26"/>
  <c r="J279" i="26"/>
  <c r="K279" i="26"/>
  <c r="L279" i="26"/>
  <c r="M279" i="26"/>
  <c r="N279" i="26"/>
  <c r="O279" i="26"/>
  <c r="P279" i="26"/>
  <c r="R279" i="26"/>
  <c r="B280" i="26"/>
  <c r="C280" i="26"/>
  <c r="D280" i="26"/>
  <c r="E280" i="26"/>
  <c r="F280" i="26"/>
  <c r="G280" i="26"/>
  <c r="H280" i="26"/>
  <c r="I280" i="26"/>
  <c r="J280" i="26"/>
  <c r="K280" i="26"/>
  <c r="L280" i="26"/>
  <c r="M280" i="26"/>
  <c r="N280" i="26"/>
  <c r="O280" i="26"/>
  <c r="P280" i="26"/>
  <c r="R280" i="26"/>
  <c r="B281" i="26"/>
  <c r="C281" i="26"/>
  <c r="D281" i="26"/>
  <c r="E281" i="26"/>
  <c r="F281" i="26"/>
  <c r="G281" i="26"/>
  <c r="H281" i="26"/>
  <c r="I281" i="26"/>
  <c r="J281" i="26"/>
  <c r="K281" i="26"/>
  <c r="L281" i="26"/>
  <c r="M281" i="26"/>
  <c r="N281" i="26"/>
  <c r="O281" i="26"/>
  <c r="P281" i="26"/>
  <c r="R281" i="26"/>
  <c r="B282" i="26"/>
  <c r="C282" i="26"/>
  <c r="D282" i="26"/>
  <c r="E282" i="26"/>
  <c r="F282" i="26"/>
  <c r="G282" i="26"/>
  <c r="H282" i="26"/>
  <c r="I282" i="26"/>
  <c r="J282" i="26"/>
  <c r="K282" i="26"/>
  <c r="L282" i="26"/>
  <c r="M282" i="26"/>
  <c r="N282" i="26"/>
  <c r="O282" i="26"/>
  <c r="P282" i="26"/>
  <c r="R282" i="26"/>
  <c r="B283" i="26"/>
  <c r="C283" i="26"/>
  <c r="D283" i="26"/>
  <c r="E283" i="26"/>
  <c r="F283" i="26"/>
  <c r="G283" i="26"/>
  <c r="H283" i="26"/>
  <c r="I283" i="26"/>
  <c r="J283" i="26"/>
  <c r="K283" i="26"/>
  <c r="L283" i="26"/>
  <c r="M283" i="26"/>
  <c r="N283" i="26"/>
  <c r="O283" i="26"/>
  <c r="P283" i="26"/>
  <c r="R283" i="26"/>
  <c r="B284" i="26"/>
  <c r="C284" i="26"/>
  <c r="D284" i="26"/>
  <c r="E284" i="26"/>
  <c r="F284" i="26"/>
  <c r="G284" i="26"/>
  <c r="H284" i="26"/>
  <c r="I284" i="26"/>
  <c r="J284" i="26"/>
  <c r="K284" i="26"/>
  <c r="L284" i="26"/>
  <c r="M284" i="26"/>
  <c r="N284" i="26"/>
  <c r="O284" i="26"/>
  <c r="P284" i="26"/>
  <c r="R284" i="26"/>
  <c r="B285" i="26"/>
  <c r="C285" i="26"/>
  <c r="D285" i="26"/>
  <c r="E285" i="26"/>
  <c r="F285" i="26"/>
  <c r="G285" i="26"/>
  <c r="H285" i="26"/>
  <c r="I285" i="26"/>
  <c r="J285" i="26"/>
  <c r="K285" i="26"/>
  <c r="L285" i="26"/>
  <c r="M285" i="26"/>
  <c r="N285" i="26"/>
  <c r="O285" i="26"/>
  <c r="P285" i="26"/>
  <c r="R285" i="26"/>
  <c r="B286" i="26"/>
  <c r="C286" i="26"/>
  <c r="D286" i="26"/>
  <c r="E286" i="26"/>
  <c r="F286" i="26"/>
  <c r="G286" i="26"/>
  <c r="H286" i="26"/>
  <c r="I286" i="26"/>
  <c r="J286" i="26"/>
  <c r="K286" i="26"/>
  <c r="L286" i="26"/>
  <c r="M286" i="26"/>
  <c r="N286" i="26"/>
  <c r="O286" i="26"/>
  <c r="P286" i="26"/>
  <c r="R286" i="26"/>
  <c r="B287" i="26"/>
  <c r="C287" i="26"/>
  <c r="D287" i="26"/>
  <c r="E287" i="26"/>
  <c r="F287" i="26"/>
  <c r="G287" i="26"/>
  <c r="H287" i="26"/>
  <c r="I287" i="26"/>
  <c r="J287" i="26"/>
  <c r="K287" i="26"/>
  <c r="L287" i="26"/>
  <c r="M287" i="26"/>
  <c r="N287" i="26"/>
  <c r="O287" i="26"/>
  <c r="P287" i="26"/>
  <c r="R287" i="26"/>
  <c r="B288" i="26"/>
  <c r="C288" i="26"/>
  <c r="D288" i="26"/>
  <c r="E288" i="26"/>
  <c r="F288" i="26"/>
  <c r="G288" i="26"/>
  <c r="H288" i="26"/>
  <c r="I288" i="26"/>
  <c r="J288" i="26"/>
  <c r="K288" i="26"/>
  <c r="L288" i="26"/>
  <c r="M288" i="26"/>
  <c r="N288" i="26"/>
  <c r="O288" i="26"/>
  <c r="P288" i="26"/>
  <c r="R288" i="26"/>
  <c r="B289" i="26"/>
  <c r="C289" i="26"/>
  <c r="D289" i="26"/>
  <c r="E289" i="26"/>
  <c r="F289" i="26"/>
  <c r="G289" i="26"/>
  <c r="H289" i="26"/>
  <c r="I289" i="26"/>
  <c r="J289" i="26"/>
  <c r="K289" i="26"/>
  <c r="L289" i="26"/>
  <c r="M289" i="26"/>
  <c r="N289" i="26"/>
  <c r="O289" i="26"/>
  <c r="P289" i="26"/>
  <c r="R289" i="26"/>
  <c r="B290" i="26"/>
  <c r="C290" i="26"/>
  <c r="D290" i="26"/>
  <c r="E290" i="26"/>
  <c r="F290" i="26"/>
  <c r="G290" i="26"/>
  <c r="H290" i="26"/>
  <c r="I290" i="26"/>
  <c r="J290" i="26"/>
  <c r="K290" i="26"/>
  <c r="L290" i="26"/>
  <c r="M290" i="26"/>
  <c r="N290" i="26"/>
  <c r="O290" i="26"/>
  <c r="P290" i="26"/>
  <c r="R290" i="26"/>
  <c r="B291" i="26"/>
  <c r="C291" i="26"/>
  <c r="D291" i="26"/>
  <c r="E291" i="26"/>
  <c r="F291" i="26"/>
  <c r="G291" i="26"/>
  <c r="H291" i="26"/>
  <c r="I291" i="26"/>
  <c r="J291" i="26"/>
  <c r="K291" i="26"/>
  <c r="L291" i="26"/>
  <c r="M291" i="26"/>
  <c r="N291" i="26"/>
  <c r="O291" i="26"/>
  <c r="P291" i="26"/>
  <c r="R291" i="26"/>
  <c r="B292" i="26"/>
  <c r="C292" i="26"/>
  <c r="D292" i="26"/>
  <c r="E292" i="26"/>
  <c r="F292" i="26"/>
  <c r="G292" i="26"/>
  <c r="H292" i="26"/>
  <c r="I292" i="26"/>
  <c r="J292" i="26"/>
  <c r="K292" i="26"/>
  <c r="L292" i="26"/>
  <c r="M292" i="26"/>
  <c r="N292" i="26"/>
  <c r="O292" i="26"/>
  <c r="P292" i="26"/>
  <c r="R292" i="26"/>
  <c r="B293" i="26"/>
  <c r="C293" i="26"/>
  <c r="D293" i="26"/>
  <c r="E293" i="26"/>
  <c r="F293" i="26"/>
  <c r="G293" i="26"/>
  <c r="H293" i="26"/>
  <c r="I293" i="26"/>
  <c r="J293" i="26"/>
  <c r="K293" i="26"/>
  <c r="L293" i="26"/>
  <c r="M293" i="26"/>
  <c r="N293" i="26"/>
  <c r="O293" i="26"/>
  <c r="P293" i="26"/>
  <c r="R293" i="26"/>
  <c r="B294" i="26"/>
  <c r="C294" i="26"/>
  <c r="D294" i="26"/>
  <c r="E294" i="26"/>
  <c r="F294" i="26"/>
  <c r="G294" i="26"/>
  <c r="H294" i="26"/>
  <c r="I294" i="26"/>
  <c r="J294" i="26"/>
  <c r="K294" i="26"/>
  <c r="L294" i="26"/>
  <c r="M294" i="26"/>
  <c r="N294" i="26"/>
  <c r="O294" i="26"/>
  <c r="P294" i="26"/>
  <c r="R294" i="26"/>
  <c r="B295" i="26"/>
  <c r="C295" i="26"/>
  <c r="D295" i="26"/>
  <c r="E295" i="26"/>
  <c r="F295" i="26"/>
  <c r="G295" i="26"/>
  <c r="H295" i="26"/>
  <c r="I295" i="26"/>
  <c r="J295" i="26"/>
  <c r="K295" i="26"/>
  <c r="L295" i="26"/>
  <c r="M295" i="26"/>
  <c r="N295" i="26"/>
  <c r="O295" i="26"/>
  <c r="P295" i="26"/>
  <c r="R295" i="26"/>
  <c r="B296" i="26"/>
  <c r="C296" i="26"/>
  <c r="D296" i="26"/>
  <c r="E296" i="26"/>
  <c r="F296" i="26"/>
  <c r="G296" i="26"/>
  <c r="H296" i="26"/>
  <c r="I296" i="26"/>
  <c r="J296" i="26"/>
  <c r="K296" i="26"/>
  <c r="L296" i="26"/>
  <c r="M296" i="26"/>
  <c r="N296" i="26"/>
  <c r="O296" i="26"/>
  <c r="P296" i="26"/>
  <c r="R296" i="26"/>
  <c r="B271" i="25"/>
  <c r="C271" i="25"/>
  <c r="D271" i="25"/>
  <c r="E271" i="25"/>
  <c r="F271" i="25"/>
  <c r="G271" i="25"/>
  <c r="H271" i="25"/>
  <c r="I271" i="25"/>
  <c r="J271" i="25"/>
  <c r="K271" i="25"/>
  <c r="L271" i="25"/>
  <c r="M271" i="25"/>
  <c r="N271" i="25"/>
  <c r="O271" i="25"/>
  <c r="P271" i="25"/>
  <c r="R271" i="25"/>
  <c r="B272" i="25"/>
  <c r="C272" i="25"/>
  <c r="D272" i="25"/>
  <c r="E272" i="25"/>
  <c r="F272" i="25"/>
  <c r="G272" i="25"/>
  <c r="H272" i="25"/>
  <c r="I272" i="25"/>
  <c r="J272" i="25"/>
  <c r="K272" i="25"/>
  <c r="L272" i="25"/>
  <c r="M272" i="25"/>
  <c r="N272" i="25"/>
  <c r="O272" i="25"/>
  <c r="P272" i="25"/>
  <c r="R272" i="25"/>
  <c r="B273" i="25"/>
  <c r="C273" i="25"/>
  <c r="D273" i="25"/>
  <c r="E273" i="25"/>
  <c r="F273" i="25"/>
  <c r="G273" i="25"/>
  <c r="H273" i="25"/>
  <c r="I273" i="25"/>
  <c r="J273" i="25"/>
  <c r="K273" i="25"/>
  <c r="L273" i="25"/>
  <c r="M273" i="25"/>
  <c r="N273" i="25"/>
  <c r="O273" i="25"/>
  <c r="P273" i="25"/>
  <c r="R273" i="25"/>
  <c r="B274" i="25"/>
  <c r="C274" i="25"/>
  <c r="D274" i="25"/>
  <c r="E274" i="25"/>
  <c r="F274" i="25"/>
  <c r="G274" i="25"/>
  <c r="H274" i="25"/>
  <c r="I274" i="25"/>
  <c r="J274" i="25"/>
  <c r="K274" i="25"/>
  <c r="L274" i="25"/>
  <c r="M274" i="25"/>
  <c r="N274" i="25"/>
  <c r="O274" i="25"/>
  <c r="P274" i="25"/>
  <c r="R274" i="25"/>
  <c r="B275" i="25"/>
  <c r="C275" i="25"/>
  <c r="D275" i="25"/>
  <c r="E275" i="25"/>
  <c r="F275" i="25"/>
  <c r="G275" i="25"/>
  <c r="H275" i="25"/>
  <c r="I275" i="25"/>
  <c r="J275" i="25"/>
  <c r="K275" i="25"/>
  <c r="L275" i="25"/>
  <c r="M275" i="25"/>
  <c r="N275" i="25"/>
  <c r="O275" i="25"/>
  <c r="P275" i="25"/>
  <c r="R275" i="25"/>
  <c r="B276" i="25"/>
  <c r="C276" i="25"/>
  <c r="D276" i="25"/>
  <c r="E276" i="25"/>
  <c r="F276" i="25"/>
  <c r="G276" i="25"/>
  <c r="H276" i="25"/>
  <c r="I276" i="25"/>
  <c r="J276" i="25"/>
  <c r="K276" i="25"/>
  <c r="L276" i="25"/>
  <c r="M276" i="25"/>
  <c r="N276" i="25"/>
  <c r="O276" i="25"/>
  <c r="P276" i="25"/>
  <c r="R276" i="25"/>
  <c r="B277" i="25"/>
  <c r="C277" i="25"/>
  <c r="D277" i="25"/>
  <c r="E277" i="25"/>
  <c r="F277" i="25"/>
  <c r="G277" i="25"/>
  <c r="H277" i="25"/>
  <c r="I277" i="25"/>
  <c r="J277" i="25"/>
  <c r="K277" i="25"/>
  <c r="L277" i="25"/>
  <c r="M277" i="25"/>
  <c r="N277" i="25"/>
  <c r="O277" i="25"/>
  <c r="P277" i="25"/>
  <c r="R277" i="25"/>
  <c r="B278" i="25"/>
  <c r="C278" i="25"/>
  <c r="D278" i="25"/>
  <c r="E278" i="25"/>
  <c r="F278" i="25"/>
  <c r="G278" i="25"/>
  <c r="H278" i="25"/>
  <c r="I278" i="25"/>
  <c r="J278" i="25"/>
  <c r="K278" i="25"/>
  <c r="L278" i="25"/>
  <c r="M278" i="25"/>
  <c r="N278" i="25"/>
  <c r="O278" i="25"/>
  <c r="P278" i="25"/>
  <c r="R278" i="25"/>
  <c r="B279" i="25"/>
  <c r="C279" i="25"/>
  <c r="D279" i="25"/>
  <c r="E279" i="25"/>
  <c r="F279" i="25"/>
  <c r="G279" i="25"/>
  <c r="H279" i="25"/>
  <c r="I279" i="25"/>
  <c r="J279" i="25"/>
  <c r="K279" i="25"/>
  <c r="L279" i="25"/>
  <c r="M279" i="25"/>
  <c r="N279" i="25"/>
  <c r="O279" i="25"/>
  <c r="P279" i="25"/>
  <c r="R279" i="25"/>
  <c r="B280" i="25"/>
  <c r="C280" i="25"/>
  <c r="D280" i="25"/>
  <c r="E280" i="25"/>
  <c r="F280" i="25"/>
  <c r="G280" i="25"/>
  <c r="H280" i="25"/>
  <c r="I280" i="25"/>
  <c r="J280" i="25"/>
  <c r="K280" i="25"/>
  <c r="L280" i="25"/>
  <c r="M280" i="25"/>
  <c r="N280" i="25"/>
  <c r="O280" i="25"/>
  <c r="P280" i="25"/>
  <c r="R280" i="25"/>
  <c r="B281" i="25"/>
  <c r="C281" i="25"/>
  <c r="D281" i="25"/>
  <c r="E281" i="25"/>
  <c r="F281" i="25"/>
  <c r="G281" i="25"/>
  <c r="H281" i="25"/>
  <c r="I281" i="25"/>
  <c r="J281" i="25"/>
  <c r="K281" i="25"/>
  <c r="L281" i="25"/>
  <c r="M281" i="25"/>
  <c r="N281" i="25"/>
  <c r="O281" i="25"/>
  <c r="P281" i="25"/>
  <c r="R281" i="25"/>
  <c r="B282" i="25"/>
  <c r="C282" i="25"/>
  <c r="D282" i="25"/>
  <c r="E282" i="25"/>
  <c r="F282" i="25"/>
  <c r="G282" i="25"/>
  <c r="H282" i="25"/>
  <c r="I282" i="25"/>
  <c r="J282" i="25"/>
  <c r="K282" i="25"/>
  <c r="L282" i="25"/>
  <c r="M282" i="25"/>
  <c r="N282" i="25"/>
  <c r="O282" i="25"/>
  <c r="P282" i="25"/>
  <c r="R282" i="25"/>
  <c r="B283" i="25"/>
  <c r="C283" i="25"/>
  <c r="D283" i="25"/>
  <c r="E283" i="25"/>
  <c r="F283" i="25"/>
  <c r="G283" i="25"/>
  <c r="H283" i="25"/>
  <c r="I283" i="25"/>
  <c r="J283" i="25"/>
  <c r="K283" i="25"/>
  <c r="L283" i="25"/>
  <c r="M283" i="25"/>
  <c r="N283" i="25"/>
  <c r="O283" i="25"/>
  <c r="P283" i="25"/>
  <c r="R283" i="25"/>
  <c r="B284" i="25"/>
  <c r="C284" i="25"/>
  <c r="D284" i="25"/>
  <c r="E284" i="25"/>
  <c r="F284" i="25"/>
  <c r="G284" i="25"/>
  <c r="H284" i="25"/>
  <c r="I284" i="25"/>
  <c r="J284" i="25"/>
  <c r="K284" i="25"/>
  <c r="L284" i="25"/>
  <c r="M284" i="25"/>
  <c r="N284" i="25"/>
  <c r="O284" i="25"/>
  <c r="P284" i="25"/>
  <c r="R284" i="25"/>
  <c r="B285" i="25"/>
  <c r="C285" i="25"/>
  <c r="D285" i="25"/>
  <c r="E285" i="25"/>
  <c r="F285" i="25"/>
  <c r="G285" i="25"/>
  <c r="H285" i="25"/>
  <c r="I285" i="25"/>
  <c r="J285" i="25"/>
  <c r="K285" i="25"/>
  <c r="L285" i="25"/>
  <c r="M285" i="25"/>
  <c r="N285" i="25"/>
  <c r="O285" i="25"/>
  <c r="P285" i="25"/>
  <c r="R285" i="25"/>
  <c r="B286" i="25"/>
  <c r="C286" i="25"/>
  <c r="D286" i="25"/>
  <c r="E286" i="25"/>
  <c r="F286" i="25"/>
  <c r="G286" i="25"/>
  <c r="H286" i="25"/>
  <c r="I286" i="25"/>
  <c r="J286" i="25"/>
  <c r="K286" i="25"/>
  <c r="L286" i="25"/>
  <c r="M286" i="25"/>
  <c r="N286" i="25"/>
  <c r="O286" i="25"/>
  <c r="P286" i="25"/>
  <c r="R286" i="25"/>
  <c r="B287" i="25"/>
  <c r="C287" i="25"/>
  <c r="D287" i="25"/>
  <c r="E287" i="25"/>
  <c r="F287" i="25"/>
  <c r="G287" i="25"/>
  <c r="H287" i="25"/>
  <c r="I287" i="25"/>
  <c r="J287" i="25"/>
  <c r="K287" i="25"/>
  <c r="L287" i="25"/>
  <c r="M287" i="25"/>
  <c r="N287" i="25"/>
  <c r="O287" i="25"/>
  <c r="P287" i="25"/>
  <c r="R287" i="25"/>
  <c r="B288" i="25"/>
  <c r="C288" i="25"/>
  <c r="D288" i="25"/>
  <c r="E288" i="25"/>
  <c r="F288" i="25"/>
  <c r="G288" i="25"/>
  <c r="H288" i="25"/>
  <c r="I288" i="25"/>
  <c r="J288" i="25"/>
  <c r="K288" i="25"/>
  <c r="L288" i="25"/>
  <c r="M288" i="25"/>
  <c r="N288" i="25"/>
  <c r="O288" i="25"/>
  <c r="P288" i="25"/>
  <c r="R288" i="25"/>
  <c r="B289" i="25"/>
  <c r="C289" i="25"/>
  <c r="D289" i="25"/>
  <c r="E289" i="25"/>
  <c r="F289" i="25"/>
  <c r="G289" i="25"/>
  <c r="H289" i="25"/>
  <c r="I289" i="25"/>
  <c r="J289" i="25"/>
  <c r="K289" i="25"/>
  <c r="L289" i="25"/>
  <c r="M289" i="25"/>
  <c r="N289" i="25"/>
  <c r="O289" i="25"/>
  <c r="P289" i="25"/>
  <c r="R289" i="25"/>
  <c r="B290" i="25"/>
  <c r="C290" i="25"/>
  <c r="D290" i="25"/>
  <c r="E290" i="25"/>
  <c r="F290" i="25"/>
  <c r="G290" i="25"/>
  <c r="H290" i="25"/>
  <c r="I290" i="25"/>
  <c r="J290" i="25"/>
  <c r="K290" i="25"/>
  <c r="L290" i="25"/>
  <c r="M290" i="25"/>
  <c r="N290" i="25"/>
  <c r="O290" i="25"/>
  <c r="P290" i="25"/>
  <c r="R290" i="25"/>
  <c r="B291" i="25"/>
  <c r="C291" i="25"/>
  <c r="D291" i="25"/>
  <c r="E291" i="25"/>
  <c r="F291" i="25"/>
  <c r="G291" i="25"/>
  <c r="H291" i="25"/>
  <c r="I291" i="25"/>
  <c r="J291" i="25"/>
  <c r="K291" i="25"/>
  <c r="L291" i="25"/>
  <c r="M291" i="25"/>
  <c r="N291" i="25"/>
  <c r="O291" i="25"/>
  <c r="P291" i="25"/>
  <c r="R291" i="25"/>
  <c r="B292" i="25"/>
  <c r="C292" i="25"/>
  <c r="D292" i="25"/>
  <c r="E292" i="25"/>
  <c r="F292" i="25"/>
  <c r="G292" i="25"/>
  <c r="H292" i="25"/>
  <c r="I292" i="25"/>
  <c r="J292" i="25"/>
  <c r="K292" i="25"/>
  <c r="L292" i="25"/>
  <c r="M292" i="25"/>
  <c r="N292" i="25"/>
  <c r="O292" i="25"/>
  <c r="P292" i="25"/>
  <c r="R292" i="25"/>
  <c r="B293" i="25"/>
  <c r="C293" i="25"/>
  <c r="D293" i="25"/>
  <c r="E293" i="25"/>
  <c r="F293" i="25"/>
  <c r="G293" i="25"/>
  <c r="H293" i="25"/>
  <c r="I293" i="25"/>
  <c r="J293" i="25"/>
  <c r="K293" i="25"/>
  <c r="L293" i="25"/>
  <c r="M293" i="25"/>
  <c r="N293" i="25"/>
  <c r="O293" i="25"/>
  <c r="P293" i="25"/>
  <c r="R293" i="25"/>
  <c r="B294" i="25"/>
  <c r="C294" i="25"/>
  <c r="D294" i="25"/>
  <c r="E294" i="25"/>
  <c r="F294" i="25"/>
  <c r="G294" i="25"/>
  <c r="H294" i="25"/>
  <c r="I294" i="25"/>
  <c r="J294" i="25"/>
  <c r="K294" i="25"/>
  <c r="L294" i="25"/>
  <c r="M294" i="25"/>
  <c r="N294" i="25"/>
  <c r="O294" i="25"/>
  <c r="P294" i="25"/>
  <c r="R294" i="25"/>
  <c r="B295" i="25"/>
  <c r="C295" i="25"/>
  <c r="D295" i="25"/>
  <c r="E295" i="25"/>
  <c r="F295" i="25"/>
  <c r="G295" i="25"/>
  <c r="H295" i="25"/>
  <c r="I295" i="25"/>
  <c r="J295" i="25"/>
  <c r="K295" i="25"/>
  <c r="L295" i="25"/>
  <c r="M295" i="25"/>
  <c r="N295" i="25"/>
  <c r="O295" i="25"/>
  <c r="P295" i="25"/>
  <c r="R295" i="25"/>
  <c r="B296" i="25"/>
  <c r="C296" i="25"/>
  <c r="D296" i="25"/>
  <c r="E296" i="25"/>
  <c r="F296" i="25"/>
  <c r="G296" i="25"/>
  <c r="H296" i="25"/>
  <c r="I296" i="25"/>
  <c r="J296" i="25"/>
  <c r="K296" i="25"/>
  <c r="L296" i="25"/>
  <c r="M296" i="25"/>
  <c r="N296" i="25"/>
  <c r="O296" i="25"/>
  <c r="P296" i="25"/>
  <c r="R296" i="25"/>
  <c r="B282" i="24"/>
  <c r="C282" i="24"/>
  <c r="D282" i="24"/>
  <c r="E282" i="24"/>
  <c r="F282" i="24"/>
  <c r="G282" i="24"/>
  <c r="H282" i="24"/>
  <c r="I282" i="24"/>
  <c r="J282" i="24"/>
  <c r="K282" i="24"/>
  <c r="L282" i="24"/>
  <c r="M282" i="24"/>
  <c r="N282" i="24"/>
  <c r="O282" i="24"/>
  <c r="P282" i="24"/>
  <c r="R282" i="24"/>
  <c r="I271" i="24"/>
  <c r="R4" i="26" l="1"/>
  <c r="R5" i="26"/>
  <c r="R6" i="26"/>
  <c r="R7" i="26"/>
  <c r="R8" i="26"/>
  <c r="R9" i="26"/>
  <c r="R10" i="26"/>
  <c r="R11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R92" i="26"/>
  <c r="R93" i="26"/>
  <c r="R94" i="26"/>
  <c r="R95" i="26"/>
  <c r="R96" i="26"/>
  <c r="R97" i="26"/>
  <c r="R98" i="26"/>
  <c r="R99" i="26"/>
  <c r="R100" i="26"/>
  <c r="R101" i="26"/>
  <c r="R102" i="26"/>
  <c r="R103" i="26"/>
  <c r="R104" i="26"/>
  <c r="R105" i="26"/>
  <c r="R106" i="26"/>
  <c r="R107" i="26"/>
  <c r="R108" i="26"/>
  <c r="R109" i="26"/>
  <c r="R110" i="26"/>
  <c r="R111" i="26"/>
  <c r="R112" i="26"/>
  <c r="R113" i="26"/>
  <c r="R114" i="26"/>
  <c r="R115" i="26"/>
  <c r="R116" i="26"/>
  <c r="R117" i="26"/>
  <c r="R118" i="26"/>
  <c r="R119" i="26"/>
  <c r="R120" i="26"/>
  <c r="R121" i="26"/>
  <c r="R122" i="26"/>
  <c r="R123" i="26"/>
  <c r="R124" i="26"/>
  <c r="R125" i="26"/>
  <c r="R126" i="26"/>
  <c r="R127" i="26"/>
  <c r="R128" i="26"/>
  <c r="R129" i="26"/>
  <c r="R130" i="26"/>
  <c r="R131" i="26"/>
  <c r="R132" i="26"/>
  <c r="R133" i="26"/>
  <c r="R134" i="26"/>
  <c r="R135" i="26"/>
  <c r="R136" i="26"/>
  <c r="R137" i="26"/>
  <c r="R138" i="26"/>
  <c r="R139" i="26"/>
  <c r="R140" i="26"/>
  <c r="R141" i="26"/>
  <c r="R142" i="26"/>
  <c r="R143" i="26"/>
  <c r="R144" i="26"/>
  <c r="R145" i="26"/>
  <c r="R146" i="26"/>
  <c r="R147" i="26"/>
  <c r="R148" i="26"/>
  <c r="R149" i="26"/>
  <c r="R150" i="26"/>
  <c r="R151" i="26"/>
  <c r="R152" i="26"/>
  <c r="R153" i="26"/>
  <c r="R154" i="26"/>
  <c r="R155" i="26"/>
  <c r="R156" i="26"/>
  <c r="R157" i="26"/>
  <c r="R158" i="26"/>
  <c r="R159" i="26"/>
  <c r="R160" i="26"/>
  <c r="R161" i="26"/>
  <c r="R162" i="26"/>
  <c r="R163" i="26"/>
  <c r="R164" i="26"/>
  <c r="R165" i="26"/>
  <c r="R166" i="26"/>
  <c r="R167" i="26"/>
  <c r="R168" i="26"/>
  <c r="R169" i="26"/>
  <c r="R170" i="26"/>
  <c r="R171" i="26"/>
  <c r="R172" i="26"/>
  <c r="R173" i="26"/>
  <c r="R174" i="26"/>
  <c r="R175" i="26"/>
  <c r="R176" i="26"/>
  <c r="R177" i="26"/>
  <c r="R178" i="26"/>
  <c r="R179" i="26"/>
  <c r="R180" i="26"/>
  <c r="R181" i="26"/>
  <c r="R182" i="26"/>
  <c r="R183" i="26"/>
  <c r="R184" i="26"/>
  <c r="R185" i="26"/>
  <c r="R186" i="26"/>
  <c r="R187" i="26"/>
  <c r="R188" i="26"/>
  <c r="R189" i="26"/>
  <c r="R190" i="26"/>
  <c r="R191" i="26"/>
  <c r="R192" i="26"/>
  <c r="R193" i="26"/>
  <c r="R194" i="26"/>
  <c r="R195" i="26"/>
  <c r="R196" i="26"/>
  <c r="R197" i="26"/>
  <c r="R198" i="26"/>
  <c r="R199" i="26"/>
  <c r="R200" i="26"/>
  <c r="R201" i="26"/>
  <c r="R202" i="26"/>
  <c r="R203" i="26"/>
  <c r="R204" i="26"/>
  <c r="R205" i="26"/>
  <c r="R206" i="26"/>
  <c r="R207" i="26"/>
  <c r="R208" i="26"/>
  <c r="R209" i="26"/>
  <c r="R210" i="26"/>
  <c r="R211" i="26"/>
  <c r="R212" i="26"/>
  <c r="R213" i="26"/>
  <c r="R214" i="26"/>
  <c r="R215" i="26"/>
  <c r="R216" i="26"/>
  <c r="R217" i="26"/>
  <c r="R218" i="26"/>
  <c r="R219" i="26"/>
  <c r="R220" i="26"/>
  <c r="R221" i="26"/>
  <c r="R222" i="26"/>
  <c r="R223" i="26"/>
  <c r="R224" i="26"/>
  <c r="R225" i="26"/>
  <c r="R226" i="26"/>
  <c r="R227" i="26"/>
  <c r="R228" i="26"/>
  <c r="R229" i="26"/>
  <c r="R230" i="26"/>
  <c r="R231" i="26"/>
  <c r="R232" i="26"/>
  <c r="R233" i="26"/>
  <c r="R234" i="26"/>
  <c r="R235" i="26"/>
  <c r="R236" i="26"/>
  <c r="R237" i="26"/>
  <c r="R238" i="26"/>
  <c r="R239" i="26"/>
  <c r="R240" i="26"/>
  <c r="R241" i="26"/>
  <c r="R242" i="26"/>
  <c r="R243" i="26"/>
  <c r="R244" i="26"/>
  <c r="R245" i="26"/>
  <c r="R246" i="26"/>
  <c r="R247" i="26"/>
  <c r="R248" i="26"/>
  <c r="R249" i="26"/>
  <c r="R250" i="26"/>
  <c r="R251" i="26"/>
  <c r="R252" i="26"/>
  <c r="R253" i="26"/>
  <c r="R254" i="26"/>
  <c r="R255" i="26"/>
  <c r="R256" i="26"/>
  <c r="R257" i="26"/>
  <c r="R258" i="26"/>
  <c r="R259" i="26"/>
  <c r="R260" i="26"/>
  <c r="R261" i="26"/>
  <c r="R262" i="26"/>
  <c r="R263" i="26"/>
  <c r="R264" i="26"/>
  <c r="R265" i="26"/>
  <c r="R266" i="26"/>
  <c r="R267" i="26"/>
  <c r="R268" i="26"/>
  <c r="R269" i="26"/>
  <c r="R270" i="26"/>
  <c r="R3" i="26"/>
  <c r="R4" i="25"/>
  <c r="R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R107" i="25"/>
  <c r="R108" i="25"/>
  <c r="R109" i="25"/>
  <c r="R110" i="25"/>
  <c r="R111" i="25"/>
  <c r="R112" i="25"/>
  <c r="R113" i="25"/>
  <c r="R114" i="25"/>
  <c r="R115" i="25"/>
  <c r="R116" i="25"/>
  <c r="R117" i="25"/>
  <c r="R118" i="25"/>
  <c r="R119" i="25"/>
  <c r="R120" i="25"/>
  <c r="R121" i="25"/>
  <c r="R122" i="25"/>
  <c r="R123" i="25"/>
  <c r="R124" i="25"/>
  <c r="R125" i="25"/>
  <c r="R126" i="25"/>
  <c r="R127" i="25"/>
  <c r="R128" i="25"/>
  <c r="R129" i="25"/>
  <c r="R130" i="25"/>
  <c r="R131" i="25"/>
  <c r="R132" i="25"/>
  <c r="R133" i="25"/>
  <c r="R134" i="25"/>
  <c r="R135" i="25"/>
  <c r="R136" i="25"/>
  <c r="R137" i="25"/>
  <c r="R138" i="25"/>
  <c r="R139" i="25"/>
  <c r="R140" i="25"/>
  <c r="R141" i="25"/>
  <c r="R142" i="25"/>
  <c r="R143" i="25"/>
  <c r="R144" i="25"/>
  <c r="R145" i="25"/>
  <c r="R146" i="25"/>
  <c r="R147" i="25"/>
  <c r="R148" i="25"/>
  <c r="R149" i="25"/>
  <c r="R150" i="25"/>
  <c r="R151" i="25"/>
  <c r="R152" i="25"/>
  <c r="R153" i="25"/>
  <c r="R154" i="25"/>
  <c r="R155" i="25"/>
  <c r="R156" i="25"/>
  <c r="R157" i="25"/>
  <c r="R158" i="25"/>
  <c r="R159" i="25"/>
  <c r="R160" i="25"/>
  <c r="R161" i="25"/>
  <c r="R162" i="25"/>
  <c r="R163" i="25"/>
  <c r="R164" i="25"/>
  <c r="R165" i="25"/>
  <c r="R166" i="25"/>
  <c r="R167" i="25"/>
  <c r="R168" i="25"/>
  <c r="R169" i="25"/>
  <c r="R170" i="25"/>
  <c r="R171" i="25"/>
  <c r="R172" i="25"/>
  <c r="R173" i="25"/>
  <c r="R174" i="25"/>
  <c r="R175" i="25"/>
  <c r="R176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3" i="25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R142" i="24"/>
  <c r="R143" i="24"/>
  <c r="R144" i="24"/>
  <c r="R145" i="24"/>
  <c r="R146" i="24"/>
  <c r="R147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65" i="24"/>
  <c r="R166" i="24"/>
  <c r="R167" i="24"/>
  <c r="R168" i="24"/>
  <c r="R169" i="24"/>
  <c r="R170" i="24"/>
  <c r="R171" i="24"/>
  <c r="R172" i="24"/>
  <c r="R173" i="24"/>
  <c r="R174" i="24"/>
  <c r="R175" i="24"/>
  <c r="R176" i="24"/>
  <c r="R177" i="24"/>
  <c r="R178" i="24"/>
  <c r="R179" i="24"/>
  <c r="R180" i="24"/>
  <c r="R181" i="24"/>
  <c r="R182" i="24"/>
  <c r="R183" i="24"/>
  <c r="R184" i="24"/>
  <c r="R185" i="24"/>
  <c r="R186" i="24"/>
  <c r="R187" i="24"/>
  <c r="R188" i="24"/>
  <c r="R189" i="24"/>
  <c r="R190" i="24"/>
  <c r="R191" i="24"/>
  <c r="R192" i="24"/>
  <c r="R193" i="24"/>
  <c r="R194" i="24"/>
  <c r="R195" i="24"/>
  <c r="R196" i="24"/>
  <c r="R197" i="24"/>
  <c r="R198" i="24"/>
  <c r="R199" i="24"/>
  <c r="R200" i="24"/>
  <c r="R201" i="24"/>
  <c r="R202" i="24"/>
  <c r="R203" i="24"/>
  <c r="R204" i="24"/>
  <c r="R205" i="24"/>
  <c r="R206" i="24"/>
  <c r="R207" i="24"/>
  <c r="R208" i="24"/>
  <c r="R209" i="24"/>
  <c r="R210" i="24"/>
  <c r="R211" i="24"/>
  <c r="R212" i="24"/>
  <c r="R213" i="24"/>
  <c r="R214" i="24"/>
  <c r="R215" i="24"/>
  <c r="R216" i="24"/>
  <c r="R217" i="24"/>
  <c r="R218" i="24"/>
  <c r="R219" i="24"/>
  <c r="R220" i="24"/>
  <c r="R221" i="24"/>
  <c r="R222" i="24"/>
  <c r="R223" i="24"/>
  <c r="R224" i="24"/>
  <c r="R225" i="24"/>
  <c r="R226" i="24"/>
  <c r="R227" i="24"/>
  <c r="R228" i="24"/>
  <c r="R229" i="24"/>
  <c r="R230" i="24"/>
  <c r="R231" i="24"/>
  <c r="R232" i="24"/>
  <c r="R233" i="24"/>
  <c r="R234" i="24"/>
  <c r="R235" i="24"/>
  <c r="R236" i="24"/>
  <c r="R237" i="24"/>
  <c r="R238" i="24"/>
  <c r="R239" i="24"/>
  <c r="R240" i="24"/>
  <c r="R241" i="24"/>
  <c r="R242" i="24"/>
  <c r="R243" i="24"/>
  <c r="R244" i="24"/>
  <c r="R245" i="24"/>
  <c r="R246" i="24"/>
  <c r="R247" i="24"/>
  <c r="R248" i="24"/>
  <c r="R249" i="24"/>
  <c r="R250" i="24"/>
  <c r="R251" i="24"/>
  <c r="R252" i="24"/>
  <c r="R253" i="24"/>
  <c r="R254" i="24"/>
  <c r="R255" i="24"/>
  <c r="R256" i="24"/>
  <c r="R257" i="24"/>
  <c r="R258" i="24"/>
  <c r="R259" i="24"/>
  <c r="R260" i="24"/>
  <c r="R261" i="24"/>
  <c r="R262" i="24"/>
  <c r="R263" i="24"/>
  <c r="R264" i="24"/>
  <c r="R265" i="24"/>
  <c r="R266" i="24"/>
  <c r="R267" i="24"/>
  <c r="R268" i="24"/>
  <c r="R269" i="24"/>
  <c r="R270" i="24"/>
  <c r="R271" i="24"/>
  <c r="R272" i="24"/>
  <c r="R273" i="24"/>
  <c r="R274" i="24"/>
  <c r="R275" i="24"/>
  <c r="R276" i="24"/>
  <c r="R277" i="24"/>
  <c r="R278" i="24"/>
  <c r="R279" i="24"/>
  <c r="R280" i="24"/>
  <c r="R281" i="24"/>
  <c r="R283" i="24"/>
  <c r="R284" i="24"/>
  <c r="R285" i="24"/>
  <c r="R286" i="24"/>
  <c r="R287" i="24"/>
  <c r="R288" i="24"/>
  <c r="R289" i="24"/>
  <c r="R290" i="24"/>
  <c r="R291" i="24"/>
  <c r="R292" i="24"/>
  <c r="R293" i="24"/>
  <c r="R294" i="24"/>
  <c r="R295" i="24"/>
  <c r="R296" i="24"/>
  <c r="N60" i="20" l="1"/>
  <c r="N59" i="20"/>
  <c r="N58" i="20"/>
  <c r="N55" i="20"/>
  <c r="N54" i="20"/>
  <c r="N53" i="20"/>
  <c r="N52" i="20"/>
  <c r="M60" i="20"/>
  <c r="M59" i="20"/>
  <c r="M58" i="20"/>
  <c r="M55" i="20"/>
  <c r="M54" i="20"/>
  <c r="M53" i="20"/>
  <c r="M52" i="20"/>
  <c r="E60" i="20"/>
  <c r="E59" i="20"/>
  <c r="E58" i="20"/>
  <c r="E55" i="20"/>
  <c r="E54" i="20"/>
  <c r="E53" i="20"/>
  <c r="E52" i="20"/>
  <c r="F60" i="20"/>
  <c r="F59" i="20"/>
  <c r="F58" i="20"/>
  <c r="H10" i="2"/>
  <c r="K10" i="2" s="1"/>
  <c r="H11" i="2"/>
  <c r="K11" i="2" s="1"/>
  <c r="H12" i="2"/>
  <c r="K12" i="2" s="1"/>
  <c r="H13" i="2"/>
  <c r="K13" i="2" s="1"/>
  <c r="H14" i="2"/>
  <c r="K14" i="2" s="1"/>
  <c r="H15" i="2"/>
  <c r="K15" i="2" s="1"/>
  <c r="H16" i="2"/>
  <c r="K16" i="2" s="1"/>
  <c r="H17" i="2"/>
  <c r="K17" i="2" s="1"/>
  <c r="H18" i="2"/>
  <c r="K18" i="2" s="1"/>
  <c r="H19" i="2"/>
  <c r="K19" i="2" s="1"/>
  <c r="H20" i="2"/>
  <c r="K20" i="2" s="1"/>
  <c r="H21" i="2"/>
  <c r="K21" i="2" s="1"/>
  <c r="H22" i="2"/>
  <c r="K22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9" i="2"/>
  <c r="K29" i="2" s="1"/>
  <c r="H30" i="2"/>
  <c r="K30" i="2" s="1"/>
  <c r="H31" i="2"/>
  <c r="K31" i="2" s="1"/>
  <c r="H32" i="2"/>
  <c r="K32" i="2" s="1"/>
  <c r="H33" i="2"/>
  <c r="K33" i="2" s="1"/>
  <c r="H34" i="2"/>
  <c r="K34" i="2" s="1"/>
  <c r="H35" i="2"/>
  <c r="K35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K41" i="2" s="1"/>
  <c r="H42" i="2"/>
  <c r="K42" i="2" s="1"/>
  <c r="H43" i="2"/>
  <c r="K43" i="2" s="1"/>
  <c r="H44" i="2"/>
  <c r="K44" i="2" s="1"/>
  <c r="H45" i="2"/>
  <c r="K45" i="2" s="1"/>
  <c r="H46" i="2"/>
  <c r="K46" i="2" s="1"/>
  <c r="H47" i="2"/>
  <c r="K47" i="2" s="1"/>
  <c r="H48" i="2"/>
  <c r="K48" i="2" s="1"/>
  <c r="H49" i="2"/>
  <c r="K49" i="2" s="1"/>
  <c r="H50" i="2"/>
  <c r="K50" i="2" s="1"/>
  <c r="H51" i="2"/>
  <c r="K51" i="2" s="1"/>
  <c r="H52" i="2"/>
  <c r="K52" i="2" s="1"/>
  <c r="H53" i="2"/>
  <c r="K53" i="2" s="1"/>
  <c r="H54" i="2"/>
  <c r="K54" i="2" s="1"/>
  <c r="H55" i="2"/>
  <c r="K55" i="2" s="1"/>
  <c r="H56" i="2"/>
  <c r="K56" i="2" s="1"/>
  <c r="H57" i="2"/>
  <c r="K57" i="2" s="1"/>
  <c r="H58" i="2"/>
  <c r="K58" i="2" s="1"/>
  <c r="H59" i="2"/>
  <c r="K59" i="2" s="1"/>
  <c r="H60" i="2"/>
  <c r="K60" i="2" s="1"/>
  <c r="H61" i="2"/>
  <c r="K61" i="2" s="1"/>
  <c r="H62" i="2"/>
  <c r="K62" i="2" s="1"/>
  <c r="H63" i="2"/>
  <c r="K63" i="2" s="1"/>
  <c r="H64" i="2"/>
  <c r="K64" i="2" s="1"/>
  <c r="H65" i="2"/>
  <c r="K65" i="2" s="1"/>
  <c r="H66" i="2"/>
  <c r="K66" i="2" s="1"/>
  <c r="H67" i="2"/>
  <c r="K67" i="2" s="1"/>
  <c r="H68" i="2"/>
  <c r="K68" i="2" s="1"/>
  <c r="H69" i="2"/>
  <c r="K69" i="2" s="1"/>
  <c r="H70" i="2"/>
  <c r="K70" i="2" s="1"/>
  <c r="H71" i="2"/>
  <c r="K71" i="2" s="1"/>
  <c r="H72" i="2"/>
  <c r="K72" i="2" s="1"/>
  <c r="H73" i="2"/>
  <c r="K73" i="2" s="1"/>
  <c r="H74" i="2"/>
  <c r="K74" i="2" s="1"/>
  <c r="H75" i="2"/>
  <c r="K75" i="2" s="1"/>
  <c r="H76" i="2"/>
  <c r="K76" i="2" s="1"/>
  <c r="H77" i="2"/>
  <c r="K77" i="2" s="1"/>
  <c r="H78" i="2"/>
  <c r="K78" i="2" s="1"/>
  <c r="H79" i="2"/>
  <c r="K79" i="2" s="1"/>
  <c r="H80" i="2"/>
  <c r="K80" i="2" s="1"/>
  <c r="H81" i="2"/>
  <c r="K81" i="2" s="1"/>
  <c r="H82" i="2"/>
  <c r="K82" i="2" s="1"/>
  <c r="H83" i="2"/>
  <c r="K83" i="2" s="1"/>
  <c r="H84" i="2"/>
  <c r="K84" i="2" s="1"/>
  <c r="H85" i="2"/>
  <c r="K85" i="2" s="1"/>
  <c r="H86" i="2"/>
  <c r="K86" i="2" s="1"/>
  <c r="H87" i="2"/>
  <c r="K87" i="2" s="1"/>
  <c r="H88" i="2"/>
  <c r="K88" i="2" s="1"/>
  <c r="H89" i="2"/>
  <c r="K89" i="2" s="1"/>
  <c r="H90" i="2"/>
  <c r="K90" i="2" s="1"/>
  <c r="H91" i="2"/>
  <c r="K91" i="2" s="1"/>
  <c r="H92" i="2"/>
  <c r="K92" i="2" s="1"/>
  <c r="H93" i="2"/>
  <c r="K93" i="2" s="1"/>
  <c r="H94" i="2"/>
  <c r="K94" i="2" s="1"/>
  <c r="H95" i="2"/>
  <c r="K95" i="2" s="1"/>
  <c r="H96" i="2"/>
  <c r="K96" i="2" s="1"/>
  <c r="H97" i="2"/>
  <c r="K97" i="2" s="1"/>
  <c r="H98" i="2"/>
  <c r="K98" i="2" s="1"/>
  <c r="H99" i="2"/>
  <c r="K99" i="2" s="1"/>
  <c r="H100" i="2"/>
  <c r="K100" i="2" s="1"/>
  <c r="H101" i="2"/>
  <c r="K101" i="2" s="1"/>
  <c r="H102" i="2"/>
  <c r="K102" i="2" s="1"/>
  <c r="H103" i="2"/>
  <c r="K103" i="2" s="1"/>
  <c r="H104" i="2"/>
  <c r="K104" i="2" s="1"/>
  <c r="H105" i="2"/>
  <c r="K105" i="2" s="1"/>
  <c r="H106" i="2"/>
  <c r="K106" i="2" s="1"/>
  <c r="H107" i="2"/>
  <c r="K107" i="2" s="1"/>
  <c r="H108" i="2"/>
  <c r="K108" i="2" s="1"/>
  <c r="H109" i="2"/>
  <c r="K109" i="2" s="1"/>
  <c r="H110" i="2"/>
  <c r="K110" i="2" s="1"/>
  <c r="H111" i="2"/>
  <c r="K111" i="2" s="1"/>
  <c r="H112" i="2"/>
  <c r="K112" i="2" s="1"/>
  <c r="H113" i="2"/>
  <c r="K113" i="2" s="1"/>
  <c r="H114" i="2"/>
  <c r="K114" i="2" s="1"/>
  <c r="H115" i="2"/>
  <c r="K115" i="2" s="1"/>
  <c r="H116" i="2"/>
  <c r="K116" i="2" s="1"/>
  <c r="H117" i="2"/>
  <c r="K117" i="2" s="1"/>
  <c r="H118" i="2"/>
  <c r="K118" i="2" s="1"/>
  <c r="H119" i="2"/>
  <c r="K119" i="2" s="1"/>
  <c r="H120" i="2"/>
  <c r="K120" i="2" s="1"/>
  <c r="H121" i="2"/>
  <c r="K121" i="2" s="1"/>
  <c r="H122" i="2"/>
  <c r="K122" i="2" s="1"/>
  <c r="H123" i="2"/>
  <c r="K123" i="2" s="1"/>
  <c r="H124" i="2"/>
  <c r="K124" i="2" s="1"/>
  <c r="H125" i="2"/>
  <c r="K125" i="2" s="1"/>
  <c r="H126" i="2"/>
  <c r="K126" i="2" s="1"/>
  <c r="H127" i="2"/>
  <c r="K127" i="2" s="1"/>
  <c r="H128" i="2"/>
  <c r="K128" i="2" s="1"/>
  <c r="H129" i="2"/>
  <c r="K129" i="2" s="1"/>
  <c r="H130" i="2"/>
  <c r="K130" i="2" s="1"/>
  <c r="H131" i="2"/>
  <c r="K131" i="2" s="1"/>
  <c r="H132" i="2"/>
  <c r="K132" i="2" s="1"/>
  <c r="H133" i="2"/>
  <c r="K133" i="2" s="1"/>
  <c r="H134" i="2"/>
  <c r="K134" i="2" s="1"/>
  <c r="H135" i="2"/>
  <c r="K135" i="2" s="1"/>
  <c r="H136" i="2"/>
  <c r="K136" i="2" s="1"/>
  <c r="H137" i="2"/>
  <c r="K137" i="2" s="1"/>
  <c r="H138" i="2"/>
  <c r="K138" i="2" s="1"/>
  <c r="H139" i="2"/>
  <c r="K139" i="2" s="1"/>
  <c r="H140" i="2"/>
  <c r="K140" i="2" s="1"/>
  <c r="H141" i="2"/>
  <c r="K141" i="2" s="1"/>
  <c r="H142" i="2"/>
  <c r="K142" i="2" s="1"/>
  <c r="H143" i="2"/>
  <c r="K143" i="2" s="1"/>
  <c r="H144" i="2"/>
  <c r="K144" i="2" s="1"/>
  <c r="H145" i="2"/>
  <c r="K145" i="2" s="1"/>
  <c r="H146" i="2"/>
  <c r="K146" i="2" s="1"/>
  <c r="H147" i="2"/>
  <c r="K147" i="2" s="1"/>
  <c r="H148" i="2"/>
  <c r="K148" i="2" s="1"/>
  <c r="H149" i="2"/>
  <c r="K149" i="2" s="1"/>
  <c r="H150" i="2"/>
  <c r="K150" i="2" s="1"/>
  <c r="H151" i="2"/>
  <c r="K151" i="2" s="1"/>
  <c r="H152" i="2"/>
  <c r="K152" i="2" s="1"/>
  <c r="H153" i="2"/>
  <c r="K153" i="2" s="1"/>
  <c r="H154" i="2"/>
  <c r="K154" i="2" s="1"/>
  <c r="H155" i="2"/>
  <c r="K155" i="2" s="1"/>
  <c r="H156" i="2"/>
  <c r="K156" i="2" s="1"/>
  <c r="H157" i="2"/>
  <c r="K157" i="2" s="1"/>
  <c r="H158" i="2"/>
  <c r="K158" i="2" s="1"/>
  <c r="H159" i="2"/>
  <c r="K159" i="2" s="1"/>
  <c r="H160" i="2"/>
  <c r="K160" i="2" s="1"/>
  <c r="H161" i="2"/>
  <c r="K161" i="2" s="1"/>
  <c r="H162" i="2"/>
  <c r="K162" i="2" s="1"/>
  <c r="H163" i="2"/>
  <c r="K163" i="2" s="1"/>
  <c r="H164" i="2"/>
  <c r="K164" i="2" s="1"/>
  <c r="H165" i="2"/>
  <c r="K165" i="2" s="1"/>
  <c r="H166" i="2"/>
  <c r="K166" i="2" s="1"/>
  <c r="H167" i="2"/>
  <c r="K167" i="2" s="1"/>
  <c r="H168" i="2"/>
  <c r="K168" i="2" s="1"/>
  <c r="H169" i="2"/>
  <c r="K169" i="2" s="1"/>
  <c r="H170" i="2"/>
  <c r="K170" i="2" s="1"/>
  <c r="H171" i="2"/>
  <c r="K171" i="2" s="1"/>
  <c r="H172" i="2"/>
  <c r="K172" i="2" s="1"/>
  <c r="H173" i="2"/>
  <c r="K173" i="2" s="1"/>
  <c r="H174" i="2"/>
  <c r="K174" i="2" s="1"/>
  <c r="H175" i="2"/>
  <c r="K175" i="2" s="1"/>
  <c r="H176" i="2"/>
  <c r="K176" i="2" s="1"/>
  <c r="H177" i="2"/>
  <c r="K177" i="2" s="1"/>
  <c r="H178" i="2"/>
  <c r="K178" i="2" s="1"/>
  <c r="H179" i="2"/>
  <c r="K179" i="2" s="1"/>
  <c r="H180" i="2"/>
  <c r="K180" i="2" s="1"/>
  <c r="H181" i="2"/>
  <c r="K181" i="2" s="1"/>
  <c r="H182" i="2"/>
  <c r="K182" i="2" s="1"/>
  <c r="H183" i="2"/>
  <c r="K183" i="2" s="1"/>
  <c r="H184" i="2"/>
  <c r="K184" i="2" s="1"/>
  <c r="H185" i="2"/>
  <c r="K185" i="2" s="1"/>
  <c r="H186" i="2"/>
  <c r="K186" i="2" s="1"/>
  <c r="H187" i="2"/>
  <c r="K187" i="2" s="1"/>
  <c r="H188" i="2"/>
  <c r="K188" i="2" s="1"/>
  <c r="H189" i="2"/>
  <c r="K189" i="2" s="1"/>
  <c r="H190" i="2"/>
  <c r="K190" i="2" s="1"/>
  <c r="H191" i="2"/>
  <c r="K191" i="2" s="1"/>
  <c r="H192" i="2"/>
  <c r="K192" i="2" s="1"/>
  <c r="H193" i="2"/>
  <c r="K193" i="2" s="1"/>
  <c r="H194" i="2"/>
  <c r="K194" i="2" s="1"/>
  <c r="H195" i="2"/>
  <c r="K195" i="2" s="1"/>
  <c r="H196" i="2"/>
  <c r="K196" i="2" s="1"/>
  <c r="H197" i="2"/>
  <c r="K197" i="2" s="1"/>
  <c r="H198" i="2"/>
  <c r="K198" i="2" s="1"/>
  <c r="H199" i="2"/>
  <c r="K199" i="2" s="1"/>
  <c r="H200" i="2"/>
  <c r="K200" i="2" s="1"/>
  <c r="H201" i="2"/>
  <c r="K201" i="2" s="1"/>
  <c r="H202" i="2"/>
  <c r="K202" i="2" s="1"/>
  <c r="H203" i="2"/>
  <c r="K203" i="2" s="1"/>
  <c r="H204" i="2"/>
  <c r="K204" i="2" s="1"/>
  <c r="H205" i="2"/>
  <c r="K205" i="2" s="1"/>
  <c r="H206" i="2"/>
  <c r="K206" i="2" s="1"/>
  <c r="H207" i="2"/>
  <c r="K207" i="2" s="1"/>
  <c r="H208" i="2"/>
  <c r="K208" i="2" s="1"/>
  <c r="H209" i="2"/>
  <c r="K209" i="2" s="1"/>
  <c r="H210" i="2"/>
  <c r="K210" i="2" s="1"/>
  <c r="H211" i="2"/>
  <c r="K211" i="2" s="1"/>
  <c r="H212" i="2"/>
  <c r="K212" i="2" s="1"/>
  <c r="H213" i="2"/>
  <c r="K213" i="2" s="1"/>
  <c r="H214" i="2"/>
  <c r="K214" i="2" s="1"/>
  <c r="H215" i="2"/>
  <c r="K215" i="2" s="1"/>
  <c r="H216" i="2"/>
  <c r="K216" i="2" s="1"/>
  <c r="H217" i="2"/>
  <c r="K217" i="2" s="1"/>
  <c r="H218" i="2"/>
  <c r="K218" i="2" s="1"/>
  <c r="H219" i="2"/>
  <c r="K219" i="2" s="1"/>
  <c r="H220" i="2"/>
  <c r="K220" i="2" s="1"/>
  <c r="H221" i="2"/>
  <c r="K221" i="2" s="1"/>
  <c r="H222" i="2"/>
  <c r="K222" i="2" s="1"/>
  <c r="H223" i="2"/>
  <c r="K223" i="2" s="1"/>
  <c r="H224" i="2"/>
  <c r="K224" i="2" s="1"/>
  <c r="H225" i="2"/>
  <c r="K225" i="2" s="1"/>
  <c r="H226" i="2"/>
  <c r="K226" i="2" s="1"/>
  <c r="H227" i="2"/>
  <c r="K227" i="2" s="1"/>
  <c r="H228" i="2"/>
  <c r="K228" i="2" s="1"/>
  <c r="H229" i="2"/>
  <c r="K229" i="2" s="1"/>
  <c r="H230" i="2"/>
  <c r="K230" i="2" s="1"/>
  <c r="H231" i="2"/>
  <c r="K231" i="2" s="1"/>
  <c r="H232" i="2"/>
  <c r="K232" i="2" s="1"/>
  <c r="H233" i="2"/>
  <c r="K233" i="2" s="1"/>
  <c r="H234" i="2"/>
  <c r="K234" i="2" s="1"/>
  <c r="H235" i="2"/>
  <c r="K235" i="2" s="1"/>
  <c r="H236" i="2"/>
  <c r="K236" i="2" s="1"/>
  <c r="H237" i="2"/>
  <c r="K237" i="2" s="1"/>
  <c r="H238" i="2"/>
  <c r="K238" i="2" s="1"/>
  <c r="H239" i="2"/>
  <c r="K239" i="2" s="1"/>
  <c r="H240" i="2"/>
  <c r="K240" i="2" s="1"/>
  <c r="H241" i="2"/>
  <c r="K241" i="2" s="1"/>
  <c r="H242" i="2"/>
  <c r="K242" i="2" s="1"/>
  <c r="H243" i="2"/>
  <c r="K243" i="2" s="1"/>
  <c r="H244" i="2"/>
  <c r="K244" i="2" s="1"/>
  <c r="H245" i="2"/>
  <c r="K245" i="2" s="1"/>
  <c r="H246" i="2"/>
  <c r="K246" i="2" s="1"/>
  <c r="H247" i="2"/>
  <c r="K247" i="2" s="1"/>
  <c r="H248" i="2"/>
  <c r="K248" i="2" s="1"/>
  <c r="H249" i="2"/>
  <c r="K249" i="2" s="1"/>
  <c r="H250" i="2"/>
  <c r="K250" i="2" s="1"/>
  <c r="H251" i="2"/>
  <c r="K251" i="2" s="1"/>
  <c r="H252" i="2"/>
  <c r="K252" i="2" s="1"/>
  <c r="H253" i="2"/>
  <c r="K253" i="2" s="1"/>
  <c r="H254" i="2"/>
  <c r="K254" i="2" s="1"/>
  <c r="H255" i="2"/>
  <c r="K255" i="2" s="1"/>
  <c r="H256" i="2"/>
  <c r="K256" i="2" s="1"/>
  <c r="H257" i="2"/>
  <c r="K257" i="2" s="1"/>
  <c r="H258" i="2"/>
  <c r="K258" i="2" s="1"/>
  <c r="H259" i="2"/>
  <c r="K259" i="2" s="1"/>
  <c r="H260" i="2"/>
  <c r="K260" i="2" s="1"/>
  <c r="H261" i="2"/>
  <c r="K261" i="2" s="1"/>
  <c r="H262" i="2"/>
  <c r="K262" i="2" s="1"/>
  <c r="H263" i="2"/>
  <c r="K263" i="2" s="1"/>
  <c r="H264" i="2"/>
  <c r="K264" i="2" s="1"/>
  <c r="H265" i="2"/>
  <c r="K265" i="2" s="1"/>
  <c r="H266" i="2"/>
  <c r="K266" i="2" s="1"/>
  <c r="H267" i="2"/>
  <c r="K267" i="2" s="1"/>
  <c r="H268" i="2"/>
  <c r="K268" i="2" s="1"/>
  <c r="H269" i="2"/>
  <c r="K269" i="2" s="1"/>
  <c r="H270" i="2"/>
  <c r="K270" i="2" s="1"/>
  <c r="H271" i="2"/>
  <c r="K271" i="2" s="1"/>
  <c r="H272" i="2"/>
  <c r="K272" i="2" s="1"/>
  <c r="H273" i="2"/>
  <c r="K273" i="2" s="1"/>
  <c r="H274" i="2"/>
  <c r="K274" i="2" s="1"/>
  <c r="H275" i="2"/>
  <c r="K275" i="2" s="1"/>
  <c r="H276" i="2"/>
  <c r="K276" i="2" s="1"/>
  <c r="H277" i="2"/>
  <c r="K277" i="2" s="1"/>
  <c r="H278" i="2"/>
  <c r="K278" i="2" s="1"/>
  <c r="H279" i="2"/>
  <c r="K279" i="2" s="1"/>
  <c r="H280" i="2"/>
  <c r="K280" i="2" s="1"/>
  <c r="H281" i="2"/>
  <c r="K281" i="2" s="1"/>
  <c r="H282" i="2"/>
  <c r="K282" i="2" s="1"/>
  <c r="H283" i="2"/>
  <c r="K283" i="2" s="1"/>
  <c r="H284" i="2"/>
  <c r="K284" i="2" s="1"/>
  <c r="H285" i="2"/>
  <c r="K285" i="2" s="1"/>
  <c r="H286" i="2"/>
  <c r="K286" i="2" s="1"/>
  <c r="H287" i="2"/>
  <c r="K287" i="2" s="1"/>
  <c r="H288" i="2"/>
  <c r="K288" i="2" s="1"/>
  <c r="H289" i="2"/>
  <c r="K289" i="2" s="1"/>
  <c r="H290" i="2"/>
  <c r="K290" i="2" s="1"/>
  <c r="H291" i="2"/>
  <c r="K291" i="2" s="1"/>
  <c r="H292" i="2"/>
  <c r="K292" i="2" s="1"/>
  <c r="H293" i="2"/>
  <c r="K293" i="2" s="1"/>
  <c r="H294" i="2"/>
  <c r="K294" i="2" s="1"/>
  <c r="H295" i="2"/>
  <c r="K295" i="2" s="1"/>
  <c r="H296" i="2"/>
  <c r="K296" i="2" s="1"/>
  <c r="H297" i="2"/>
  <c r="K297" i="2" s="1"/>
  <c r="H298" i="2"/>
  <c r="K298" i="2" s="1"/>
  <c r="H299" i="2"/>
  <c r="K299" i="2" s="1"/>
  <c r="H300" i="2"/>
  <c r="K300" i="2" s="1"/>
  <c r="H301" i="2"/>
  <c r="K301" i="2" s="1"/>
  <c r="H302" i="2"/>
  <c r="K302" i="2" s="1"/>
  <c r="N46" i="20"/>
  <c r="N44" i="20"/>
  <c r="N43" i="20"/>
  <c r="N42" i="20"/>
  <c r="N41" i="20"/>
  <c r="N40" i="20"/>
  <c r="M46" i="20"/>
  <c r="M44" i="20"/>
  <c r="M43" i="20"/>
  <c r="M42" i="20"/>
  <c r="M41" i="20"/>
  <c r="M40" i="20"/>
  <c r="F46" i="20"/>
  <c r="F44" i="20"/>
  <c r="F43" i="20"/>
  <c r="F42" i="20"/>
  <c r="F41" i="20"/>
  <c r="F40" i="20"/>
  <c r="E46" i="20"/>
  <c r="E44" i="20"/>
  <c r="E43" i="20"/>
  <c r="E42" i="20"/>
  <c r="E41" i="20"/>
  <c r="E40" i="20"/>
  <c r="N38" i="20"/>
  <c r="M38" i="20"/>
  <c r="F38" i="20"/>
  <c r="E38" i="20"/>
  <c r="N37" i="20"/>
  <c r="M37" i="20"/>
  <c r="F37" i="20"/>
  <c r="E37" i="20"/>
  <c r="N6" i="20" l="1"/>
  <c r="I5" i="20"/>
  <c r="N5" i="20"/>
  <c r="N8" i="20"/>
  <c r="I8" i="20"/>
  <c r="I7" i="20"/>
  <c r="N7" i="20"/>
  <c r="N20" i="20"/>
  <c r="M20" i="20"/>
  <c r="F20" i="20"/>
  <c r="E20" i="20"/>
  <c r="E19" i="20"/>
  <c r="N36" i="20" l="1"/>
  <c r="M36" i="20"/>
  <c r="N35" i="20"/>
  <c r="M35" i="20"/>
  <c r="N34" i="20"/>
  <c r="M34" i="20"/>
  <c r="N33" i="20"/>
  <c r="M33" i="20"/>
  <c r="N32" i="20"/>
  <c r="M32" i="20"/>
  <c r="N31" i="20"/>
  <c r="M31" i="20"/>
  <c r="N30" i="20"/>
  <c r="M30" i="20"/>
  <c r="N29" i="20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F36" i="20"/>
  <c r="E36" i="20"/>
  <c r="F35" i="20"/>
  <c r="E35" i="20"/>
  <c r="F34" i="20"/>
  <c r="E34" i="20"/>
  <c r="F33" i="20"/>
  <c r="E33" i="20"/>
  <c r="F32" i="20"/>
  <c r="E32" i="20"/>
  <c r="F31" i="20"/>
  <c r="E31" i="20"/>
  <c r="F30" i="20"/>
  <c r="E30" i="20"/>
  <c r="F29" i="20"/>
  <c r="E29" i="20"/>
  <c r="F28" i="20"/>
  <c r="E28" i="20"/>
  <c r="F27" i="20"/>
  <c r="E27" i="20"/>
  <c r="F26" i="20"/>
  <c r="E26" i="20"/>
  <c r="F25" i="20"/>
  <c r="E25" i="20"/>
  <c r="F24" i="20"/>
  <c r="E24" i="20"/>
  <c r="F23" i="20"/>
  <c r="E23" i="20"/>
  <c r="F22" i="20"/>
  <c r="E22" i="20"/>
  <c r="F21" i="20"/>
  <c r="E21" i="20"/>
  <c r="N18" i="20"/>
  <c r="M18" i="20"/>
  <c r="N17" i="20"/>
  <c r="M17" i="20"/>
  <c r="N16" i="20"/>
  <c r="M16" i="20"/>
  <c r="N15" i="20"/>
  <c r="M15" i="20"/>
  <c r="F18" i="20"/>
  <c r="E18" i="20"/>
  <c r="F17" i="20"/>
  <c r="E17" i="20"/>
  <c r="F16" i="20"/>
  <c r="E16" i="20"/>
  <c r="F15" i="20"/>
  <c r="E15" i="20"/>
  <c r="D4" i="23" l="1"/>
  <c r="D4" i="22"/>
  <c r="D4" i="21"/>
  <c r="D10" i="20" l="1"/>
  <c r="D9" i="20"/>
  <c r="H9" i="2" l="1"/>
  <c r="K9" i="2" s="1"/>
  <c r="I24" i="23" l="1"/>
  <c r="I8" i="23"/>
  <c r="I24" i="22"/>
  <c r="I8" i="22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187" i="21"/>
  <c r="I188" i="21"/>
  <c r="I189" i="21"/>
  <c r="I190" i="21"/>
  <c r="I191" i="21"/>
  <c r="I192" i="21"/>
  <c r="I193" i="21"/>
  <c r="I194" i="21"/>
  <c r="I195" i="21"/>
  <c r="I196" i="21"/>
  <c r="I197" i="21"/>
  <c r="I198" i="21"/>
  <c r="I199" i="21"/>
  <c r="I200" i="21"/>
  <c r="I201" i="21"/>
  <c r="I202" i="21"/>
  <c r="I203" i="21"/>
  <c r="I204" i="21"/>
  <c r="I205" i="21"/>
  <c r="I206" i="21"/>
  <c r="I207" i="21"/>
  <c r="I208" i="21"/>
  <c r="I209" i="21"/>
  <c r="I210" i="21"/>
  <c r="I211" i="21"/>
  <c r="I212" i="21"/>
  <c r="I213" i="21"/>
  <c r="I214" i="21"/>
  <c r="I215" i="21"/>
  <c r="I216" i="21"/>
  <c r="I217" i="21"/>
  <c r="I218" i="21"/>
  <c r="I219" i="21"/>
  <c r="I220" i="21"/>
  <c r="I221" i="21"/>
  <c r="I222" i="21"/>
  <c r="I223" i="21"/>
  <c r="I224" i="21"/>
  <c r="I225" i="21"/>
  <c r="I226" i="21"/>
  <c r="I227" i="21"/>
  <c r="I228" i="21"/>
  <c r="I229" i="21"/>
  <c r="I230" i="21"/>
  <c r="I231" i="21"/>
  <c r="I232" i="21"/>
  <c r="I233" i="21"/>
  <c r="I234" i="21"/>
  <c r="I235" i="21"/>
  <c r="I236" i="21"/>
  <c r="I237" i="21"/>
  <c r="I238" i="21"/>
  <c r="I239" i="21"/>
  <c r="I240" i="21"/>
  <c r="I241" i="21"/>
  <c r="I242" i="21"/>
  <c r="I243" i="21"/>
  <c r="I244" i="21"/>
  <c r="I245" i="21"/>
  <c r="I246" i="21"/>
  <c r="I247" i="21"/>
  <c r="I248" i="21"/>
  <c r="I249" i="21"/>
  <c r="I250" i="21"/>
  <c r="I251" i="21"/>
  <c r="I252" i="21"/>
  <c r="I253" i="21"/>
  <c r="I254" i="21"/>
  <c r="I255" i="21"/>
  <c r="I256" i="21"/>
  <c r="I257" i="21"/>
  <c r="I258" i="21"/>
  <c r="I259" i="21"/>
  <c r="I260" i="21"/>
  <c r="I261" i="21"/>
  <c r="I262" i="21"/>
  <c r="I263" i="21"/>
  <c r="I264" i="21"/>
  <c r="I265" i="21"/>
  <c r="I266" i="21"/>
  <c r="I267" i="21"/>
  <c r="I268" i="21"/>
  <c r="I269" i="21"/>
  <c r="I270" i="21"/>
  <c r="I271" i="21"/>
  <c r="I272" i="21"/>
  <c r="I273" i="21"/>
  <c r="I274" i="21"/>
  <c r="I275" i="21"/>
  <c r="I276" i="21"/>
  <c r="I277" i="21"/>
  <c r="I278" i="21"/>
  <c r="I279" i="21"/>
  <c r="I280" i="21"/>
  <c r="I281" i="21"/>
  <c r="I282" i="21"/>
  <c r="I283" i="21"/>
  <c r="I284" i="21"/>
  <c r="I285" i="21"/>
  <c r="I286" i="21"/>
  <c r="I287" i="21"/>
  <c r="I288" i="21"/>
  <c r="I289" i="21"/>
  <c r="I290" i="21"/>
  <c r="I291" i="21"/>
  <c r="I292" i="21"/>
  <c r="I293" i="21"/>
  <c r="I294" i="21"/>
  <c r="I295" i="21"/>
  <c r="I296" i="21"/>
  <c r="I297" i="21"/>
  <c r="I298" i="21"/>
  <c r="I24" i="21"/>
  <c r="I8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7" i="21"/>
  <c r="J8" i="21"/>
  <c r="J9" i="21"/>
  <c r="J10" i="21"/>
  <c r="J6" i="21"/>
  <c r="J4" i="21"/>
  <c r="J5" i="21"/>
  <c r="J3" i="21"/>
  <c r="M47" i="20" l="1"/>
  <c r="M48" i="20"/>
  <c r="M49" i="20"/>
  <c r="M45" i="20"/>
  <c r="M39" i="20"/>
  <c r="M19" i="20"/>
  <c r="M14" i="20"/>
  <c r="N39" i="20"/>
  <c r="N45" i="20"/>
  <c r="N47" i="20"/>
  <c r="N48" i="20"/>
  <c r="F39" i="20"/>
  <c r="F45" i="20"/>
  <c r="F47" i="20"/>
  <c r="F48" i="20"/>
  <c r="F49" i="20"/>
  <c r="E39" i="20"/>
  <c r="E45" i="20"/>
  <c r="E47" i="20"/>
  <c r="E48" i="20"/>
  <c r="E49" i="20"/>
  <c r="E14" i="20"/>
  <c r="N49" i="20" l="1"/>
  <c r="N19" i="20"/>
  <c r="N14" i="20"/>
  <c r="F19" i="20"/>
  <c r="D8" i="20" l="1"/>
  <c r="R3" i="24"/>
  <c r="Q9" i="4" l="1"/>
  <c r="J4" i="26" l="1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72" i="26"/>
  <c r="J73" i="26"/>
  <c r="J74" i="26"/>
  <c r="J75" i="26"/>
  <c r="J76" i="26"/>
  <c r="J77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J90" i="26"/>
  <c r="J91" i="26"/>
  <c r="J92" i="26"/>
  <c r="J93" i="26"/>
  <c r="J94" i="26"/>
  <c r="J95" i="26"/>
  <c r="J96" i="26"/>
  <c r="J97" i="26"/>
  <c r="J98" i="26"/>
  <c r="J99" i="26"/>
  <c r="J100" i="26"/>
  <c r="J101" i="26"/>
  <c r="J102" i="26"/>
  <c r="J103" i="26"/>
  <c r="J104" i="26"/>
  <c r="J105" i="26"/>
  <c r="J106" i="26"/>
  <c r="J107" i="26"/>
  <c r="J108" i="26"/>
  <c r="J109" i="26"/>
  <c r="J110" i="26"/>
  <c r="J111" i="26"/>
  <c r="J112" i="26"/>
  <c r="J113" i="26"/>
  <c r="J114" i="26"/>
  <c r="J115" i="26"/>
  <c r="J116" i="26"/>
  <c r="J117" i="26"/>
  <c r="J118" i="26"/>
  <c r="J119" i="26"/>
  <c r="J120" i="26"/>
  <c r="J121" i="26"/>
  <c r="J122" i="26"/>
  <c r="J123" i="26"/>
  <c r="J124" i="26"/>
  <c r="J125" i="26"/>
  <c r="J126" i="26"/>
  <c r="J127" i="26"/>
  <c r="J128" i="26"/>
  <c r="J129" i="26"/>
  <c r="J130" i="26"/>
  <c r="J131" i="26"/>
  <c r="J132" i="26"/>
  <c r="J133" i="26"/>
  <c r="J134" i="26"/>
  <c r="J135" i="26"/>
  <c r="J136" i="26"/>
  <c r="J137" i="26"/>
  <c r="J138" i="26"/>
  <c r="J139" i="26"/>
  <c r="J140" i="26"/>
  <c r="J141" i="26"/>
  <c r="J142" i="26"/>
  <c r="J143" i="26"/>
  <c r="J144" i="26"/>
  <c r="J145" i="26"/>
  <c r="J146" i="26"/>
  <c r="J147" i="26"/>
  <c r="J148" i="26"/>
  <c r="J149" i="26"/>
  <c r="J150" i="26"/>
  <c r="J151" i="26"/>
  <c r="J152" i="26"/>
  <c r="J153" i="26"/>
  <c r="J154" i="26"/>
  <c r="J155" i="26"/>
  <c r="J156" i="26"/>
  <c r="J157" i="26"/>
  <c r="J158" i="26"/>
  <c r="J159" i="26"/>
  <c r="J160" i="26"/>
  <c r="J161" i="26"/>
  <c r="J162" i="26"/>
  <c r="J163" i="26"/>
  <c r="J164" i="26"/>
  <c r="J165" i="26"/>
  <c r="J166" i="26"/>
  <c r="J167" i="26"/>
  <c r="J168" i="26"/>
  <c r="J169" i="26"/>
  <c r="J170" i="26"/>
  <c r="J171" i="26"/>
  <c r="J172" i="26"/>
  <c r="J173" i="26"/>
  <c r="J174" i="26"/>
  <c r="J175" i="26"/>
  <c r="J176" i="26"/>
  <c r="J177" i="26"/>
  <c r="J178" i="26"/>
  <c r="J179" i="26"/>
  <c r="J180" i="26"/>
  <c r="J181" i="26"/>
  <c r="J182" i="26"/>
  <c r="J183" i="26"/>
  <c r="J184" i="26"/>
  <c r="J185" i="26"/>
  <c r="J186" i="26"/>
  <c r="J187" i="26"/>
  <c r="J188" i="26"/>
  <c r="J189" i="26"/>
  <c r="J190" i="26"/>
  <c r="J191" i="26"/>
  <c r="J192" i="26"/>
  <c r="J193" i="26"/>
  <c r="J194" i="26"/>
  <c r="J195" i="26"/>
  <c r="J196" i="26"/>
  <c r="J197" i="26"/>
  <c r="J198" i="26"/>
  <c r="J199" i="26"/>
  <c r="J200" i="26"/>
  <c r="J201" i="26"/>
  <c r="J202" i="26"/>
  <c r="J203" i="26"/>
  <c r="J204" i="26"/>
  <c r="J205" i="26"/>
  <c r="J206" i="26"/>
  <c r="J207" i="26"/>
  <c r="J208" i="26"/>
  <c r="J209" i="26"/>
  <c r="J210" i="26"/>
  <c r="J211" i="26"/>
  <c r="J212" i="26"/>
  <c r="J213" i="26"/>
  <c r="J214" i="26"/>
  <c r="J215" i="26"/>
  <c r="J216" i="26"/>
  <c r="J217" i="26"/>
  <c r="J218" i="26"/>
  <c r="J219" i="26"/>
  <c r="J220" i="26"/>
  <c r="J221" i="26"/>
  <c r="J222" i="26"/>
  <c r="J223" i="26"/>
  <c r="J224" i="26"/>
  <c r="J225" i="26"/>
  <c r="J226" i="26"/>
  <c r="J227" i="26"/>
  <c r="J228" i="26"/>
  <c r="J229" i="26"/>
  <c r="J230" i="26"/>
  <c r="J231" i="26"/>
  <c r="J232" i="26"/>
  <c r="J233" i="26"/>
  <c r="J234" i="26"/>
  <c r="J235" i="26"/>
  <c r="J236" i="26"/>
  <c r="J237" i="26"/>
  <c r="J238" i="26"/>
  <c r="J239" i="26"/>
  <c r="J240" i="26"/>
  <c r="J241" i="26"/>
  <c r="J242" i="26"/>
  <c r="J243" i="26"/>
  <c r="J244" i="26"/>
  <c r="J245" i="26"/>
  <c r="J246" i="26"/>
  <c r="J247" i="26"/>
  <c r="J248" i="26"/>
  <c r="J249" i="26"/>
  <c r="J250" i="26"/>
  <c r="J251" i="26"/>
  <c r="J252" i="26"/>
  <c r="J253" i="26"/>
  <c r="J254" i="26"/>
  <c r="J255" i="26"/>
  <c r="J256" i="26"/>
  <c r="J257" i="26"/>
  <c r="J258" i="26"/>
  <c r="J259" i="26"/>
  <c r="J260" i="26"/>
  <c r="J261" i="26"/>
  <c r="J262" i="26"/>
  <c r="J263" i="26"/>
  <c r="J264" i="26"/>
  <c r="J265" i="26"/>
  <c r="J266" i="26"/>
  <c r="J267" i="26"/>
  <c r="J268" i="26"/>
  <c r="J269" i="26"/>
  <c r="J270" i="26"/>
  <c r="J3" i="26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5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38" i="26"/>
  <c r="C239" i="26"/>
  <c r="C240" i="26"/>
  <c r="C241" i="26"/>
  <c r="C242" i="26"/>
  <c r="C243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8" i="26"/>
  <c r="C269" i="26"/>
  <c r="C270" i="26"/>
  <c r="C3" i="26"/>
  <c r="C3" i="25"/>
  <c r="J4" i="25"/>
  <c r="J5" i="25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J102" i="25"/>
  <c r="J103" i="25"/>
  <c r="J104" i="25"/>
  <c r="J105" i="25"/>
  <c r="J106" i="25"/>
  <c r="J107" i="25"/>
  <c r="J108" i="25"/>
  <c r="J109" i="25"/>
  <c r="J110" i="25"/>
  <c r="J111" i="25"/>
  <c r="J112" i="25"/>
  <c r="J113" i="25"/>
  <c r="J114" i="25"/>
  <c r="J115" i="25"/>
  <c r="J116" i="25"/>
  <c r="J117" i="25"/>
  <c r="J118" i="25"/>
  <c r="J119" i="25"/>
  <c r="J120" i="25"/>
  <c r="J121" i="25"/>
  <c r="J122" i="25"/>
  <c r="J123" i="25"/>
  <c r="J124" i="25"/>
  <c r="J125" i="25"/>
  <c r="J126" i="25"/>
  <c r="J127" i="25"/>
  <c r="J128" i="25"/>
  <c r="J129" i="25"/>
  <c r="J130" i="25"/>
  <c r="J131" i="25"/>
  <c r="J132" i="25"/>
  <c r="J133" i="25"/>
  <c r="J134" i="25"/>
  <c r="J135" i="25"/>
  <c r="J136" i="25"/>
  <c r="J137" i="25"/>
  <c r="J138" i="25"/>
  <c r="J139" i="25"/>
  <c r="J140" i="25"/>
  <c r="J141" i="25"/>
  <c r="J142" i="25"/>
  <c r="J143" i="25"/>
  <c r="J144" i="25"/>
  <c r="J145" i="25"/>
  <c r="J146" i="25"/>
  <c r="J147" i="25"/>
  <c r="J148" i="25"/>
  <c r="J149" i="25"/>
  <c r="J150" i="25"/>
  <c r="J151" i="25"/>
  <c r="J152" i="25"/>
  <c r="J153" i="25"/>
  <c r="J154" i="25"/>
  <c r="J155" i="25"/>
  <c r="J156" i="25"/>
  <c r="J157" i="25"/>
  <c r="J158" i="25"/>
  <c r="J159" i="25"/>
  <c r="J160" i="25"/>
  <c r="J161" i="25"/>
  <c r="J162" i="25"/>
  <c r="J163" i="25"/>
  <c r="J164" i="25"/>
  <c r="J165" i="25"/>
  <c r="J166" i="25"/>
  <c r="J167" i="25"/>
  <c r="J168" i="25"/>
  <c r="J169" i="25"/>
  <c r="J170" i="25"/>
  <c r="J171" i="25"/>
  <c r="J172" i="25"/>
  <c r="J173" i="25"/>
  <c r="J174" i="25"/>
  <c r="J175" i="25"/>
  <c r="J176" i="25"/>
  <c r="J177" i="25"/>
  <c r="J178" i="25"/>
  <c r="J179" i="25"/>
  <c r="J180" i="25"/>
  <c r="J181" i="25"/>
  <c r="J182" i="25"/>
  <c r="J183" i="25"/>
  <c r="J184" i="25"/>
  <c r="J185" i="25"/>
  <c r="J186" i="25"/>
  <c r="J187" i="25"/>
  <c r="J188" i="25"/>
  <c r="J189" i="25"/>
  <c r="J190" i="25"/>
  <c r="J191" i="25"/>
  <c r="J192" i="25"/>
  <c r="J193" i="25"/>
  <c r="J194" i="25"/>
  <c r="J195" i="25"/>
  <c r="J196" i="25"/>
  <c r="J197" i="25"/>
  <c r="J198" i="25"/>
  <c r="J199" i="25"/>
  <c r="J200" i="25"/>
  <c r="J201" i="25"/>
  <c r="J202" i="25"/>
  <c r="J203" i="25"/>
  <c r="J204" i="25"/>
  <c r="J205" i="25"/>
  <c r="J206" i="25"/>
  <c r="J207" i="25"/>
  <c r="J208" i="25"/>
  <c r="J209" i="25"/>
  <c r="J210" i="25"/>
  <c r="J211" i="25"/>
  <c r="J212" i="25"/>
  <c r="J213" i="25"/>
  <c r="J214" i="25"/>
  <c r="J215" i="25"/>
  <c r="J216" i="25"/>
  <c r="J217" i="25"/>
  <c r="J218" i="25"/>
  <c r="J219" i="25"/>
  <c r="J220" i="25"/>
  <c r="J221" i="25"/>
  <c r="J222" i="25"/>
  <c r="J223" i="25"/>
  <c r="J224" i="25"/>
  <c r="J225" i="25"/>
  <c r="J226" i="25"/>
  <c r="J227" i="25"/>
  <c r="J228" i="25"/>
  <c r="J229" i="25"/>
  <c r="J230" i="25"/>
  <c r="J231" i="25"/>
  <c r="J232" i="25"/>
  <c r="J233" i="25"/>
  <c r="J234" i="25"/>
  <c r="J235" i="25"/>
  <c r="J236" i="25"/>
  <c r="J237" i="25"/>
  <c r="J238" i="25"/>
  <c r="J239" i="25"/>
  <c r="J240" i="25"/>
  <c r="J241" i="25"/>
  <c r="J242" i="25"/>
  <c r="J243" i="25"/>
  <c r="J244" i="25"/>
  <c r="J245" i="25"/>
  <c r="J246" i="25"/>
  <c r="J247" i="25"/>
  <c r="J248" i="25"/>
  <c r="J249" i="25"/>
  <c r="J250" i="25"/>
  <c r="J251" i="25"/>
  <c r="J252" i="25"/>
  <c r="J253" i="25"/>
  <c r="J254" i="25"/>
  <c r="J255" i="25"/>
  <c r="J256" i="25"/>
  <c r="J257" i="25"/>
  <c r="J258" i="25"/>
  <c r="J259" i="25"/>
  <c r="J260" i="25"/>
  <c r="J261" i="25"/>
  <c r="J262" i="25"/>
  <c r="J263" i="25"/>
  <c r="J264" i="25"/>
  <c r="J265" i="25"/>
  <c r="J266" i="25"/>
  <c r="J267" i="25"/>
  <c r="J268" i="25"/>
  <c r="J269" i="25"/>
  <c r="J270" i="25"/>
  <c r="J3" i="25"/>
  <c r="J3" i="2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77" i="25"/>
  <c r="C178" i="25"/>
  <c r="C179" i="25"/>
  <c r="C180" i="25"/>
  <c r="C181" i="25"/>
  <c r="C182" i="25"/>
  <c r="C183" i="25"/>
  <c r="C184" i="25"/>
  <c r="C185" i="25"/>
  <c r="C186" i="25"/>
  <c r="C187" i="25"/>
  <c r="C188" i="25"/>
  <c r="C189" i="25"/>
  <c r="C190" i="25"/>
  <c r="C191" i="25"/>
  <c r="C192" i="25"/>
  <c r="C193" i="25"/>
  <c r="C194" i="25"/>
  <c r="C195" i="25"/>
  <c r="C196" i="25"/>
  <c r="C197" i="25"/>
  <c r="C198" i="25"/>
  <c r="C199" i="25"/>
  <c r="C200" i="25"/>
  <c r="C201" i="25"/>
  <c r="C202" i="25"/>
  <c r="C203" i="25"/>
  <c r="C204" i="25"/>
  <c r="C205" i="25"/>
  <c r="C206" i="25"/>
  <c r="C207" i="25"/>
  <c r="C208" i="25"/>
  <c r="C209" i="25"/>
  <c r="C210" i="25"/>
  <c r="C211" i="25"/>
  <c r="C212" i="25"/>
  <c r="C213" i="25"/>
  <c r="C214" i="25"/>
  <c r="C215" i="25"/>
  <c r="C216" i="25"/>
  <c r="C217" i="25"/>
  <c r="C218" i="25"/>
  <c r="C219" i="25"/>
  <c r="C220" i="25"/>
  <c r="C221" i="25"/>
  <c r="C222" i="25"/>
  <c r="C223" i="25"/>
  <c r="C224" i="25"/>
  <c r="C225" i="25"/>
  <c r="C226" i="25"/>
  <c r="C227" i="25"/>
  <c r="C228" i="25"/>
  <c r="C229" i="25"/>
  <c r="C230" i="25"/>
  <c r="C231" i="25"/>
  <c r="C232" i="25"/>
  <c r="C233" i="25"/>
  <c r="C234" i="25"/>
  <c r="C235" i="25"/>
  <c r="C236" i="25"/>
  <c r="C237" i="25"/>
  <c r="C238" i="25"/>
  <c r="C239" i="25"/>
  <c r="C240" i="25"/>
  <c r="C241" i="25"/>
  <c r="C242" i="25"/>
  <c r="C243" i="25"/>
  <c r="C244" i="25"/>
  <c r="C245" i="25"/>
  <c r="C246" i="25"/>
  <c r="C247" i="25"/>
  <c r="C248" i="25"/>
  <c r="C249" i="25"/>
  <c r="C250" i="25"/>
  <c r="C251" i="25"/>
  <c r="C252" i="25"/>
  <c r="C253" i="25"/>
  <c r="C254" i="25"/>
  <c r="C255" i="25"/>
  <c r="C256" i="25"/>
  <c r="C257" i="25"/>
  <c r="C258" i="25"/>
  <c r="C259" i="25"/>
  <c r="C260" i="25"/>
  <c r="C261" i="25"/>
  <c r="C262" i="25"/>
  <c r="C263" i="25"/>
  <c r="C264" i="25"/>
  <c r="C265" i="25"/>
  <c r="C266" i="25"/>
  <c r="C267" i="25"/>
  <c r="C268" i="25"/>
  <c r="C269" i="25"/>
  <c r="C270" i="25"/>
  <c r="C3" i="24"/>
  <c r="C16" i="24" l="1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4" i="24"/>
  <c r="C5" i="24"/>
  <c r="C6" i="24"/>
  <c r="C7" i="24"/>
  <c r="C8" i="24"/>
  <c r="C9" i="24"/>
  <c r="C10" i="24"/>
  <c r="C11" i="24"/>
  <c r="C12" i="24"/>
  <c r="C13" i="24"/>
  <c r="C14" i="24"/>
  <c r="C15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82" i="24"/>
  <c r="H83" i="24"/>
  <c r="H84" i="24"/>
  <c r="H85" i="24"/>
  <c r="H86" i="24"/>
  <c r="H87" i="24"/>
  <c r="H88" i="24"/>
  <c r="H89" i="24"/>
  <c r="H90" i="24"/>
  <c r="H91" i="24"/>
  <c r="H92" i="24"/>
  <c r="H93" i="24"/>
  <c r="H94" i="24"/>
  <c r="H95" i="24"/>
  <c r="H96" i="24"/>
  <c r="H97" i="24"/>
  <c r="H98" i="24"/>
  <c r="H99" i="24"/>
  <c r="H100" i="24"/>
  <c r="H101" i="24"/>
  <c r="H102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H131" i="24"/>
  <c r="H132" i="24"/>
  <c r="H133" i="24"/>
  <c r="H134" i="24"/>
  <c r="H135" i="24"/>
  <c r="H136" i="24"/>
  <c r="H137" i="24"/>
  <c r="H138" i="24"/>
  <c r="H139" i="24"/>
  <c r="H140" i="24"/>
  <c r="H141" i="24"/>
  <c r="H142" i="24"/>
  <c r="H143" i="24"/>
  <c r="H144" i="24"/>
  <c r="H145" i="24"/>
  <c r="H146" i="24"/>
  <c r="H147" i="24"/>
  <c r="H148" i="24"/>
  <c r="H149" i="24"/>
  <c r="H150" i="24"/>
  <c r="H151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70" i="24"/>
  <c r="H171" i="24"/>
  <c r="H172" i="24"/>
  <c r="H173" i="24"/>
  <c r="H174" i="24"/>
  <c r="H175" i="24"/>
  <c r="H176" i="24"/>
  <c r="H177" i="24"/>
  <c r="H178" i="24"/>
  <c r="H179" i="24"/>
  <c r="H180" i="24"/>
  <c r="H181" i="24"/>
  <c r="H182" i="24"/>
  <c r="H183" i="24"/>
  <c r="H184" i="24"/>
  <c r="H185" i="24"/>
  <c r="H186" i="24"/>
  <c r="H187" i="24"/>
  <c r="H188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H217" i="24"/>
  <c r="H218" i="24"/>
  <c r="H219" i="24"/>
  <c r="H220" i="24"/>
  <c r="H221" i="24"/>
  <c r="H222" i="24"/>
  <c r="H223" i="24"/>
  <c r="H224" i="24"/>
  <c r="H225" i="24"/>
  <c r="H226" i="24"/>
  <c r="H227" i="24"/>
  <c r="H228" i="24"/>
  <c r="H229" i="24"/>
  <c r="H230" i="24"/>
  <c r="H231" i="24"/>
  <c r="H232" i="24"/>
  <c r="H233" i="24"/>
  <c r="H234" i="24"/>
  <c r="H235" i="24"/>
  <c r="H236" i="24"/>
  <c r="H237" i="24"/>
  <c r="H238" i="24"/>
  <c r="H239" i="24"/>
  <c r="H240" i="24"/>
  <c r="H241" i="24"/>
  <c r="H242" i="24"/>
  <c r="H243" i="24"/>
  <c r="H244" i="24"/>
  <c r="H245" i="24"/>
  <c r="H246" i="24"/>
  <c r="H247" i="24"/>
  <c r="H248" i="24"/>
  <c r="H249" i="24"/>
  <c r="H250" i="24"/>
  <c r="H251" i="24"/>
  <c r="H252" i="24"/>
  <c r="H253" i="24"/>
  <c r="H254" i="24"/>
  <c r="H255" i="24"/>
  <c r="H256" i="24"/>
  <c r="H257" i="24"/>
  <c r="H258" i="24"/>
  <c r="H259" i="24"/>
  <c r="H260" i="24"/>
  <c r="H261" i="24"/>
  <c r="H262" i="24"/>
  <c r="H263" i="24"/>
  <c r="H264" i="24"/>
  <c r="H265" i="24"/>
  <c r="H266" i="24"/>
  <c r="H267" i="24"/>
  <c r="H268" i="24"/>
  <c r="H269" i="24"/>
  <c r="H270" i="24"/>
  <c r="H271" i="24"/>
  <c r="H272" i="24"/>
  <c r="H273" i="24"/>
  <c r="H274" i="24"/>
  <c r="H275" i="24"/>
  <c r="H276" i="24"/>
  <c r="H277" i="24"/>
  <c r="H278" i="24"/>
  <c r="H279" i="24"/>
  <c r="H280" i="24"/>
  <c r="H281" i="24"/>
  <c r="H283" i="24"/>
  <c r="H284" i="24"/>
  <c r="H285" i="24"/>
  <c r="H286" i="24"/>
  <c r="H287" i="24"/>
  <c r="H288" i="24"/>
  <c r="H289" i="24"/>
  <c r="H290" i="24"/>
  <c r="H291" i="24"/>
  <c r="H292" i="24"/>
  <c r="H293" i="24"/>
  <c r="H294" i="24"/>
  <c r="H295" i="24"/>
  <c r="H296" i="24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J174" i="23"/>
  <c r="J175" i="23"/>
  <c r="J176" i="23"/>
  <c r="J177" i="23"/>
  <c r="J178" i="23"/>
  <c r="J179" i="23"/>
  <c r="J180" i="23"/>
  <c r="J181" i="23"/>
  <c r="J182" i="23"/>
  <c r="J183" i="23"/>
  <c r="J184" i="23"/>
  <c r="J185" i="23"/>
  <c r="J186" i="23"/>
  <c r="J187" i="23"/>
  <c r="J188" i="23"/>
  <c r="J189" i="23"/>
  <c r="J190" i="23"/>
  <c r="J191" i="23"/>
  <c r="J192" i="23"/>
  <c r="J193" i="23"/>
  <c r="J194" i="23"/>
  <c r="J195" i="23"/>
  <c r="J196" i="23"/>
  <c r="J197" i="23"/>
  <c r="J198" i="23"/>
  <c r="J199" i="23"/>
  <c r="J200" i="23"/>
  <c r="J201" i="23"/>
  <c r="J202" i="23"/>
  <c r="J203" i="23"/>
  <c r="J204" i="23"/>
  <c r="J205" i="23"/>
  <c r="J206" i="23"/>
  <c r="J207" i="23"/>
  <c r="J208" i="23"/>
  <c r="J209" i="23"/>
  <c r="J210" i="23"/>
  <c r="J211" i="23"/>
  <c r="J212" i="23"/>
  <c r="J213" i="23"/>
  <c r="J214" i="23"/>
  <c r="J215" i="23"/>
  <c r="J216" i="23"/>
  <c r="J217" i="23"/>
  <c r="J218" i="23"/>
  <c r="J219" i="23"/>
  <c r="J220" i="23"/>
  <c r="J221" i="23"/>
  <c r="J222" i="23"/>
  <c r="J223" i="23"/>
  <c r="J224" i="23"/>
  <c r="J225" i="23"/>
  <c r="J226" i="23"/>
  <c r="J227" i="23"/>
  <c r="J228" i="23"/>
  <c r="J229" i="23"/>
  <c r="J230" i="23"/>
  <c r="J231" i="23"/>
  <c r="J232" i="23"/>
  <c r="J233" i="23"/>
  <c r="J234" i="23"/>
  <c r="J235" i="23"/>
  <c r="J236" i="23"/>
  <c r="J237" i="23"/>
  <c r="J238" i="23"/>
  <c r="J239" i="23"/>
  <c r="J240" i="23"/>
  <c r="J241" i="23"/>
  <c r="J242" i="23"/>
  <c r="J243" i="23"/>
  <c r="J244" i="23"/>
  <c r="J245" i="23"/>
  <c r="J246" i="23"/>
  <c r="J247" i="23"/>
  <c r="J248" i="23"/>
  <c r="J249" i="23"/>
  <c r="J250" i="23"/>
  <c r="J251" i="23"/>
  <c r="J252" i="23"/>
  <c r="J253" i="23"/>
  <c r="J254" i="23"/>
  <c r="J255" i="23"/>
  <c r="J256" i="23"/>
  <c r="J257" i="23"/>
  <c r="J258" i="23"/>
  <c r="J259" i="23"/>
  <c r="J260" i="23"/>
  <c r="J261" i="23"/>
  <c r="J262" i="23"/>
  <c r="J263" i="23"/>
  <c r="J264" i="23"/>
  <c r="J265" i="23"/>
  <c r="J266" i="23"/>
  <c r="J267" i="23"/>
  <c r="J268" i="23"/>
  <c r="J269" i="23"/>
  <c r="J270" i="23"/>
  <c r="J271" i="23"/>
  <c r="J272" i="23"/>
  <c r="J273" i="23"/>
  <c r="J274" i="23"/>
  <c r="J275" i="23"/>
  <c r="J276" i="23"/>
  <c r="J277" i="23"/>
  <c r="J278" i="23"/>
  <c r="J279" i="23"/>
  <c r="J280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3" i="23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274" i="22"/>
  <c r="J275" i="22"/>
  <c r="J276" i="22"/>
  <c r="J277" i="22"/>
  <c r="J278" i="22"/>
  <c r="J279" i="22"/>
  <c r="J280" i="22"/>
  <c r="J281" i="22"/>
  <c r="J282" i="22"/>
  <c r="J283" i="22"/>
  <c r="J284" i="22"/>
  <c r="J285" i="22"/>
  <c r="J286" i="22"/>
  <c r="J287" i="22"/>
  <c r="J288" i="22"/>
  <c r="J289" i="22"/>
  <c r="J290" i="22"/>
  <c r="J291" i="22"/>
  <c r="J292" i="22"/>
  <c r="J293" i="22"/>
  <c r="J294" i="22"/>
  <c r="J295" i="22"/>
  <c r="J296" i="22"/>
  <c r="J297" i="22"/>
  <c r="J298" i="22"/>
  <c r="J3" i="22"/>
  <c r="I4" i="23"/>
  <c r="I5" i="23"/>
  <c r="I6" i="23"/>
  <c r="I7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98" i="23"/>
  <c r="I199" i="23"/>
  <c r="I200" i="23"/>
  <c r="I201" i="23"/>
  <c r="I202" i="23"/>
  <c r="I203" i="23"/>
  <c r="I204" i="23"/>
  <c r="I205" i="23"/>
  <c r="I206" i="23"/>
  <c r="I207" i="23"/>
  <c r="I208" i="23"/>
  <c r="I209" i="23"/>
  <c r="I210" i="23"/>
  <c r="I211" i="23"/>
  <c r="I212" i="23"/>
  <c r="I213" i="23"/>
  <c r="I214" i="23"/>
  <c r="I215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1" i="23"/>
  <c r="I232" i="23"/>
  <c r="I233" i="23"/>
  <c r="I234" i="23"/>
  <c r="I235" i="23"/>
  <c r="I236" i="23"/>
  <c r="I237" i="23"/>
  <c r="I238" i="23"/>
  <c r="I239" i="23"/>
  <c r="I240" i="23"/>
  <c r="I241" i="23"/>
  <c r="I242" i="23"/>
  <c r="I243" i="23"/>
  <c r="I244" i="23"/>
  <c r="I245" i="23"/>
  <c r="I246" i="23"/>
  <c r="I247" i="23"/>
  <c r="I248" i="23"/>
  <c r="I249" i="23"/>
  <c r="I250" i="23"/>
  <c r="I251" i="23"/>
  <c r="I252" i="23"/>
  <c r="I253" i="23"/>
  <c r="I254" i="23"/>
  <c r="I255" i="23"/>
  <c r="I256" i="23"/>
  <c r="I257" i="23"/>
  <c r="I258" i="23"/>
  <c r="I259" i="23"/>
  <c r="I260" i="23"/>
  <c r="I261" i="23"/>
  <c r="I262" i="23"/>
  <c r="I263" i="23"/>
  <c r="I264" i="23"/>
  <c r="I265" i="23"/>
  <c r="I266" i="23"/>
  <c r="I267" i="23"/>
  <c r="I268" i="23"/>
  <c r="I269" i="23"/>
  <c r="I270" i="23"/>
  <c r="I271" i="23"/>
  <c r="I272" i="23"/>
  <c r="I273" i="23"/>
  <c r="I274" i="23"/>
  <c r="I275" i="23"/>
  <c r="I276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3" i="23"/>
  <c r="I4" i="22"/>
  <c r="I5" i="22"/>
  <c r="I6" i="22"/>
  <c r="I7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3" i="22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5" i="21"/>
  <c r="I26" i="21"/>
  <c r="I27" i="21"/>
  <c r="I28" i="21"/>
  <c r="I29" i="21"/>
  <c r="I30" i="21"/>
  <c r="I31" i="21"/>
  <c r="I7" i="21"/>
  <c r="I6" i="21"/>
  <c r="I5" i="21"/>
  <c r="I4" i="21"/>
  <c r="I3" i="21"/>
  <c r="I3" i="24"/>
  <c r="F53" i="20" l="1"/>
  <c r="F54" i="20"/>
  <c r="F55" i="20"/>
  <c r="F52" i="20"/>
  <c r="F14" i="20"/>
  <c r="I6" i="20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D5" i="20" l="1"/>
  <c r="D7" i="20"/>
  <c r="D6" i="20"/>
  <c r="P270" i="26"/>
  <c r="O270" i="26"/>
  <c r="N270" i="26"/>
  <c r="M270" i="26"/>
  <c r="L270" i="26"/>
  <c r="K270" i="26"/>
  <c r="I270" i="26"/>
  <c r="H270" i="26"/>
  <c r="G270" i="26"/>
  <c r="F270" i="26"/>
  <c r="E270" i="26"/>
  <c r="D270" i="26"/>
  <c r="B270" i="26"/>
  <c r="P269" i="26"/>
  <c r="O269" i="26"/>
  <c r="N269" i="26"/>
  <c r="M269" i="26"/>
  <c r="L269" i="26"/>
  <c r="K269" i="26"/>
  <c r="I269" i="26"/>
  <c r="H269" i="26"/>
  <c r="G269" i="26"/>
  <c r="F269" i="26"/>
  <c r="E269" i="26"/>
  <c r="D269" i="26"/>
  <c r="B269" i="26"/>
  <c r="P268" i="26"/>
  <c r="O268" i="26"/>
  <c r="N268" i="26"/>
  <c r="M268" i="26"/>
  <c r="L268" i="26"/>
  <c r="K268" i="26"/>
  <c r="I268" i="26"/>
  <c r="H268" i="26"/>
  <c r="G268" i="26"/>
  <c r="F268" i="26"/>
  <c r="E268" i="26"/>
  <c r="D268" i="26"/>
  <c r="B268" i="26"/>
  <c r="P267" i="26"/>
  <c r="O267" i="26"/>
  <c r="N267" i="26"/>
  <c r="M267" i="26"/>
  <c r="L267" i="26"/>
  <c r="K267" i="26"/>
  <c r="I267" i="26"/>
  <c r="H267" i="26"/>
  <c r="G267" i="26"/>
  <c r="F267" i="26"/>
  <c r="E267" i="26"/>
  <c r="D267" i="26"/>
  <c r="B267" i="26"/>
  <c r="P266" i="26"/>
  <c r="O266" i="26"/>
  <c r="N266" i="26"/>
  <c r="M266" i="26"/>
  <c r="L266" i="26"/>
  <c r="K266" i="26"/>
  <c r="I266" i="26"/>
  <c r="H266" i="26"/>
  <c r="G266" i="26"/>
  <c r="F266" i="26"/>
  <c r="E266" i="26"/>
  <c r="D266" i="26"/>
  <c r="B266" i="26"/>
  <c r="P265" i="26"/>
  <c r="O265" i="26"/>
  <c r="N265" i="26"/>
  <c r="M265" i="26"/>
  <c r="L265" i="26"/>
  <c r="K265" i="26"/>
  <c r="I265" i="26"/>
  <c r="H265" i="26"/>
  <c r="G265" i="26"/>
  <c r="F265" i="26"/>
  <c r="E265" i="26"/>
  <c r="D265" i="26"/>
  <c r="B265" i="26"/>
  <c r="P264" i="26"/>
  <c r="O264" i="26"/>
  <c r="N264" i="26"/>
  <c r="M264" i="26"/>
  <c r="L264" i="26"/>
  <c r="K264" i="26"/>
  <c r="I264" i="26"/>
  <c r="H264" i="26"/>
  <c r="G264" i="26"/>
  <c r="F264" i="26"/>
  <c r="E264" i="26"/>
  <c r="D264" i="26"/>
  <c r="B264" i="26"/>
  <c r="P263" i="26"/>
  <c r="O263" i="26"/>
  <c r="N263" i="26"/>
  <c r="M263" i="26"/>
  <c r="L263" i="26"/>
  <c r="K263" i="26"/>
  <c r="I263" i="26"/>
  <c r="H263" i="26"/>
  <c r="G263" i="26"/>
  <c r="F263" i="26"/>
  <c r="E263" i="26"/>
  <c r="D263" i="26"/>
  <c r="B263" i="26"/>
  <c r="P262" i="26"/>
  <c r="O262" i="26"/>
  <c r="N262" i="26"/>
  <c r="M262" i="26"/>
  <c r="L262" i="26"/>
  <c r="K262" i="26"/>
  <c r="I262" i="26"/>
  <c r="H262" i="26"/>
  <c r="G262" i="26"/>
  <c r="F262" i="26"/>
  <c r="E262" i="26"/>
  <c r="D262" i="26"/>
  <c r="B262" i="26"/>
  <c r="P261" i="26"/>
  <c r="O261" i="26"/>
  <c r="N261" i="26"/>
  <c r="M261" i="26"/>
  <c r="L261" i="26"/>
  <c r="K261" i="26"/>
  <c r="I261" i="26"/>
  <c r="H261" i="26"/>
  <c r="G261" i="26"/>
  <c r="F261" i="26"/>
  <c r="E261" i="26"/>
  <c r="D261" i="26"/>
  <c r="B261" i="26"/>
  <c r="P260" i="26"/>
  <c r="O260" i="26"/>
  <c r="N260" i="26"/>
  <c r="M260" i="26"/>
  <c r="L260" i="26"/>
  <c r="K260" i="26"/>
  <c r="I260" i="26"/>
  <c r="H260" i="26"/>
  <c r="G260" i="26"/>
  <c r="F260" i="26"/>
  <c r="E260" i="26"/>
  <c r="D260" i="26"/>
  <c r="B260" i="26"/>
  <c r="P259" i="26"/>
  <c r="O259" i="26"/>
  <c r="N259" i="26"/>
  <c r="M259" i="26"/>
  <c r="L259" i="26"/>
  <c r="K259" i="26"/>
  <c r="I259" i="26"/>
  <c r="H259" i="26"/>
  <c r="G259" i="26"/>
  <c r="F259" i="26"/>
  <c r="E259" i="26"/>
  <c r="D259" i="26"/>
  <c r="B259" i="26"/>
  <c r="P258" i="26"/>
  <c r="O258" i="26"/>
  <c r="N258" i="26"/>
  <c r="M258" i="26"/>
  <c r="L258" i="26"/>
  <c r="K258" i="26"/>
  <c r="I258" i="26"/>
  <c r="H258" i="26"/>
  <c r="G258" i="26"/>
  <c r="F258" i="26"/>
  <c r="E258" i="26"/>
  <c r="D258" i="26"/>
  <c r="B258" i="26"/>
  <c r="P257" i="26"/>
  <c r="O257" i="26"/>
  <c r="N257" i="26"/>
  <c r="M257" i="26"/>
  <c r="L257" i="26"/>
  <c r="K257" i="26"/>
  <c r="I257" i="26"/>
  <c r="H257" i="26"/>
  <c r="G257" i="26"/>
  <c r="F257" i="26"/>
  <c r="E257" i="26"/>
  <c r="D257" i="26"/>
  <c r="B257" i="26"/>
  <c r="P256" i="26"/>
  <c r="O256" i="26"/>
  <c r="N256" i="26"/>
  <c r="M256" i="26"/>
  <c r="L256" i="26"/>
  <c r="K256" i="26"/>
  <c r="I256" i="26"/>
  <c r="H256" i="26"/>
  <c r="G256" i="26"/>
  <c r="F256" i="26"/>
  <c r="E256" i="26"/>
  <c r="D256" i="26"/>
  <c r="B256" i="26"/>
  <c r="P255" i="26"/>
  <c r="O255" i="26"/>
  <c r="N255" i="26"/>
  <c r="M255" i="26"/>
  <c r="L255" i="26"/>
  <c r="K255" i="26"/>
  <c r="I255" i="26"/>
  <c r="H255" i="26"/>
  <c r="G255" i="26"/>
  <c r="F255" i="26"/>
  <c r="E255" i="26"/>
  <c r="D255" i="26"/>
  <c r="B255" i="26"/>
  <c r="P254" i="26"/>
  <c r="O254" i="26"/>
  <c r="N254" i="26"/>
  <c r="M254" i="26"/>
  <c r="L254" i="26"/>
  <c r="K254" i="26"/>
  <c r="I254" i="26"/>
  <c r="H254" i="26"/>
  <c r="G254" i="26"/>
  <c r="F254" i="26"/>
  <c r="E254" i="26"/>
  <c r="D254" i="26"/>
  <c r="B254" i="26"/>
  <c r="P253" i="26"/>
  <c r="O253" i="26"/>
  <c r="N253" i="26"/>
  <c r="M253" i="26"/>
  <c r="L253" i="26"/>
  <c r="K253" i="26"/>
  <c r="I253" i="26"/>
  <c r="H253" i="26"/>
  <c r="G253" i="26"/>
  <c r="F253" i="26"/>
  <c r="E253" i="26"/>
  <c r="D253" i="26"/>
  <c r="B253" i="26"/>
  <c r="P252" i="26"/>
  <c r="O252" i="26"/>
  <c r="N252" i="26"/>
  <c r="M252" i="26"/>
  <c r="L252" i="26"/>
  <c r="K252" i="26"/>
  <c r="I252" i="26"/>
  <c r="H252" i="26"/>
  <c r="G252" i="26"/>
  <c r="F252" i="26"/>
  <c r="E252" i="26"/>
  <c r="D252" i="26"/>
  <c r="B252" i="26"/>
  <c r="P251" i="26"/>
  <c r="O251" i="26"/>
  <c r="N251" i="26"/>
  <c r="M251" i="26"/>
  <c r="L251" i="26"/>
  <c r="K251" i="26"/>
  <c r="I251" i="26"/>
  <c r="H251" i="26"/>
  <c r="G251" i="26"/>
  <c r="F251" i="26"/>
  <c r="E251" i="26"/>
  <c r="D251" i="26"/>
  <c r="B251" i="26"/>
  <c r="P250" i="26"/>
  <c r="O250" i="26"/>
  <c r="N250" i="26"/>
  <c r="M250" i="26"/>
  <c r="L250" i="26"/>
  <c r="K250" i="26"/>
  <c r="I250" i="26"/>
  <c r="H250" i="26"/>
  <c r="G250" i="26"/>
  <c r="F250" i="26"/>
  <c r="E250" i="26"/>
  <c r="D250" i="26"/>
  <c r="B250" i="26"/>
  <c r="P249" i="26"/>
  <c r="O249" i="26"/>
  <c r="N249" i="26"/>
  <c r="M249" i="26"/>
  <c r="L249" i="26"/>
  <c r="K249" i="26"/>
  <c r="I249" i="26"/>
  <c r="H249" i="26"/>
  <c r="G249" i="26"/>
  <c r="F249" i="26"/>
  <c r="E249" i="26"/>
  <c r="D249" i="26"/>
  <c r="B249" i="26"/>
  <c r="P248" i="26"/>
  <c r="O248" i="26"/>
  <c r="N248" i="26"/>
  <c r="M248" i="26"/>
  <c r="L248" i="26"/>
  <c r="K248" i="26"/>
  <c r="I248" i="26"/>
  <c r="H248" i="26"/>
  <c r="G248" i="26"/>
  <c r="F248" i="26"/>
  <c r="E248" i="26"/>
  <c r="D248" i="26"/>
  <c r="B248" i="26"/>
  <c r="P247" i="26"/>
  <c r="O247" i="26"/>
  <c r="N247" i="26"/>
  <c r="M247" i="26"/>
  <c r="L247" i="26"/>
  <c r="K247" i="26"/>
  <c r="I247" i="26"/>
  <c r="H247" i="26"/>
  <c r="G247" i="26"/>
  <c r="F247" i="26"/>
  <c r="E247" i="26"/>
  <c r="D247" i="26"/>
  <c r="B247" i="26"/>
  <c r="P246" i="26"/>
  <c r="O246" i="26"/>
  <c r="N246" i="26"/>
  <c r="M246" i="26"/>
  <c r="L246" i="26"/>
  <c r="K246" i="26"/>
  <c r="I246" i="26"/>
  <c r="H246" i="26"/>
  <c r="G246" i="26"/>
  <c r="F246" i="26"/>
  <c r="E246" i="26"/>
  <c r="D246" i="26"/>
  <c r="B246" i="26"/>
  <c r="P245" i="26"/>
  <c r="O245" i="26"/>
  <c r="N245" i="26"/>
  <c r="M245" i="26"/>
  <c r="L245" i="26"/>
  <c r="K245" i="26"/>
  <c r="I245" i="26"/>
  <c r="H245" i="26"/>
  <c r="G245" i="26"/>
  <c r="F245" i="26"/>
  <c r="E245" i="26"/>
  <c r="D245" i="26"/>
  <c r="B245" i="26"/>
  <c r="P244" i="26"/>
  <c r="O244" i="26"/>
  <c r="N244" i="26"/>
  <c r="M244" i="26"/>
  <c r="L244" i="26"/>
  <c r="K244" i="26"/>
  <c r="I244" i="26"/>
  <c r="H244" i="26"/>
  <c r="G244" i="26"/>
  <c r="F244" i="26"/>
  <c r="E244" i="26"/>
  <c r="D244" i="26"/>
  <c r="B244" i="26"/>
  <c r="P243" i="26"/>
  <c r="O243" i="26"/>
  <c r="N243" i="26"/>
  <c r="M243" i="26"/>
  <c r="L243" i="26"/>
  <c r="K243" i="26"/>
  <c r="I243" i="26"/>
  <c r="H243" i="26"/>
  <c r="G243" i="26"/>
  <c r="F243" i="26"/>
  <c r="E243" i="26"/>
  <c r="D243" i="26"/>
  <c r="B243" i="26"/>
  <c r="P242" i="26"/>
  <c r="O242" i="26"/>
  <c r="N242" i="26"/>
  <c r="M242" i="26"/>
  <c r="L242" i="26"/>
  <c r="K242" i="26"/>
  <c r="I242" i="26"/>
  <c r="H242" i="26"/>
  <c r="G242" i="26"/>
  <c r="F242" i="26"/>
  <c r="E242" i="26"/>
  <c r="D242" i="26"/>
  <c r="B242" i="26"/>
  <c r="P241" i="26"/>
  <c r="O241" i="26"/>
  <c r="N241" i="26"/>
  <c r="M241" i="26"/>
  <c r="L241" i="26"/>
  <c r="K241" i="26"/>
  <c r="I241" i="26"/>
  <c r="H241" i="26"/>
  <c r="G241" i="26"/>
  <c r="F241" i="26"/>
  <c r="E241" i="26"/>
  <c r="D241" i="26"/>
  <c r="B241" i="26"/>
  <c r="P240" i="26"/>
  <c r="O240" i="26"/>
  <c r="N240" i="26"/>
  <c r="M240" i="26"/>
  <c r="L240" i="26"/>
  <c r="K240" i="26"/>
  <c r="I240" i="26"/>
  <c r="H240" i="26"/>
  <c r="G240" i="26"/>
  <c r="F240" i="26"/>
  <c r="E240" i="26"/>
  <c r="D240" i="26"/>
  <c r="B240" i="26"/>
  <c r="P239" i="26"/>
  <c r="O239" i="26"/>
  <c r="N239" i="26"/>
  <c r="M239" i="26"/>
  <c r="L239" i="26"/>
  <c r="K239" i="26"/>
  <c r="I239" i="26"/>
  <c r="H239" i="26"/>
  <c r="G239" i="26"/>
  <c r="F239" i="26"/>
  <c r="E239" i="26"/>
  <c r="D239" i="26"/>
  <c r="B239" i="26"/>
  <c r="P238" i="26"/>
  <c r="O238" i="26"/>
  <c r="N238" i="26"/>
  <c r="M238" i="26"/>
  <c r="L238" i="26"/>
  <c r="K238" i="26"/>
  <c r="I238" i="26"/>
  <c r="H238" i="26"/>
  <c r="G238" i="26"/>
  <c r="F238" i="26"/>
  <c r="E238" i="26"/>
  <c r="D238" i="26"/>
  <c r="B238" i="26"/>
  <c r="P237" i="26"/>
  <c r="O237" i="26"/>
  <c r="N237" i="26"/>
  <c r="M237" i="26"/>
  <c r="L237" i="26"/>
  <c r="K237" i="26"/>
  <c r="I237" i="26"/>
  <c r="H237" i="26"/>
  <c r="G237" i="26"/>
  <c r="F237" i="26"/>
  <c r="E237" i="26"/>
  <c r="D237" i="26"/>
  <c r="B237" i="26"/>
  <c r="P236" i="26"/>
  <c r="O236" i="26"/>
  <c r="N236" i="26"/>
  <c r="M236" i="26"/>
  <c r="L236" i="26"/>
  <c r="K236" i="26"/>
  <c r="I236" i="26"/>
  <c r="H236" i="26"/>
  <c r="G236" i="26"/>
  <c r="F236" i="26"/>
  <c r="E236" i="26"/>
  <c r="D236" i="26"/>
  <c r="B236" i="26"/>
  <c r="P235" i="26"/>
  <c r="O235" i="26"/>
  <c r="N235" i="26"/>
  <c r="M235" i="26"/>
  <c r="L235" i="26"/>
  <c r="K235" i="26"/>
  <c r="I235" i="26"/>
  <c r="H235" i="26"/>
  <c r="G235" i="26"/>
  <c r="F235" i="26"/>
  <c r="E235" i="26"/>
  <c r="D235" i="26"/>
  <c r="B235" i="26"/>
  <c r="P234" i="26"/>
  <c r="O234" i="26"/>
  <c r="N234" i="26"/>
  <c r="M234" i="26"/>
  <c r="L234" i="26"/>
  <c r="K234" i="26"/>
  <c r="I234" i="26"/>
  <c r="H234" i="26"/>
  <c r="G234" i="26"/>
  <c r="F234" i="26"/>
  <c r="E234" i="26"/>
  <c r="D234" i="26"/>
  <c r="B234" i="26"/>
  <c r="P233" i="26"/>
  <c r="O233" i="26"/>
  <c r="N233" i="26"/>
  <c r="M233" i="26"/>
  <c r="L233" i="26"/>
  <c r="K233" i="26"/>
  <c r="I233" i="26"/>
  <c r="H233" i="26"/>
  <c r="G233" i="26"/>
  <c r="F233" i="26"/>
  <c r="E233" i="26"/>
  <c r="D233" i="26"/>
  <c r="B233" i="26"/>
  <c r="P232" i="26"/>
  <c r="O232" i="26"/>
  <c r="N232" i="26"/>
  <c r="M232" i="26"/>
  <c r="L232" i="26"/>
  <c r="K232" i="26"/>
  <c r="I232" i="26"/>
  <c r="H232" i="26"/>
  <c r="G232" i="26"/>
  <c r="F232" i="26"/>
  <c r="E232" i="26"/>
  <c r="D232" i="26"/>
  <c r="B232" i="26"/>
  <c r="P231" i="26"/>
  <c r="O231" i="26"/>
  <c r="N231" i="26"/>
  <c r="M231" i="26"/>
  <c r="L231" i="26"/>
  <c r="K231" i="26"/>
  <c r="I231" i="26"/>
  <c r="H231" i="26"/>
  <c r="G231" i="26"/>
  <c r="F231" i="26"/>
  <c r="E231" i="26"/>
  <c r="D231" i="26"/>
  <c r="B231" i="26"/>
  <c r="P230" i="26"/>
  <c r="O230" i="26"/>
  <c r="N230" i="26"/>
  <c r="M230" i="26"/>
  <c r="L230" i="26"/>
  <c r="K230" i="26"/>
  <c r="I230" i="26"/>
  <c r="H230" i="26"/>
  <c r="G230" i="26"/>
  <c r="F230" i="26"/>
  <c r="E230" i="26"/>
  <c r="D230" i="26"/>
  <c r="B230" i="26"/>
  <c r="P229" i="26"/>
  <c r="O229" i="26"/>
  <c r="N229" i="26"/>
  <c r="M229" i="26"/>
  <c r="L229" i="26"/>
  <c r="K229" i="26"/>
  <c r="I229" i="26"/>
  <c r="H229" i="26"/>
  <c r="G229" i="26"/>
  <c r="F229" i="26"/>
  <c r="E229" i="26"/>
  <c r="D229" i="26"/>
  <c r="B229" i="26"/>
  <c r="P228" i="26"/>
  <c r="O228" i="26"/>
  <c r="N228" i="26"/>
  <c r="M228" i="26"/>
  <c r="L228" i="26"/>
  <c r="K228" i="26"/>
  <c r="I228" i="26"/>
  <c r="H228" i="26"/>
  <c r="G228" i="26"/>
  <c r="F228" i="26"/>
  <c r="E228" i="26"/>
  <c r="D228" i="26"/>
  <c r="B228" i="26"/>
  <c r="P227" i="26"/>
  <c r="O227" i="26"/>
  <c r="N227" i="26"/>
  <c r="M227" i="26"/>
  <c r="L227" i="26"/>
  <c r="K227" i="26"/>
  <c r="I227" i="26"/>
  <c r="H227" i="26"/>
  <c r="G227" i="26"/>
  <c r="F227" i="26"/>
  <c r="E227" i="26"/>
  <c r="D227" i="26"/>
  <c r="B227" i="26"/>
  <c r="P226" i="26"/>
  <c r="O226" i="26"/>
  <c r="N226" i="26"/>
  <c r="M226" i="26"/>
  <c r="L226" i="26"/>
  <c r="K226" i="26"/>
  <c r="I226" i="26"/>
  <c r="H226" i="26"/>
  <c r="G226" i="26"/>
  <c r="F226" i="26"/>
  <c r="E226" i="26"/>
  <c r="D226" i="26"/>
  <c r="B226" i="26"/>
  <c r="P225" i="26"/>
  <c r="O225" i="26"/>
  <c r="N225" i="26"/>
  <c r="M225" i="26"/>
  <c r="L225" i="26"/>
  <c r="K225" i="26"/>
  <c r="I225" i="26"/>
  <c r="H225" i="26"/>
  <c r="G225" i="26"/>
  <c r="F225" i="26"/>
  <c r="E225" i="26"/>
  <c r="D225" i="26"/>
  <c r="B225" i="26"/>
  <c r="P224" i="26"/>
  <c r="O224" i="26"/>
  <c r="N224" i="26"/>
  <c r="M224" i="26"/>
  <c r="L224" i="26"/>
  <c r="K224" i="26"/>
  <c r="I224" i="26"/>
  <c r="H224" i="26"/>
  <c r="G224" i="26"/>
  <c r="F224" i="26"/>
  <c r="E224" i="26"/>
  <c r="D224" i="26"/>
  <c r="B224" i="26"/>
  <c r="P223" i="26"/>
  <c r="O223" i="26"/>
  <c r="N223" i="26"/>
  <c r="M223" i="26"/>
  <c r="L223" i="26"/>
  <c r="K223" i="26"/>
  <c r="I223" i="26"/>
  <c r="H223" i="26"/>
  <c r="G223" i="26"/>
  <c r="F223" i="26"/>
  <c r="E223" i="26"/>
  <c r="D223" i="26"/>
  <c r="B223" i="26"/>
  <c r="P222" i="26"/>
  <c r="O222" i="26"/>
  <c r="N222" i="26"/>
  <c r="M222" i="26"/>
  <c r="L222" i="26"/>
  <c r="K222" i="26"/>
  <c r="I222" i="26"/>
  <c r="H222" i="26"/>
  <c r="G222" i="26"/>
  <c r="F222" i="26"/>
  <c r="E222" i="26"/>
  <c r="D222" i="26"/>
  <c r="B222" i="26"/>
  <c r="P221" i="26"/>
  <c r="O221" i="26"/>
  <c r="N221" i="26"/>
  <c r="M221" i="26"/>
  <c r="L221" i="26"/>
  <c r="K221" i="26"/>
  <c r="I221" i="26"/>
  <c r="H221" i="26"/>
  <c r="G221" i="26"/>
  <c r="F221" i="26"/>
  <c r="E221" i="26"/>
  <c r="D221" i="26"/>
  <c r="B221" i="26"/>
  <c r="P220" i="26"/>
  <c r="O220" i="26"/>
  <c r="N220" i="26"/>
  <c r="M220" i="26"/>
  <c r="L220" i="26"/>
  <c r="K220" i="26"/>
  <c r="I220" i="26"/>
  <c r="H220" i="26"/>
  <c r="G220" i="26"/>
  <c r="F220" i="26"/>
  <c r="E220" i="26"/>
  <c r="D220" i="26"/>
  <c r="B220" i="26"/>
  <c r="P219" i="26"/>
  <c r="O219" i="26"/>
  <c r="N219" i="26"/>
  <c r="M219" i="26"/>
  <c r="L219" i="26"/>
  <c r="K219" i="26"/>
  <c r="I219" i="26"/>
  <c r="H219" i="26"/>
  <c r="G219" i="26"/>
  <c r="F219" i="26"/>
  <c r="E219" i="26"/>
  <c r="D219" i="26"/>
  <c r="B219" i="26"/>
  <c r="P218" i="26"/>
  <c r="O218" i="26"/>
  <c r="N218" i="26"/>
  <c r="M218" i="26"/>
  <c r="L218" i="26"/>
  <c r="K218" i="26"/>
  <c r="I218" i="26"/>
  <c r="H218" i="26"/>
  <c r="G218" i="26"/>
  <c r="F218" i="26"/>
  <c r="E218" i="26"/>
  <c r="D218" i="26"/>
  <c r="B218" i="26"/>
  <c r="P217" i="26"/>
  <c r="O217" i="26"/>
  <c r="N217" i="26"/>
  <c r="M217" i="26"/>
  <c r="L217" i="26"/>
  <c r="K217" i="26"/>
  <c r="I217" i="26"/>
  <c r="H217" i="26"/>
  <c r="G217" i="26"/>
  <c r="F217" i="26"/>
  <c r="E217" i="26"/>
  <c r="D217" i="26"/>
  <c r="B217" i="26"/>
  <c r="P216" i="26"/>
  <c r="O216" i="26"/>
  <c r="N216" i="26"/>
  <c r="M216" i="26"/>
  <c r="L216" i="26"/>
  <c r="K216" i="26"/>
  <c r="I216" i="26"/>
  <c r="H216" i="26"/>
  <c r="G216" i="26"/>
  <c r="F216" i="26"/>
  <c r="E216" i="26"/>
  <c r="D216" i="26"/>
  <c r="B216" i="26"/>
  <c r="P215" i="26"/>
  <c r="O215" i="26"/>
  <c r="N215" i="26"/>
  <c r="M215" i="26"/>
  <c r="L215" i="26"/>
  <c r="K215" i="26"/>
  <c r="I215" i="26"/>
  <c r="H215" i="26"/>
  <c r="G215" i="26"/>
  <c r="F215" i="26"/>
  <c r="E215" i="26"/>
  <c r="D215" i="26"/>
  <c r="B215" i="26"/>
  <c r="P214" i="26"/>
  <c r="O214" i="26"/>
  <c r="N214" i="26"/>
  <c r="M214" i="26"/>
  <c r="L214" i="26"/>
  <c r="K214" i="26"/>
  <c r="I214" i="26"/>
  <c r="H214" i="26"/>
  <c r="G214" i="26"/>
  <c r="F214" i="26"/>
  <c r="E214" i="26"/>
  <c r="D214" i="26"/>
  <c r="B214" i="26"/>
  <c r="P213" i="26"/>
  <c r="O213" i="26"/>
  <c r="N213" i="26"/>
  <c r="M213" i="26"/>
  <c r="L213" i="26"/>
  <c r="K213" i="26"/>
  <c r="I213" i="26"/>
  <c r="H213" i="26"/>
  <c r="G213" i="26"/>
  <c r="F213" i="26"/>
  <c r="E213" i="26"/>
  <c r="D213" i="26"/>
  <c r="B213" i="26"/>
  <c r="P212" i="26"/>
  <c r="O212" i="26"/>
  <c r="N212" i="26"/>
  <c r="M212" i="26"/>
  <c r="L212" i="26"/>
  <c r="K212" i="26"/>
  <c r="I212" i="26"/>
  <c r="H212" i="26"/>
  <c r="G212" i="26"/>
  <c r="F212" i="26"/>
  <c r="E212" i="26"/>
  <c r="D212" i="26"/>
  <c r="B212" i="26"/>
  <c r="P211" i="26"/>
  <c r="O211" i="26"/>
  <c r="N211" i="26"/>
  <c r="M211" i="26"/>
  <c r="L211" i="26"/>
  <c r="K211" i="26"/>
  <c r="I211" i="26"/>
  <c r="H211" i="26"/>
  <c r="G211" i="26"/>
  <c r="F211" i="26"/>
  <c r="E211" i="26"/>
  <c r="D211" i="26"/>
  <c r="B211" i="26"/>
  <c r="P210" i="26"/>
  <c r="O210" i="26"/>
  <c r="N210" i="26"/>
  <c r="M210" i="26"/>
  <c r="L210" i="26"/>
  <c r="K210" i="26"/>
  <c r="I210" i="26"/>
  <c r="H210" i="26"/>
  <c r="G210" i="26"/>
  <c r="F210" i="26"/>
  <c r="E210" i="26"/>
  <c r="D210" i="26"/>
  <c r="B210" i="26"/>
  <c r="P209" i="26"/>
  <c r="O209" i="26"/>
  <c r="N209" i="26"/>
  <c r="M209" i="26"/>
  <c r="L209" i="26"/>
  <c r="K209" i="26"/>
  <c r="I209" i="26"/>
  <c r="H209" i="26"/>
  <c r="G209" i="26"/>
  <c r="F209" i="26"/>
  <c r="E209" i="26"/>
  <c r="D209" i="26"/>
  <c r="B209" i="26"/>
  <c r="P208" i="26"/>
  <c r="O208" i="26"/>
  <c r="N208" i="26"/>
  <c r="M208" i="26"/>
  <c r="L208" i="26"/>
  <c r="K208" i="26"/>
  <c r="I208" i="26"/>
  <c r="H208" i="26"/>
  <c r="G208" i="26"/>
  <c r="F208" i="26"/>
  <c r="E208" i="26"/>
  <c r="D208" i="26"/>
  <c r="B208" i="26"/>
  <c r="P207" i="26"/>
  <c r="O207" i="26"/>
  <c r="N207" i="26"/>
  <c r="M207" i="26"/>
  <c r="L207" i="26"/>
  <c r="K207" i="26"/>
  <c r="I207" i="26"/>
  <c r="H207" i="26"/>
  <c r="G207" i="26"/>
  <c r="F207" i="26"/>
  <c r="E207" i="26"/>
  <c r="D207" i="26"/>
  <c r="B207" i="26"/>
  <c r="P206" i="26"/>
  <c r="O206" i="26"/>
  <c r="N206" i="26"/>
  <c r="M206" i="26"/>
  <c r="L206" i="26"/>
  <c r="K206" i="26"/>
  <c r="I206" i="26"/>
  <c r="H206" i="26"/>
  <c r="G206" i="26"/>
  <c r="F206" i="26"/>
  <c r="E206" i="26"/>
  <c r="D206" i="26"/>
  <c r="B206" i="26"/>
  <c r="P205" i="26"/>
  <c r="O205" i="26"/>
  <c r="N205" i="26"/>
  <c r="M205" i="26"/>
  <c r="L205" i="26"/>
  <c r="K205" i="26"/>
  <c r="I205" i="26"/>
  <c r="H205" i="26"/>
  <c r="G205" i="26"/>
  <c r="F205" i="26"/>
  <c r="E205" i="26"/>
  <c r="D205" i="26"/>
  <c r="B205" i="26"/>
  <c r="P204" i="26"/>
  <c r="O204" i="26"/>
  <c r="N204" i="26"/>
  <c r="M204" i="26"/>
  <c r="L204" i="26"/>
  <c r="K204" i="26"/>
  <c r="I204" i="26"/>
  <c r="H204" i="26"/>
  <c r="G204" i="26"/>
  <c r="F204" i="26"/>
  <c r="E204" i="26"/>
  <c r="D204" i="26"/>
  <c r="B204" i="26"/>
  <c r="P203" i="26"/>
  <c r="O203" i="26"/>
  <c r="N203" i="26"/>
  <c r="M203" i="26"/>
  <c r="L203" i="26"/>
  <c r="K203" i="26"/>
  <c r="I203" i="26"/>
  <c r="H203" i="26"/>
  <c r="G203" i="26"/>
  <c r="F203" i="26"/>
  <c r="E203" i="26"/>
  <c r="D203" i="26"/>
  <c r="B203" i="26"/>
  <c r="P202" i="26"/>
  <c r="O202" i="26"/>
  <c r="N202" i="26"/>
  <c r="M202" i="26"/>
  <c r="L202" i="26"/>
  <c r="K202" i="26"/>
  <c r="I202" i="26"/>
  <c r="H202" i="26"/>
  <c r="G202" i="26"/>
  <c r="F202" i="26"/>
  <c r="E202" i="26"/>
  <c r="D202" i="26"/>
  <c r="B202" i="26"/>
  <c r="P201" i="26"/>
  <c r="O201" i="26"/>
  <c r="N201" i="26"/>
  <c r="M201" i="26"/>
  <c r="L201" i="26"/>
  <c r="K201" i="26"/>
  <c r="I201" i="26"/>
  <c r="H201" i="26"/>
  <c r="G201" i="26"/>
  <c r="F201" i="26"/>
  <c r="E201" i="26"/>
  <c r="D201" i="26"/>
  <c r="B201" i="26"/>
  <c r="P200" i="26"/>
  <c r="O200" i="26"/>
  <c r="N200" i="26"/>
  <c r="M200" i="26"/>
  <c r="L200" i="26"/>
  <c r="K200" i="26"/>
  <c r="I200" i="26"/>
  <c r="H200" i="26"/>
  <c r="G200" i="26"/>
  <c r="F200" i="26"/>
  <c r="E200" i="26"/>
  <c r="D200" i="26"/>
  <c r="B200" i="26"/>
  <c r="P199" i="26"/>
  <c r="O199" i="26"/>
  <c r="N199" i="26"/>
  <c r="M199" i="26"/>
  <c r="L199" i="26"/>
  <c r="K199" i="26"/>
  <c r="I199" i="26"/>
  <c r="H199" i="26"/>
  <c r="G199" i="26"/>
  <c r="F199" i="26"/>
  <c r="E199" i="26"/>
  <c r="D199" i="26"/>
  <c r="B199" i="26"/>
  <c r="P198" i="26"/>
  <c r="O198" i="26"/>
  <c r="N198" i="26"/>
  <c r="M198" i="26"/>
  <c r="L198" i="26"/>
  <c r="K198" i="26"/>
  <c r="I198" i="26"/>
  <c r="H198" i="26"/>
  <c r="G198" i="26"/>
  <c r="F198" i="26"/>
  <c r="E198" i="26"/>
  <c r="D198" i="26"/>
  <c r="B198" i="26"/>
  <c r="P197" i="26"/>
  <c r="O197" i="26"/>
  <c r="N197" i="26"/>
  <c r="M197" i="26"/>
  <c r="L197" i="26"/>
  <c r="K197" i="26"/>
  <c r="I197" i="26"/>
  <c r="H197" i="26"/>
  <c r="G197" i="26"/>
  <c r="F197" i="26"/>
  <c r="E197" i="26"/>
  <c r="D197" i="26"/>
  <c r="B197" i="26"/>
  <c r="P196" i="26"/>
  <c r="O196" i="26"/>
  <c r="N196" i="26"/>
  <c r="M196" i="26"/>
  <c r="L196" i="26"/>
  <c r="K196" i="26"/>
  <c r="I196" i="26"/>
  <c r="H196" i="26"/>
  <c r="G196" i="26"/>
  <c r="F196" i="26"/>
  <c r="E196" i="26"/>
  <c r="D196" i="26"/>
  <c r="B196" i="26"/>
  <c r="P195" i="26"/>
  <c r="O195" i="26"/>
  <c r="N195" i="26"/>
  <c r="M195" i="26"/>
  <c r="L195" i="26"/>
  <c r="K195" i="26"/>
  <c r="I195" i="26"/>
  <c r="H195" i="26"/>
  <c r="G195" i="26"/>
  <c r="F195" i="26"/>
  <c r="E195" i="26"/>
  <c r="D195" i="26"/>
  <c r="B195" i="26"/>
  <c r="P194" i="26"/>
  <c r="O194" i="26"/>
  <c r="N194" i="26"/>
  <c r="M194" i="26"/>
  <c r="L194" i="26"/>
  <c r="K194" i="26"/>
  <c r="I194" i="26"/>
  <c r="H194" i="26"/>
  <c r="G194" i="26"/>
  <c r="F194" i="26"/>
  <c r="E194" i="26"/>
  <c r="D194" i="26"/>
  <c r="B194" i="26"/>
  <c r="P193" i="26"/>
  <c r="O193" i="26"/>
  <c r="N193" i="26"/>
  <c r="M193" i="26"/>
  <c r="L193" i="26"/>
  <c r="K193" i="26"/>
  <c r="I193" i="26"/>
  <c r="H193" i="26"/>
  <c r="G193" i="26"/>
  <c r="F193" i="26"/>
  <c r="E193" i="26"/>
  <c r="D193" i="26"/>
  <c r="B193" i="26"/>
  <c r="P192" i="26"/>
  <c r="O192" i="26"/>
  <c r="N192" i="26"/>
  <c r="M192" i="26"/>
  <c r="L192" i="26"/>
  <c r="K192" i="26"/>
  <c r="I192" i="26"/>
  <c r="H192" i="26"/>
  <c r="G192" i="26"/>
  <c r="F192" i="26"/>
  <c r="E192" i="26"/>
  <c r="D192" i="26"/>
  <c r="B192" i="26"/>
  <c r="P191" i="26"/>
  <c r="O191" i="26"/>
  <c r="N191" i="26"/>
  <c r="M191" i="26"/>
  <c r="L191" i="26"/>
  <c r="K191" i="26"/>
  <c r="I191" i="26"/>
  <c r="H191" i="26"/>
  <c r="G191" i="26"/>
  <c r="F191" i="26"/>
  <c r="E191" i="26"/>
  <c r="D191" i="26"/>
  <c r="B191" i="26"/>
  <c r="P190" i="26"/>
  <c r="O190" i="26"/>
  <c r="N190" i="26"/>
  <c r="M190" i="26"/>
  <c r="L190" i="26"/>
  <c r="K190" i="26"/>
  <c r="I190" i="26"/>
  <c r="H190" i="26"/>
  <c r="G190" i="26"/>
  <c r="F190" i="26"/>
  <c r="E190" i="26"/>
  <c r="D190" i="26"/>
  <c r="B190" i="26"/>
  <c r="P189" i="26"/>
  <c r="O189" i="26"/>
  <c r="N189" i="26"/>
  <c r="M189" i="26"/>
  <c r="L189" i="26"/>
  <c r="K189" i="26"/>
  <c r="I189" i="26"/>
  <c r="H189" i="26"/>
  <c r="G189" i="26"/>
  <c r="F189" i="26"/>
  <c r="E189" i="26"/>
  <c r="D189" i="26"/>
  <c r="B189" i="26"/>
  <c r="P188" i="26"/>
  <c r="O188" i="26"/>
  <c r="N188" i="26"/>
  <c r="M188" i="26"/>
  <c r="L188" i="26"/>
  <c r="K188" i="26"/>
  <c r="I188" i="26"/>
  <c r="H188" i="26"/>
  <c r="G188" i="26"/>
  <c r="F188" i="26"/>
  <c r="E188" i="26"/>
  <c r="D188" i="26"/>
  <c r="B188" i="26"/>
  <c r="P187" i="26"/>
  <c r="O187" i="26"/>
  <c r="N187" i="26"/>
  <c r="M187" i="26"/>
  <c r="L187" i="26"/>
  <c r="K187" i="26"/>
  <c r="I187" i="26"/>
  <c r="H187" i="26"/>
  <c r="G187" i="26"/>
  <c r="F187" i="26"/>
  <c r="E187" i="26"/>
  <c r="D187" i="26"/>
  <c r="B187" i="26"/>
  <c r="P186" i="26"/>
  <c r="O186" i="26"/>
  <c r="N186" i="26"/>
  <c r="M186" i="26"/>
  <c r="L186" i="26"/>
  <c r="K186" i="26"/>
  <c r="I186" i="26"/>
  <c r="H186" i="26"/>
  <c r="G186" i="26"/>
  <c r="F186" i="26"/>
  <c r="E186" i="26"/>
  <c r="D186" i="26"/>
  <c r="B186" i="26"/>
  <c r="P185" i="26"/>
  <c r="O185" i="26"/>
  <c r="N185" i="26"/>
  <c r="M185" i="26"/>
  <c r="L185" i="26"/>
  <c r="K185" i="26"/>
  <c r="I185" i="26"/>
  <c r="H185" i="26"/>
  <c r="G185" i="26"/>
  <c r="F185" i="26"/>
  <c r="E185" i="26"/>
  <c r="D185" i="26"/>
  <c r="B185" i="26"/>
  <c r="P184" i="26"/>
  <c r="O184" i="26"/>
  <c r="N184" i="26"/>
  <c r="M184" i="26"/>
  <c r="L184" i="26"/>
  <c r="K184" i="26"/>
  <c r="I184" i="26"/>
  <c r="H184" i="26"/>
  <c r="G184" i="26"/>
  <c r="F184" i="26"/>
  <c r="E184" i="26"/>
  <c r="D184" i="26"/>
  <c r="B184" i="26"/>
  <c r="P183" i="26"/>
  <c r="O183" i="26"/>
  <c r="N183" i="26"/>
  <c r="M183" i="26"/>
  <c r="L183" i="26"/>
  <c r="K183" i="26"/>
  <c r="I183" i="26"/>
  <c r="H183" i="26"/>
  <c r="G183" i="26"/>
  <c r="F183" i="26"/>
  <c r="E183" i="26"/>
  <c r="D183" i="26"/>
  <c r="B183" i="26"/>
  <c r="P182" i="26"/>
  <c r="O182" i="26"/>
  <c r="N182" i="26"/>
  <c r="M182" i="26"/>
  <c r="L182" i="26"/>
  <c r="K182" i="26"/>
  <c r="I182" i="26"/>
  <c r="H182" i="26"/>
  <c r="G182" i="26"/>
  <c r="F182" i="26"/>
  <c r="E182" i="26"/>
  <c r="D182" i="26"/>
  <c r="B182" i="26"/>
  <c r="P181" i="26"/>
  <c r="O181" i="26"/>
  <c r="N181" i="26"/>
  <c r="M181" i="26"/>
  <c r="L181" i="26"/>
  <c r="K181" i="26"/>
  <c r="I181" i="26"/>
  <c r="H181" i="26"/>
  <c r="G181" i="26"/>
  <c r="F181" i="26"/>
  <c r="E181" i="26"/>
  <c r="D181" i="26"/>
  <c r="B181" i="26"/>
  <c r="P180" i="26"/>
  <c r="O180" i="26"/>
  <c r="N180" i="26"/>
  <c r="M180" i="26"/>
  <c r="L180" i="26"/>
  <c r="K180" i="26"/>
  <c r="I180" i="26"/>
  <c r="H180" i="26"/>
  <c r="G180" i="26"/>
  <c r="F180" i="26"/>
  <c r="E180" i="26"/>
  <c r="D180" i="26"/>
  <c r="B180" i="26"/>
  <c r="P179" i="26"/>
  <c r="O179" i="26"/>
  <c r="N179" i="26"/>
  <c r="M179" i="26"/>
  <c r="L179" i="26"/>
  <c r="K179" i="26"/>
  <c r="I179" i="26"/>
  <c r="H179" i="26"/>
  <c r="G179" i="26"/>
  <c r="F179" i="26"/>
  <c r="E179" i="26"/>
  <c r="D179" i="26"/>
  <c r="B179" i="26"/>
  <c r="P178" i="26"/>
  <c r="O178" i="26"/>
  <c r="N178" i="26"/>
  <c r="M178" i="26"/>
  <c r="L178" i="26"/>
  <c r="K178" i="26"/>
  <c r="I178" i="26"/>
  <c r="H178" i="26"/>
  <c r="G178" i="26"/>
  <c r="F178" i="26"/>
  <c r="E178" i="26"/>
  <c r="D178" i="26"/>
  <c r="B178" i="26"/>
  <c r="P177" i="26"/>
  <c r="O177" i="26"/>
  <c r="N177" i="26"/>
  <c r="M177" i="26"/>
  <c r="L177" i="26"/>
  <c r="K177" i="26"/>
  <c r="I177" i="26"/>
  <c r="H177" i="26"/>
  <c r="G177" i="26"/>
  <c r="F177" i="26"/>
  <c r="E177" i="26"/>
  <c r="D177" i="26"/>
  <c r="B177" i="26"/>
  <c r="P176" i="26"/>
  <c r="O176" i="26"/>
  <c r="N176" i="26"/>
  <c r="M176" i="26"/>
  <c r="L176" i="26"/>
  <c r="K176" i="26"/>
  <c r="I176" i="26"/>
  <c r="H176" i="26"/>
  <c r="G176" i="26"/>
  <c r="F176" i="26"/>
  <c r="E176" i="26"/>
  <c r="D176" i="26"/>
  <c r="B176" i="26"/>
  <c r="P175" i="26"/>
  <c r="O175" i="26"/>
  <c r="N175" i="26"/>
  <c r="M175" i="26"/>
  <c r="L175" i="26"/>
  <c r="K175" i="26"/>
  <c r="I175" i="26"/>
  <c r="H175" i="26"/>
  <c r="G175" i="26"/>
  <c r="F175" i="26"/>
  <c r="E175" i="26"/>
  <c r="D175" i="26"/>
  <c r="B175" i="26"/>
  <c r="P174" i="26"/>
  <c r="O174" i="26"/>
  <c r="N174" i="26"/>
  <c r="M174" i="26"/>
  <c r="L174" i="26"/>
  <c r="K174" i="26"/>
  <c r="I174" i="26"/>
  <c r="H174" i="26"/>
  <c r="G174" i="26"/>
  <c r="F174" i="26"/>
  <c r="E174" i="26"/>
  <c r="D174" i="26"/>
  <c r="B174" i="26"/>
  <c r="P173" i="26"/>
  <c r="O173" i="26"/>
  <c r="N173" i="26"/>
  <c r="M173" i="26"/>
  <c r="L173" i="26"/>
  <c r="K173" i="26"/>
  <c r="I173" i="26"/>
  <c r="H173" i="26"/>
  <c r="G173" i="26"/>
  <c r="F173" i="26"/>
  <c r="E173" i="26"/>
  <c r="D173" i="26"/>
  <c r="B173" i="26"/>
  <c r="P172" i="26"/>
  <c r="O172" i="26"/>
  <c r="N172" i="26"/>
  <c r="M172" i="26"/>
  <c r="L172" i="26"/>
  <c r="K172" i="26"/>
  <c r="I172" i="26"/>
  <c r="H172" i="26"/>
  <c r="G172" i="26"/>
  <c r="F172" i="26"/>
  <c r="E172" i="26"/>
  <c r="D172" i="26"/>
  <c r="B172" i="26"/>
  <c r="P171" i="26"/>
  <c r="O171" i="26"/>
  <c r="N171" i="26"/>
  <c r="M171" i="26"/>
  <c r="L171" i="26"/>
  <c r="K171" i="26"/>
  <c r="I171" i="26"/>
  <c r="H171" i="26"/>
  <c r="G171" i="26"/>
  <c r="F171" i="26"/>
  <c r="E171" i="26"/>
  <c r="D171" i="26"/>
  <c r="B171" i="26"/>
  <c r="P170" i="26"/>
  <c r="O170" i="26"/>
  <c r="N170" i="26"/>
  <c r="M170" i="26"/>
  <c r="L170" i="26"/>
  <c r="K170" i="26"/>
  <c r="I170" i="26"/>
  <c r="H170" i="26"/>
  <c r="G170" i="26"/>
  <c r="F170" i="26"/>
  <c r="E170" i="26"/>
  <c r="D170" i="26"/>
  <c r="B170" i="26"/>
  <c r="P169" i="26"/>
  <c r="O169" i="26"/>
  <c r="N169" i="26"/>
  <c r="M169" i="26"/>
  <c r="L169" i="26"/>
  <c r="K169" i="26"/>
  <c r="I169" i="26"/>
  <c r="H169" i="26"/>
  <c r="G169" i="26"/>
  <c r="F169" i="26"/>
  <c r="E169" i="26"/>
  <c r="D169" i="26"/>
  <c r="B169" i="26"/>
  <c r="P168" i="26"/>
  <c r="O168" i="26"/>
  <c r="N168" i="26"/>
  <c r="M168" i="26"/>
  <c r="L168" i="26"/>
  <c r="K168" i="26"/>
  <c r="I168" i="26"/>
  <c r="H168" i="26"/>
  <c r="G168" i="26"/>
  <c r="F168" i="26"/>
  <c r="E168" i="26"/>
  <c r="D168" i="26"/>
  <c r="B168" i="26"/>
  <c r="P167" i="26"/>
  <c r="O167" i="26"/>
  <c r="N167" i="26"/>
  <c r="M167" i="26"/>
  <c r="L167" i="26"/>
  <c r="K167" i="26"/>
  <c r="I167" i="26"/>
  <c r="H167" i="26"/>
  <c r="G167" i="26"/>
  <c r="F167" i="26"/>
  <c r="E167" i="26"/>
  <c r="D167" i="26"/>
  <c r="B167" i="26"/>
  <c r="P166" i="26"/>
  <c r="O166" i="26"/>
  <c r="N166" i="26"/>
  <c r="M166" i="26"/>
  <c r="L166" i="26"/>
  <c r="K166" i="26"/>
  <c r="I166" i="26"/>
  <c r="H166" i="26"/>
  <c r="G166" i="26"/>
  <c r="F166" i="26"/>
  <c r="E166" i="26"/>
  <c r="D166" i="26"/>
  <c r="B166" i="26"/>
  <c r="P165" i="26"/>
  <c r="O165" i="26"/>
  <c r="N165" i="26"/>
  <c r="M165" i="26"/>
  <c r="L165" i="26"/>
  <c r="K165" i="26"/>
  <c r="I165" i="26"/>
  <c r="H165" i="26"/>
  <c r="G165" i="26"/>
  <c r="F165" i="26"/>
  <c r="E165" i="26"/>
  <c r="D165" i="26"/>
  <c r="B165" i="26"/>
  <c r="P164" i="26"/>
  <c r="O164" i="26"/>
  <c r="N164" i="26"/>
  <c r="M164" i="26"/>
  <c r="L164" i="26"/>
  <c r="K164" i="26"/>
  <c r="I164" i="26"/>
  <c r="H164" i="26"/>
  <c r="G164" i="26"/>
  <c r="F164" i="26"/>
  <c r="E164" i="26"/>
  <c r="D164" i="26"/>
  <c r="B164" i="26"/>
  <c r="P163" i="26"/>
  <c r="O163" i="26"/>
  <c r="N163" i="26"/>
  <c r="M163" i="26"/>
  <c r="L163" i="26"/>
  <c r="K163" i="26"/>
  <c r="I163" i="26"/>
  <c r="H163" i="26"/>
  <c r="G163" i="26"/>
  <c r="F163" i="26"/>
  <c r="E163" i="26"/>
  <c r="D163" i="26"/>
  <c r="B163" i="26"/>
  <c r="P162" i="26"/>
  <c r="O162" i="26"/>
  <c r="N162" i="26"/>
  <c r="M162" i="26"/>
  <c r="L162" i="26"/>
  <c r="K162" i="26"/>
  <c r="I162" i="26"/>
  <c r="H162" i="26"/>
  <c r="G162" i="26"/>
  <c r="F162" i="26"/>
  <c r="E162" i="26"/>
  <c r="D162" i="26"/>
  <c r="B162" i="26"/>
  <c r="P161" i="26"/>
  <c r="O161" i="26"/>
  <c r="N161" i="26"/>
  <c r="M161" i="26"/>
  <c r="L161" i="26"/>
  <c r="K161" i="26"/>
  <c r="I161" i="26"/>
  <c r="H161" i="26"/>
  <c r="G161" i="26"/>
  <c r="F161" i="26"/>
  <c r="E161" i="26"/>
  <c r="D161" i="26"/>
  <c r="B161" i="26"/>
  <c r="P160" i="26"/>
  <c r="O160" i="26"/>
  <c r="N160" i="26"/>
  <c r="M160" i="26"/>
  <c r="L160" i="26"/>
  <c r="K160" i="26"/>
  <c r="I160" i="26"/>
  <c r="H160" i="26"/>
  <c r="G160" i="26"/>
  <c r="F160" i="26"/>
  <c r="E160" i="26"/>
  <c r="D160" i="26"/>
  <c r="B160" i="26"/>
  <c r="P159" i="26"/>
  <c r="O159" i="26"/>
  <c r="N159" i="26"/>
  <c r="M159" i="26"/>
  <c r="L159" i="26"/>
  <c r="K159" i="26"/>
  <c r="I159" i="26"/>
  <c r="H159" i="26"/>
  <c r="G159" i="26"/>
  <c r="F159" i="26"/>
  <c r="E159" i="26"/>
  <c r="D159" i="26"/>
  <c r="B159" i="26"/>
  <c r="P158" i="26"/>
  <c r="O158" i="26"/>
  <c r="N158" i="26"/>
  <c r="M158" i="26"/>
  <c r="L158" i="26"/>
  <c r="K158" i="26"/>
  <c r="I158" i="26"/>
  <c r="H158" i="26"/>
  <c r="G158" i="26"/>
  <c r="F158" i="26"/>
  <c r="E158" i="26"/>
  <c r="D158" i="26"/>
  <c r="B158" i="26"/>
  <c r="P157" i="26"/>
  <c r="O157" i="26"/>
  <c r="N157" i="26"/>
  <c r="M157" i="26"/>
  <c r="L157" i="26"/>
  <c r="K157" i="26"/>
  <c r="I157" i="26"/>
  <c r="H157" i="26"/>
  <c r="G157" i="26"/>
  <c r="F157" i="26"/>
  <c r="E157" i="26"/>
  <c r="D157" i="26"/>
  <c r="B157" i="26"/>
  <c r="P156" i="26"/>
  <c r="O156" i="26"/>
  <c r="N156" i="26"/>
  <c r="M156" i="26"/>
  <c r="L156" i="26"/>
  <c r="K156" i="26"/>
  <c r="I156" i="26"/>
  <c r="H156" i="26"/>
  <c r="G156" i="26"/>
  <c r="F156" i="26"/>
  <c r="E156" i="26"/>
  <c r="D156" i="26"/>
  <c r="B156" i="26"/>
  <c r="P155" i="26"/>
  <c r="O155" i="26"/>
  <c r="N155" i="26"/>
  <c r="M155" i="26"/>
  <c r="L155" i="26"/>
  <c r="K155" i="26"/>
  <c r="I155" i="26"/>
  <c r="H155" i="26"/>
  <c r="G155" i="26"/>
  <c r="F155" i="26"/>
  <c r="E155" i="26"/>
  <c r="D155" i="26"/>
  <c r="B155" i="26"/>
  <c r="P154" i="26"/>
  <c r="O154" i="26"/>
  <c r="N154" i="26"/>
  <c r="M154" i="26"/>
  <c r="L154" i="26"/>
  <c r="K154" i="26"/>
  <c r="I154" i="26"/>
  <c r="H154" i="26"/>
  <c r="G154" i="26"/>
  <c r="F154" i="26"/>
  <c r="E154" i="26"/>
  <c r="D154" i="26"/>
  <c r="B154" i="26"/>
  <c r="P153" i="26"/>
  <c r="O153" i="26"/>
  <c r="N153" i="26"/>
  <c r="M153" i="26"/>
  <c r="L153" i="26"/>
  <c r="K153" i="26"/>
  <c r="I153" i="26"/>
  <c r="H153" i="26"/>
  <c r="G153" i="26"/>
  <c r="F153" i="26"/>
  <c r="E153" i="26"/>
  <c r="D153" i="26"/>
  <c r="B153" i="26"/>
  <c r="P152" i="26"/>
  <c r="O152" i="26"/>
  <c r="N152" i="26"/>
  <c r="M152" i="26"/>
  <c r="L152" i="26"/>
  <c r="K152" i="26"/>
  <c r="I152" i="26"/>
  <c r="H152" i="26"/>
  <c r="G152" i="26"/>
  <c r="F152" i="26"/>
  <c r="E152" i="26"/>
  <c r="D152" i="26"/>
  <c r="B152" i="26"/>
  <c r="P151" i="26"/>
  <c r="O151" i="26"/>
  <c r="N151" i="26"/>
  <c r="M151" i="26"/>
  <c r="L151" i="26"/>
  <c r="K151" i="26"/>
  <c r="I151" i="26"/>
  <c r="H151" i="26"/>
  <c r="G151" i="26"/>
  <c r="F151" i="26"/>
  <c r="E151" i="26"/>
  <c r="D151" i="26"/>
  <c r="B151" i="26"/>
  <c r="P150" i="26"/>
  <c r="O150" i="26"/>
  <c r="N150" i="26"/>
  <c r="M150" i="26"/>
  <c r="L150" i="26"/>
  <c r="K150" i="26"/>
  <c r="I150" i="26"/>
  <c r="H150" i="26"/>
  <c r="G150" i="26"/>
  <c r="F150" i="26"/>
  <c r="E150" i="26"/>
  <c r="D150" i="26"/>
  <c r="B150" i="26"/>
  <c r="P149" i="26"/>
  <c r="O149" i="26"/>
  <c r="N149" i="26"/>
  <c r="M149" i="26"/>
  <c r="L149" i="26"/>
  <c r="K149" i="26"/>
  <c r="I149" i="26"/>
  <c r="H149" i="26"/>
  <c r="G149" i="26"/>
  <c r="F149" i="26"/>
  <c r="E149" i="26"/>
  <c r="D149" i="26"/>
  <c r="B149" i="26"/>
  <c r="P148" i="26"/>
  <c r="O148" i="26"/>
  <c r="N148" i="26"/>
  <c r="M148" i="26"/>
  <c r="L148" i="26"/>
  <c r="K148" i="26"/>
  <c r="I148" i="26"/>
  <c r="H148" i="26"/>
  <c r="G148" i="26"/>
  <c r="F148" i="26"/>
  <c r="E148" i="26"/>
  <c r="D148" i="26"/>
  <c r="B148" i="26"/>
  <c r="P147" i="26"/>
  <c r="O147" i="26"/>
  <c r="N147" i="26"/>
  <c r="M147" i="26"/>
  <c r="L147" i="26"/>
  <c r="K147" i="26"/>
  <c r="I147" i="26"/>
  <c r="H147" i="26"/>
  <c r="G147" i="26"/>
  <c r="F147" i="26"/>
  <c r="E147" i="26"/>
  <c r="D147" i="26"/>
  <c r="B147" i="26"/>
  <c r="P146" i="26"/>
  <c r="O146" i="26"/>
  <c r="N146" i="26"/>
  <c r="M146" i="26"/>
  <c r="L146" i="26"/>
  <c r="K146" i="26"/>
  <c r="I146" i="26"/>
  <c r="H146" i="26"/>
  <c r="G146" i="26"/>
  <c r="F146" i="26"/>
  <c r="E146" i="26"/>
  <c r="D146" i="26"/>
  <c r="B146" i="26"/>
  <c r="P145" i="26"/>
  <c r="O145" i="26"/>
  <c r="N145" i="26"/>
  <c r="M145" i="26"/>
  <c r="L145" i="26"/>
  <c r="K145" i="26"/>
  <c r="I145" i="26"/>
  <c r="H145" i="26"/>
  <c r="G145" i="26"/>
  <c r="F145" i="26"/>
  <c r="E145" i="26"/>
  <c r="D145" i="26"/>
  <c r="B145" i="26"/>
  <c r="P144" i="26"/>
  <c r="O144" i="26"/>
  <c r="N144" i="26"/>
  <c r="M144" i="26"/>
  <c r="L144" i="26"/>
  <c r="K144" i="26"/>
  <c r="I144" i="26"/>
  <c r="H144" i="26"/>
  <c r="G144" i="26"/>
  <c r="F144" i="26"/>
  <c r="E144" i="26"/>
  <c r="D144" i="26"/>
  <c r="B144" i="26"/>
  <c r="P143" i="26"/>
  <c r="O143" i="26"/>
  <c r="N143" i="26"/>
  <c r="M143" i="26"/>
  <c r="L143" i="26"/>
  <c r="K143" i="26"/>
  <c r="I143" i="26"/>
  <c r="H143" i="26"/>
  <c r="G143" i="26"/>
  <c r="F143" i="26"/>
  <c r="E143" i="26"/>
  <c r="D143" i="26"/>
  <c r="B143" i="26"/>
  <c r="P142" i="26"/>
  <c r="O142" i="26"/>
  <c r="N142" i="26"/>
  <c r="M142" i="26"/>
  <c r="L142" i="26"/>
  <c r="K142" i="26"/>
  <c r="I142" i="26"/>
  <c r="H142" i="26"/>
  <c r="G142" i="26"/>
  <c r="F142" i="26"/>
  <c r="E142" i="26"/>
  <c r="D142" i="26"/>
  <c r="B142" i="26"/>
  <c r="P141" i="26"/>
  <c r="O141" i="26"/>
  <c r="N141" i="26"/>
  <c r="M141" i="26"/>
  <c r="L141" i="26"/>
  <c r="K141" i="26"/>
  <c r="I141" i="26"/>
  <c r="H141" i="26"/>
  <c r="G141" i="26"/>
  <c r="F141" i="26"/>
  <c r="E141" i="26"/>
  <c r="D141" i="26"/>
  <c r="B141" i="26"/>
  <c r="P140" i="26"/>
  <c r="O140" i="26"/>
  <c r="N140" i="26"/>
  <c r="M140" i="26"/>
  <c r="L140" i="26"/>
  <c r="K140" i="26"/>
  <c r="I140" i="26"/>
  <c r="H140" i="26"/>
  <c r="G140" i="26"/>
  <c r="F140" i="26"/>
  <c r="E140" i="26"/>
  <c r="D140" i="26"/>
  <c r="B140" i="26"/>
  <c r="P139" i="26"/>
  <c r="O139" i="26"/>
  <c r="N139" i="26"/>
  <c r="M139" i="26"/>
  <c r="L139" i="26"/>
  <c r="K139" i="26"/>
  <c r="I139" i="26"/>
  <c r="H139" i="26"/>
  <c r="G139" i="26"/>
  <c r="F139" i="26"/>
  <c r="E139" i="26"/>
  <c r="D139" i="26"/>
  <c r="B139" i="26"/>
  <c r="P138" i="26"/>
  <c r="O138" i="26"/>
  <c r="N138" i="26"/>
  <c r="M138" i="26"/>
  <c r="L138" i="26"/>
  <c r="K138" i="26"/>
  <c r="I138" i="26"/>
  <c r="H138" i="26"/>
  <c r="G138" i="26"/>
  <c r="F138" i="26"/>
  <c r="E138" i="26"/>
  <c r="D138" i="26"/>
  <c r="B138" i="26"/>
  <c r="P137" i="26"/>
  <c r="O137" i="26"/>
  <c r="N137" i="26"/>
  <c r="M137" i="26"/>
  <c r="L137" i="26"/>
  <c r="K137" i="26"/>
  <c r="I137" i="26"/>
  <c r="H137" i="26"/>
  <c r="G137" i="26"/>
  <c r="F137" i="26"/>
  <c r="E137" i="26"/>
  <c r="D137" i="26"/>
  <c r="B137" i="26"/>
  <c r="P136" i="26"/>
  <c r="O136" i="26"/>
  <c r="N136" i="26"/>
  <c r="M136" i="26"/>
  <c r="L136" i="26"/>
  <c r="K136" i="26"/>
  <c r="I136" i="26"/>
  <c r="H136" i="26"/>
  <c r="G136" i="26"/>
  <c r="F136" i="26"/>
  <c r="E136" i="26"/>
  <c r="D136" i="26"/>
  <c r="B136" i="26"/>
  <c r="P135" i="26"/>
  <c r="O135" i="26"/>
  <c r="N135" i="26"/>
  <c r="M135" i="26"/>
  <c r="L135" i="26"/>
  <c r="K135" i="26"/>
  <c r="I135" i="26"/>
  <c r="H135" i="26"/>
  <c r="G135" i="26"/>
  <c r="F135" i="26"/>
  <c r="E135" i="26"/>
  <c r="D135" i="26"/>
  <c r="B135" i="26"/>
  <c r="P134" i="26"/>
  <c r="O134" i="26"/>
  <c r="N134" i="26"/>
  <c r="M134" i="26"/>
  <c r="L134" i="26"/>
  <c r="K134" i="26"/>
  <c r="I134" i="26"/>
  <c r="H134" i="26"/>
  <c r="G134" i="26"/>
  <c r="F134" i="26"/>
  <c r="E134" i="26"/>
  <c r="D134" i="26"/>
  <c r="B134" i="26"/>
  <c r="P133" i="26"/>
  <c r="O133" i="26"/>
  <c r="N133" i="26"/>
  <c r="M133" i="26"/>
  <c r="L133" i="26"/>
  <c r="K133" i="26"/>
  <c r="I133" i="26"/>
  <c r="H133" i="26"/>
  <c r="G133" i="26"/>
  <c r="F133" i="26"/>
  <c r="E133" i="26"/>
  <c r="D133" i="26"/>
  <c r="B133" i="26"/>
  <c r="P132" i="26"/>
  <c r="O132" i="26"/>
  <c r="N132" i="26"/>
  <c r="M132" i="26"/>
  <c r="L132" i="26"/>
  <c r="K132" i="26"/>
  <c r="I132" i="26"/>
  <c r="H132" i="26"/>
  <c r="G132" i="26"/>
  <c r="F132" i="26"/>
  <c r="E132" i="26"/>
  <c r="D132" i="26"/>
  <c r="B132" i="26"/>
  <c r="P131" i="26"/>
  <c r="O131" i="26"/>
  <c r="N131" i="26"/>
  <c r="M131" i="26"/>
  <c r="L131" i="26"/>
  <c r="K131" i="26"/>
  <c r="I131" i="26"/>
  <c r="H131" i="26"/>
  <c r="G131" i="26"/>
  <c r="F131" i="26"/>
  <c r="E131" i="26"/>
  <c r="D131" i="26"/>
  <c r="B131" i="26"/>
  <c r="P130" i="26"/>
  <c r="O130" i="26"/>
  <c r="N130" i="26"/>
  <c r="M130" i="26"/>
  <c r="L130" i="26"/>
  <c r="K130" i="26"/>
  <c r="I130" i="26"/>
  <c r="H130" i="26"/>
  <c r="G130" i="26"/>
  <c r="F130" i="26"/>
  <c r="E130" i="26"/>
  <c r="D130" i="26"/>
  <c r="B130" i="26"/>
  <c r="P129" i="26"/>
  <c r="O129" i="26"/>
  <c r="N129" i="26"/>
  <c r="M129" i="26"/>
  <c r="L129" i="26"/>
  <c r="K129" i="26"/>
  <c r="I129" i="26"/>
  <c r="H129" i="26"/>
  <c r="G129" i="26"/>
  <c r="F129" i="26"/>
  <c r="E129" i="26"/>
  <c r="D129" i="26"/>
  <c r="B129" i="26"/>
  <c r="P128" i="26"/>
  <c r="O128" i="26"/>
  <c r="N128" i="26"/>
  <c r="M128" i="26"/>
  <c r="L128" i="26"/>
  <c r="K128" i="26"/>
  <c r="I128" i="26"/>
  <c r="H128" i="26"/>
  <c r="G128" i="26"/>
  <c r="F128" i="26"/>
  <c r="E128" i="26"/>
  <c r="D128" i="26"/>
  <c r="B128" i="26"/>
  <c r="P127" i="26"/>
  <c r="O127" i="26"/>
  <c r="N127" i="26"/>
  <c r="M127" i="26"/>
  <c r="L127" i="26"/>
  <c r="K127" i="26"/>
  <c r="I127" i="26"/>
  <c r="H127" i="26"/>
  <c r="G127" i="26"/>
  <c r="F127" i="26"/>
  <c r="E127" i="26"/>
  <c r="D127" i="26"/>
  <c r="B127" i="26"/>
  <c r="P126" i="26"/>
  <c r="O126" i="26"/>
  <c r="N126" i="26"/>
  <c r="M126" i="26"/>
  <c r="L126" i="26"/>
  <c r="K126" i="26"/>
  <c r="I126" i="26"/>
  <c r="H126" i="26"/>
  <c r="G126" i="26"/>
  <c r="F126" i="26"/>
  <c r="E126" i="26"/>
  <c r="D126" i="26"/>
  <c r="B126" i="26"/>
  <c r="P125" i="26"/>
  <c r="O125" i="26"/>
  <c r="N125" i="26"/>
  <c r="M125" i="26"/>
  <c r="L125" i="26"/>
  <c r="K125" i="26"/>
  <c r="I125" i="26"/>
  <c r="H125" i="26"/>
  <c r="G125" i="26"/>
  <c r="F125" i="26"/>
  <c r="E125" i="26"/>
  <c r="D125" i="26"/>
  <c r="B125" i="26"/>
  <c r="P124" i="26"/>
  <c r="O124" i="26"/>
  <c r="N124" i="26"/>
  <c r="M124" i="26"/>
  <c r="L124" i="26"/>
  <c r="K124" i="26"/>
  <c r="I124" i="26"/>
  <c r="H124" i="26"/>
  <c r="G124" i="26"/>
  <c r="F124" i="26"/>
  <c r="E124" i="26"/>
  <c r="D124" i="26"/>
  <c r="B124" i="26"/>
  <c r="P123" i="26"/>
  <c r="O123" i="26"/>
  <c r="N123" i="26"/>
  <c r="M123" i="26"/>
  <c r="L123" i="26"/>
  <c r="K123" i="26"/>
  <c r="I123" i="26"/>
  <c r="H123" i="26"/>
  <c r="G123" i="26"/>
  <c r="F123" i="26"/>
  <c r="E123" i="26"/>
  <c r="D123" i="26"/>
  <c r="B123" i="26"/>
  <c r="P122" i="26"/>
  <c r="O122" i="26"/>
  <c r="N122" i="26"/>
  <c r="M122" i="26"/>
  <c r="L122" i="26"/>
  <c r="K122" i="26"/>
  <c r="I122" i="26"/>
  <c r="H122" i="26"/>
  <c r="G122" i="26"/>
  <c r="F122" i="26"/>
  <c r="E122" i="26"/>
  <c r="D122" i="26"/>
  <c r="B122" i="26"/>
  <c r="P121" i="26"/>
  <c r="O121" i="26"/>
  <c r="N121" i="26"/>
  <c r="M121" i="26"/>
  <c r="L121" i="26"/>
  <c r="K121" i="26"/>
  <c r="I121" i="26"/>
  <c r="H121" i="26"/>
  <c r="G121" i="26"/>
  <c r="F121" i="26"/>
  <c r="E121" i="26"/>
  <c r="D121" i="26"/>
  <c r="B121" i="26"/>
  <c r="P120" i="26"/>
  <c r="O120" i="26"/>
  <c r="N120" i="26"/>
  <c r="M120" i="26"/>
  <c r="L120" i="26"/>
  <c r="K120" i="26"/>
  <c r="I120" i="26"/>
  <c r="H120" i="26"/>
  <c r="G120" i="26"/>
  <c r="F120" i="26"/>
  <c r="E120" i="26"/>
  <c r="D120" i="26"/>
  <c r="B120" i="26"/>
  <c r="P119" i="26"/>
  <c r="O119" i="26"/>
  <c r="N119" i="26"/>
  <c r="M119" i="26"/>
  <c r="L119" i="26"/>
  <c r="K119" i="26"/>
  <c r="I119" i="26"/>
  <c r="H119" i="26"/>
  <c r="G119" i="26"/>
  <c r="F119" i="26"/>
  <c r="E119" i="26"/>
  <c r="D119" i="26"/>
  <c r="B119" i="26"/>
  <c r="P118" i="26"/>
  <c r="O118" i="26"/>
  <c r="N118" i="26"/>
  <c r="M118" i="26"/>
  <c r="L118" i="26"/>
  <c r="K118" i="26"/>
  <c r="I118" i="26"/>
  <c r="H118" i="26"/>
  <c r="G118" i="26"/>
  <c r="F118" i="26"/>
  <c r="E118" i="26"/>
  <c r="D118" i="26"/>
  <c r="B118" i="26"/>
  <c r="P117" i="26"/>
  <c r="O117" i="26"/>
  <c r="N117" i="26"/>
  <c r="M117" i="26"/>
  <c r="L117" i="26"/>
  <c r="K117" i="26"/>
  <c r="I117" i="26"/>
  <c r="H117" i="26"/>
  <c r="G117" i="26"/>
  <c r="F117" i="26"/>
  <c r="E117" i="26"/>
  <c r="D117" i="26"/>
  <c r="B117" i="26"/>
  <c r="P116" i="26"/>
  <c r="O116" i="26"/>
  <c r="N116" i="26"/>
  <c r="M116" i="26"/>
  <c r="L116" i="26"/>
  <c r="K116" i="26"/>
  <c r="I116" i="26"/>
  <c r="H116" i="26"/>
  <c r="G116" i="26"/>
  <c r="F116" i="26"/>
  <c r="E116" i="26"/>
  <c r="D116" i="26"/>
  <c r="B116" i="26"/>
  <c r="P115" i="26"/>
  <c r="O115" i="26"/>
  <c r="N115" i="26"/>
  <c r="M115" i="26"/>
  <c r="L115" i="26"/>
  <c r="K115" i="26"/>
  <c r="I115" i="26"/>
  <c r="H115" i="26"/>
  <c r="G115" i="26"/>
  <c r="F115" i="26"/>
  <c r="E115" i="26"/>
  <c r="D115" i="26"/>
  <c r="B115" i="26"/>
  <c r="P114" i="26"/>
  <c r="O114" i="26"/>
  <c r="N114" i="26"/>
  <c r="M114" i="26"/>
  <c r="L114" i="26"/>
  <c r="K114" i="26"/>
  <c r="I114" i="26"/>
  <c r="H114" i="26"/>
  <c r="G114" i="26"/>
  <c r="F114" i="26"/>
  <c r="E114" i="26"/>
  <c r="D114" i="26"/>
  <c r="B114" i="26"/>
  <c r="P113" i="26"/>
  <c r="O113" i="26"/>
  <c r="N113" i="26"/>
  <c r="M113" i="26"/>
  <c r="L113" i="26"/>
  <c r="K113" i="26"/>
  <c r="I113" i="26"/>
  <c r="H113" i="26"/>
  <c r="G113" i="26"/>
  <c r="F113" i="26"/>
  <c r="E113" i="26"/>
  <c r="D113" i="26"/>
  <c r="B113" i="26"/>
  <c r="P112" i="26"/>
  <c r="O112" i="26"/>
  <c r="N112" i="26"/>
  <c r="M112" i="26"/>
  <c r="L112" i="26"/>
  <c r="K112" i="26"/>
  <c r="I112" i="26"/>
  <c r="H112" i="26"/>
  <c r="G112" i="26"/>
  <c r="F112" i="26"/>
  <c r="E112" i="26"/>
  <c r="D112" i="26"/>
  <c r="B112" i="26"/>
  <c r="P111" i="26"/>
  <c r="O111" i="26"/>
  <c r="N111" i="26"/>
  <c r="M111" i="26"/>
  <c r="L111" i="26"/>
  <c r="K111" i="26"/>
  <c r="I111" i="26"/>
  <c r="H111" i="26"/>
  <c r="G111" i="26"/>
  <c r="F111" i="26"/>
  <c r="E111" i="26"/>
  <c r="D111" i="26"/>
  <c r="B111" i="26"/>
  <c r="P110" i="26"/>
  <c r="O110" i="26"/>
  <c r="N110" i="26"/>
  <c r="M110" i="26"/>
  <c r="L110" i="26"/>
  <c r="K110" i="26"/>
  <c r="I110" i="26"/>
  <c r="H110" i="26"/>
  <c r="G110" i="26"/>
  <c r="F110" i="26"/>
  <c r="E110" i="26"/>
  <c r="D110" i="26"/>
  <c r="B110" i="26"/>
  <c r="P109" i="26"/>
  <c r="O109" i="26"/>
  <c r="N109" i="26"/>
  <c r="M109" i="26"/>
  <c r="L109" i="26"/>
  <c r="K109" i="26"/>
  <c r="I109" i="26"/>
  <c r="H109" i="26"/>
  <c r="G109" i="26"/>
  <c r="F109" i="26"/>
  <c r="E109" i="26"/>
  <c r="D109" i="26"/>
  <c r="B109" i="26"/>
  <c r="P108" i="26"/>
  <c r="O108" i="26"/>
  <c r="N108" i="26"/>
  <c r="M108" i="26"/>
  <c r="L108" i="26"/>
  <c r="K108" i="26"/>
  <c r="I108" i="26"/>
  <c r="H108" i="26"/>
  <c r="G108" i="26"/>
  <c r="F108" i="26"/>
  <c r="E108" i="26"/>
  <c r="D108" i="26"/>
  <c r="B108" i="26"/>
  <c r="P107" i="26"/>
  <c r="O107" i="26"/>
  <c r="N107" i="26"/>
  <c r="M107" i="26"/>
  <c r="L107" i="26"/>
  <c r="K107" i="26"/>
  <c r="I107" i="26"/>
  <c r="H107" i="26"/>
  <c r="G107" i="26"/>
  <c r="F107" i="26"/>
  <c r="E107" i="26"/>
  <c r="D107" i="26"/>
  <c r="B107" i="26"/>
  <c r="P106" i="26"/>
  <c r="O106" i="26"/>
  <c r="N106" i="26"/>
  <c r="M106" i="26"/>
  <c r="L106" i="26"/>
  <c r="K106" i="26"/>
  <c r="I106" i="26"/>
  <c r="H106" i="26"/>
  <c r="G106" i="26"/>
  <c r="F106" i="26"/>
  <c r="E106" i="26"/>
  <c r="D106" i="26"/>
  <c r="B106" i="26"/>
  <c r="P105" i="26"/>
  <c r="O105" i="26"/>
  <c r="N105" i="26"/>
  <c r="M105" i="26"/>
  <c r="L105" i="26"/>
  <c r="K105" i="26"/>
  <c r="I105" i="26"/>
  <c r="H105" i="26"/>
  <c r="G105" i="26"/>
  <c r="F105" i="26"/>
  <c r="E105" i="26"/>
  <c r="D105" i="26"/>
  <c r="B105" i="26"/>
  <c r="P104" i="26"/>
  <c r="O104" i="26"/>
  <c r="N104" i="26"/>
  <c r="M104" i="26"/>
  <c r="L104" i="26"/>
  <c r="K104" i="26"/>
  <c r="I104" i="26"/>
  <c r="H104" i="26"/>
  <c r="G104" i="26"/>
  <c r="F104" i="26"/>
  <c r="E104" i="26"/>
  <c r="D104" i="26"/>
  <c r="B104" i="26"/>
  <c r="P103" i="26"/>
  <c r="O103" i="26"/>
  <c r="N103" i="26"/>
  <c r="M103" i="26"/>
  <c r="L103" i="26"/>
  <c r="K103" i="26"/>
  <c r="I103" i="26"/>
  <c r="H103" i="26"/>
  <c r="G103" i="26"/>
  <c r="F103" i="26"/>
  <c r="E103" i="26"/>
  <c r="D103" i="26"/>
  <c r="B103" i="26"/>
  <c r="P102" i="26"/>
  <c r="O102" i="26"/>
  <c r="N102" i="26"/>
  <c r="M102" i="26"/>
  <c r="L102" i="26"/>
  <c r="K102" i="26"/>
  <c r="I102" i="26"/>
  <c r="H102" i="26"/>
  <c r="G102" i="26"/>
  <c r="F102" i="26"/>
  <c r="E102" i="26"/>
  <c r="D102" i="26"/>
  <c r="B102" i="26"/>
  <c r="P101" i="26"/>
  <c r="O101" i="26"/>
  <c r="N101" i="26"/>
  <c r="M101" i="26"/>
  <c r="L101" i="26"/>
  <c r="K101" i="26"/>
  <c r="I101" i="26"/>
  <c r="H101" i="26"/>
  <c r="G101" i="26"/>
  <c r="F101" i="26"/>
  <c r="E101" i="26"/>
  <c r="D101" i="26"/>
  <c r="B101" i="26"/>
  <c r="P100" i="26"/>
  <c r="O100" i="26"/>
  <c r="N100" i="26"/>
  <c r="M100" i="26"/>
  <c r="L100" i="26"/>
  <c r="K100" i="26"/>
  <c r="I100" i="26"/>
  <c r="H100" i="26"/>
  <c r="G100" i="26"/>
  <c r="F100" i="26"/>
  <c r="E100" i="26"/>
  <c r="D100" i="26"/>
  <c r="B100" i="26"/>
  <c r="P99" i="26"/>
  <c r="O99" i="26"/>
  <c r="N99" i="26"/>
  <c r="M99" i="26"/>
  <c r="L99" i="26"/>
  <c r="K99" i="26"/>
  <c r="I99" i="26"/>
  <c r="H99" i="26"/>
  <c r="G99" i="26"/>
  <c r="F99" i="26"/>
  <c r="E99" i="26"/>
  <c r="D99" i="26"/>
  <c r="B99" i="26"/>
  <c r="P98" i="26"/>
  <c r="O98" i="26"/>
  <c r="N98" i="26"/>
  <c r="M98" i="26"/>
  <c r="L98" i="26"/>
  <c r="K98" i="26"/>
  <c r="I98" i="26"/>
  <c r="H98" i="26"/>
  <c r="G98" i="26"/>
  <c r="F98" i="26"/>
  <c r="E98" i="26"/>
  <c r="D98" i="26"/>
  <c r="B98" i="26"/>
  <c r="P97" i="26"/>
  <c r="O97" i="26"/>
  <c r="N97" i="26"/>
  <c r="M97" i="26"/>
  <c r="L97" i="26"/>
  <c r="K97" i="26"/>
  <c r="I97" i="26"/>
  <c r="H97" i="26"/>
  <c r="G97" i="26"/>
  <c r="F97" i="26"/>
  <c r="E97" i="26"/>
  <c r="D97" i="26"/>
  <c r="B97" i="26"/>
  <c r="P96" i="26"/>
  <c r="O96" i="26"/>
  <c r="N96" i="26"/>
  <c r="M96" i="26"/>
  <c r="L96" i="26"/>
  <c r="K96" i="26"/>
  <c r="I96" i="26"/>
  <c r="H96" i="26"/>
  <c r="G96" i="26"/>
  <c r="F96" i="26"/>
  <c r="E96" i="26"/>
  <c r="D96" i="26"/>
  <c r="B96" i="26"/>
  <c r="P95" i="26"/>
  <c r="O95" i="26"/>
  <c r="N95" i="26"/>
  <c r="M95" i="26"/>
  <c r="L95" i="26"/>
  <c r="K95" i="26"/>
  <c r="I95" i="26"/>
  <c r="H95" i="26"/>
  <c r="G95" i="26"/>
  <c r="F95" i="26"/>
  <c r="E95" i="26"/>
  <c r="D95" i="26"/>
  <c r="B95" i="26"/>
  <c r="P94" i="26"/>
  <c r="O94" i="26"/>
  <c r="N94" i="26"/>
  <c r="M94" i="26"/>
  <c r="L94" i="26"/>
  <c r="K94" i="26"/>
  <c r="I94" i="26"/>
  <c r="H94" i="26"/>
  <c r="G94" i="26"/>
  <c r="F94" i="26"/>
  <c r="E94" i="26"/>
  <c r="D94" i="26"/>
  <c r="B94" i="26"/>
  <c r="P93" i="26"/>
  <c r="O93" i="26"/>
  <c r="N93" i="26"/>
  <c r="M93" i="26"/>
  <c r="L93" i="26"/>
  <c r="K93" i="26"/>
  <c r="I93" i="26"/>
  <c r="H93" i="26"/>
  <c r="G93" i="26"/>
  <c r="F93" i="26"/>
  <c r="E93" i="26"/>
  <c r="D93" i="26"/>
  <c r="B93" i="26"/>
  <c r="P92" i="26"/>
  <c r="O92" i="26"/>
  <c r="N92" i="26"/>
  <c r="M92" i="26"/>
  <c r="L92" i="26"/>
  <c r="K92" i="26"/>
  <c r="I92" i="26"/>
  <c r="H92" i="26"/>
  <c r="G92" i="26"/>
  <c r="F92" i="26"/>
  <c r="E92" i="26"/>
  <c r="D92" i="26"/>
  <c r="B92" i="26"/>
  <c r="P91" i="26"/>
  <c r="O91" i="26"/>
  <c r="N91" i="26"/>
  <c r="M91" i="26"/>
  <c r="L91" i="26"/>
  <c r="K91" i="26"/>
  <c r="I91" i="26"/>
  <c r="H91" i="26"/>
  <c r="G91" i="26"/>
  <c r="F91" i="26"/>
  <c r="E91" i="26"/>
  <c r="D91" i="26"/>
  <c r="B91" i="26"/>
  <c r="P90" i="26"/>
  <c r="O90" i="26"/>
  <c r="N90" i="26"/>
  <c r="M90" i="26"/>
  <c r="L90" i="26"/>
  <c r="K90" i="26"/>
  <c r="I90" i="26"/>
  <c r="H90" i="26"/>
  <c r="G90" i="26"/>
  <c r="F90" i="26"/>
  <c r="E90" i="26"/>
  <c r="D90" i="26"/>
  <c r="B90" i="26"/>
  <c r="P89" i="26"/>
  <c r="O89" i="26"/>
  <c r="N89" i="26"/>
  <c r="M89" i="26"/>
  <c r="L89" i="26"/>
  <c r="K89" i="26"/>
  <c r="I89" i="26"/>
  <c r="H89" i="26"/>
  <c r="G89" i="26"/>
  <c r="F89" i="26"/>
  <c r="E89" i="26"/>
  <c r="D89" i="26"/>
  <c r="B89" i="26"/>
  <c r="P88" i="26"/>
  <c r="O88" i="26"/>
  <c r="N88" i="26"/>
  <c r="M88" i="26"/>
  <c r="L88" i="26"/>
  <c r="K88" i="26"/>
  <c r="I88" i="26"/>
  <c r="H88" i="26"/>
  <c r="G88" i="26"/>
  <c r="F88" i="26"/>
  <c r="E88" i="26"/>
  <c r="D88" i="26"/>
  <c r="B88" i="26"/>
  <c r="P87" i="26"/>
  <c r="O87" i="26"/>
  <c r="N87" i="26"/>
  <c r="M87" i="26"/>
  <c r="L87" i="26"/>
  <c r="K87" i="26"/>
  <c r="I87" i="26"/>
  <c r="H87" i="26"/>
  <c r="G87" i="26"/>
  <c r="F87" i="26"/>
  <c r="E87" i="26"/>
  <c r="D87" i="26"/>
  <c r="B87" i="26"/>
  <c r="P86" i="26"/>
  <c r="O86" i="26"/>
  <c r="N86" i="26"/>
  <c r="M86" i="26"/>
  <c r="L86" i="26"/>
  <c r="K86" i="26"/>
  <c r="I86" i="26"/>
  <c r="H86" i="26"/>
  <c r="G86" i="26"/>
  <c r="F86" i="26"/>
  <c r="E86" i="26"/>
  <c r="D86" i="26"/>
  <c r="B86" i="26"/>
  <c r="P85" i="26"/>
  <c r="O85" i="26"/>
  <c r="N85" i="26"/>
  <c r="M85" i="26"/>
  <c r="L85" i="26"/>
  <c r="K85" i="26"/>
  <c r="I85" i="26"/>
  <c r="H85" i="26"/>
  <c r="G85" i="26"/>
  <c r="F85" i="26"/>
  <c r="E85" i="26"/>
  <c r="D85" i="26"/>
  <c r="B85" i="26"/>
  <c r="P84" i="26"/>
  <c r="O84" i="26"/>
  <c r="N84" i="26"/>
  <c r="M84" i="26"/>
  <c r="L84" i="26"/>
  <c r="K84" i="26"/>
  <c r="I84" i="26"/>
  <c r="H84" i="26"/>
  <c r="G84" i="26"/>
  <c r="F84" i="26"/>
  <c r="E84" i="26"/>
  <c r="D84" i="26"/>
  <c r="B84" i="26"/>
  <c r="P83" i="26"/>
  <c r="O83" i="26"/>
  <c r="N83" i="26"/>
  <c r="M83" i="26"/>
  <c r="L83" i="26"/>
  <c r="K83" i="26"/>
  <c r="I83" i="26"/>
  <c r="H83" i="26"/>
  <c r="G83" i="26"/>
  <c r="F83" i="26"/>
  <c r="E83" i="26"/>
  <c r="D83" i="26"/>
  <c r="B83" i="26"/>
  <c r="P82" i="26"/>
  <c r="O82" i="26"/>
  <c r="N82" i="26"/>
  <c r="M82" i="26"/>
  <c r="L82" i="26"/>
  <c r="K82" i="26"/>
  <c r="I82" i="26"/>
  <c r="H82" i="26"/>
  <c r="G82" i="26"/>
  <c r="F82" i="26"/>
  <c r="E82" i="26"/>
  <c r="D82" i="26"/>
  <c r="B82" i="26"/>
  <c r="P81" i="26"/>
  <c r="O81" i="26"/>
  <c r="N81" i="26"/>
  <c r="M81" i="26"/>
  <c r="L81" i="26"/>
  <c r="K81" i="26"/>
  <c r="I81" i="26"/>
  <c r="H81" i="26"/>
  <c r="G81" i="26"/>
  <c r="F81" i="26"/>
  <c r="E81" i="26"/>
  <c r="D81" i="26"/>
  <c r="B81" i="26"/>
  <c r="P80" i="26"/>
  <c r="O80" i="26"/>
  <c r="N80" i="26"/>
  <c r="M80" i="26"/>
  <c r="L80" i="26"/>
  <c r="K80" i="26"/>
  <c r="I80" i="26"/>
  <c r="H80" i="26"/>
  <c r="G80" i="26"/>
  <c r="F80" i="26"/>
  <c r="E80" i="26"/>
  <c r="D80" i="26"/>
  <c r="B80" i="26"/>
  <c r="P79" i="26"/>
  <c r="O79" i="26"/>
  <c r="N79" i="26"/>
  <c r="M79" i="26"/>
  <c r="L79" i="26"/>
  <c r="K79" i="26"/>
  <c r="I79" i="26"/>
  <c r="H79" i="26"/>
  <c r="G79" i="26"/>
  <c r="F79" i="26"/>
  <c r="E79" i="26"/>
  <c r="D79" i="26"/>
  <c r="B79" i="26"/>
  <c r="P78" i="26"/>
  <c r="O78" i="26"/>
  <c r="N78" i="26"/>
  <c r="M78" i="26"/>
  <c r="L78" i="26"/>
  <c r="K78" i="26"/>
  <c r="I78" i="26"/>
  <c r="H78" i="26"/>
  <c r="G78" i="26"/>
  <c r="F78" i="26"/>
  <c r="E78" i="26"/>
  <c r="D78" i="26"/>
  <c r="B78" i="26"/>
  <c r="P77" i="26"/>
  <c r="O77" i="26"/>
  <c r="N77" i="26"/>
  <c r="M77" i="26"/>
  <c r="L77" i="26"/>
  <c r="K77" i="26"/>
  <c r="I77" i="26"/>
  <c r="H77" i="26"/>
  <c r="G77" i="26"/>
  <c r="F77" i="26"/>
  <c r="E77" i="26"/>
  <c r="D77" i="26"/>
  <c r="B77" i="26"/>
  <c r="P76" i="26"/>
  <c r="O76" i="26"/>
  <c r="N76" i="26"/>
  <c r="M76" i="26"/>
  <c r="L76" i="26"/>
  <c r="K76" i="26"/>
  <c r="I76" i="26"/>
  <c r="H76" i="26"/>
  <c r="G76" i="26"/>
  <c r="F76" i="26"/>
  <c r="E76" i="26"/>
  <c r="D76" i="26"/>
  <c r="B76" i="26"/>
  <c r="P75" i="26"/>
  <c r="O75" i="26"/>
  <c r="N75" i="26"/>
  <c r="M75" i="26"/>
  <c r="L75" i="26"/>
  <c r="K75" i="26"/>
  <c r="I75" i="26"/>
  <c r="H75" i="26"/>
  <c r="G75" i="26"/>
  <c r="F75" i="26"/>
  <c r="E75" i="26"/>
  <c r="D75" i="26"/>
  <c r="B75" i="26"/>
  <c r="P74" i="26"/>
  <c r="O74" i="26"/>
  <c r="N74" i="26"/>
  <c r="M74" i="26"/>
  <c r="L74" i="26"/>
  <c r="K74" i="26"/>
  <c r="I74" i="26"/>
  <c r="H74" i="26"/>
  <c r="G74" i="26"/>
  <c r="F74" i="26"/>
  <c r="E74" i="26"/>
  <c r="D74" i="26"/>
  <c r="B74" i="26"/>
  <c r="P73" i="26"/>
  <c r="O73" i="26"/>
  <c r="N73" i="26"/>
  <c r="M73" i="26"/>
  <c r="L73" i="26"/>
  <c r="K73" i="26"/>
  <c r="I73" i="26"/>
  <c r="H73" i="26"/>
  <c r="G73" i="26"/>
  <c r="F73" i="26"/>
  <c r="E73" i="26"/>
  <c r="D73" i="26"/>
  <c r="B73" i="26"/>
  <c r="P72" i="26"/>
  <c r="O72" i="26"/>
  <c r="N72" i="26"/>
  <c r="M72" i="26"/>
  <c r="L72" i="26"/>
  <c r="K72" i="26"/>
  <c r="I72" i="26"/>
  <c r="H72" i="26"/>
  <c r="G72" i="26"/>
  <c r="F72" i="26"/>
  <c r="E72" i="26"/>
  <c r="D72" i="26"/>
  <c r="B72" i="26"/>
  <c r="P71" i="26"/>
  <c r="O71" i="26"/>
  <c r="N71" i="26"/>
  <c r="M71" i="26"/>
  <c r="L71" i="26"/>
  <c r="K71" i="26"/>
  <c r="I71" i="26"/>
  <c r="H71" i="26"/>
  <c r="G71" i="26"/>
  <c r="F71" i="26"/>
  <c r="E71" i="26"/>
  <c r="D71" i="26"/>
  <c r="B71" i="26"/>
  <c r="P70" i="26"/>
  <c r="O70" i="26"/>
  <c r="N70" i="26"/>
  <c r="M70" i="26"/>
  <c r="L70" i="26"/>
  <c r="K70" i="26"/>
  <c r="I70" i="26"/>
  <c r="H70" i="26"/>
  <c r="G70" i="26"/>
  <c r="F70" i="26"/>
  <c r="E70" i="26"/>
  <c r="D70" i="26"/>
  <c r="B70" i="26"/>
  <c r="P69" i="26"/>
  <c r="O69" i="26"/>
  <c r="N69" i="26"/>
  <c r="M69" i="26"/>
  <c r="L69" i="26"/>
  <c r="K69" i="26"/>
  <c r="I69" i="26"/>
  <c r="H69" i="26"/>
  <c r="G69" i="26"/>
  <c r="F69" i="26"/>
  <c r="E69" i="26"/>
  <c r="D69" i="26"/>
  <c r="B69" i="26"/>
  <c r="P68" i="26"/>
  <c r="O68" i="26"/>
  <c r="N68" i="26"/>
  <c r="M68" i="26"/>
  <c r="L68" i="26"/>
  <c r="K68" i="26"/>
  <c r="I68" i="26"/>
  <c r="H68" i="26"/>
  <c r="G68" i="26"/>
  <c r="F68" i="26"/>
  <c r="E68" i="26"/>
  <c r="D68" i="26"/>
  <c r="B68" i="26"/>
  <c r="P67" i="26"/>
  <c r="O67" i="26"/>
  <c r="N67" i="26"/>
  <c r="M67" i="26"/>
  <c r="L67" i="26"/>
  <c r="K67" i="26"/>
  <c r="I67" i="26"/>
  <c r="H67" i="26"/>
  <c r="G67" i="26"/>
  <c r="F67" i="26"/>
  <c r="E67" i="26"/>
  <c r="D67" i="26"/>
  <c r="B67" i="26"/>
  <c r="P66" i="26"/>
  <c r="O66" i="26"/>
  <c r="N66" i="26"/>
  <c r="M66" i="26"/>
  <c r="L66" i="26"/>
  <c r="K66" i="26"/>
  <c r="I66" i="26"/>
  <c r="H66" i="26"/>
  <c r="G66" i="26"/>
  <c r="F66" i="26"/>
  <c r="E66" i="26"/>
  <c r="D66" i="26"/>
  <c r="B66" i="26"/>
  <c r="P65" i="26"/>
  <c r="O65" i="26"/>
  <c r="N65" i="26"/>
  <c r="M65" i="26"/>
  <c r="L65" i="26"/>
  <c r="K65" i="26"/>
  <c r="I65" i="26"/>
  <c r="H65" i="26"/>
  <c r="G65" i="26"/>
  <c r="F65" i="26"/>
  <c r="E65" i="26"/>
  <c r="D65" i="26"/>
  <c r="B65" i="26"/>
  <c r="P64" i="26"/>
  <c r="O64" i="26"/>
  <c r="N64" i="26"/>
  <c r="M64" i="26"/>
  <c r="L64" i="26"/>
  <c r="K64" i="26"/>
  <c r="I64" i="26"/>
  <c r="H64" i="26"/>
  <c r="G64" i="26"/>
  <c r="F64" i="26"/>
  <c r="E64" i="26"/>
  <c r="D64" i="26"/>
  <c r="B64" i="26"/>
  <c r="P63" i="26"/>
  <c r="O63" i="26"/>
  <c r="N63" i="26"/>
  <c r="M63" i="26"/>
  <c r="L63" i="26"/>
  <c r="K63" i="26"/>
  <c r="I63" i="26"/>
  <c r="H63" i="26"/>
  <c r="G63" i="26"/>
  <c r="F63" i="26"/>
  <c r="E63" i="26"/>
  <c r="D63" i="26"/>
  <c r="B63" i="26"/>
  <c r="P62" i="26"/>
  <c r="O62" i="26"/>
  <c r="N62" i="26"/>
  <c r="M62" i="26"/>
  <c r="L62" i="26"/>
  <c r="K62" i="26"/>
  <c r="I62" i="26"/>
  <c r="H62" i="26"/>
  <c r="G62" i="26"/>
  <c r="F62" i="26"/>
  <c r="E62" i="26"/>
  <c r="D62" i="26"/>
  <c r="B62" i="26"/>
  <c r="P61" i="26"/>
  <c r="O61" i="26"/>
  <c r="N61" i="26"/>
  <c r="M61" i="26"/>
  <c r="L61" i="26"/>
  <c r="K61" i="26"/>
  <c r="I61" i="26"/>
  <c r="H61" i="26"/>
  <c r="G61" i="26"/>
  <c r="F61" i="26"/>
  <c r="E61" i="26"/>
  <c r="D61" i="26"/>
  <c r="B61" i="26"/>
  <c r="P60" i="26"/>
  <c r="O60" i="26"/>
  <c r="N60" i="26"/>
  <c r="M60" i="26"/>
  <c r="L60" i="26"/>
  <c r="K60" i="26"/>
  <c r="I60" i="26"/>
  <c r="H60" i="26"/>
  <c r="G60" i="26"/>
  <c r="F60" i="26"/>
  <c r="E60" i="26"/>
  <c r="D60" i="26"/>
  <c r="B60" i="26"/>
  <c r="P59" i="26"/>
  <c r="O59" i="26"/>
  <c r="N59" i="26"/>
  <c r="M59" i="26"/>
  <c r="L59" i="26"/>
  <c r="K59" i="26"/>
  <c r="I59" i="26"/>
  <c r="H59" i="26"/>
  <c r="G59" i="26"/>
  <c r="F59" i="26"/>
  <c r="E59" i="26"/>
  <c r="D59" i="26"/>
  <c r="B59" i="26"/>
  <c r="P58" i="26"/>
  <c r="O58" i="26"/>
  <c r="N58" i="26"/>
  <c r="M58" i="26"/>
  <c r="L58" i="26"/>
  <c r="K58" i="26"/>
  <c r="I58" i="26"/>
  <c r="H58" i="26"/>
  <c r="G58" i="26"/>
  <c r="F58" i="26"/>
  <c r="E58" i="26"/>
  <c r="D58" i="26"/>
  <c r="B58" i="26"/>
  <c r="P57" i="26"/>
  <c r="O57" i="26"/>
  <c r="N57" i="26"/>
  <c r="M57" i="26"/>
  <c r="L57" i="26"/>
  <c r="K57" i="26"/>
  <c r="I57" i="26"/>
  <c r="H57" i="26"/>
  <c r="G57" i="26"/>
  <c r="F57" i="26"/>
  <c r="E57" i="26"/>
  <c r="D57" i="26"/>
  <c r="B57" i="26"/>
  <c r="P56" i="26"/>
  <c r="O56" i="26"/>
  <c r="N56" i="26"/>
  <c r="M56" i="26"/>
  <c r="L56" i="26"/>
  <c r="K56" i="26"/>
  <c r="I56" i="26"/>
  <c r="H56" i="26"/>
  <c r="G56" i="26"/>
  <c r="F56" i="26"/>
  <c r="E56" i="26"/>
  <c r="D56" i="26"/>
  <c r="B56" i="26"/>
  <c r="P55" i="26"/>
  <c r="O55" i="26"/>
  <c r="N55" i="26"/>
  <c r="M55" i="26"/>
  <c r="L55" i="26"/>
  <c r="K55" i="26"/>
  <c r="I55" i="26"/>
  <c r="H55" i="26"/>
  <c r="G55" i="26"/>
  <c r="F55" i="26"/>
  <c r="E55" i="26"/>
  <c r="D55" i="26"/>
  <c r="B55" i="26"/>
  <c r="P54" i="26"/>
  <c r="O54" i="26"/>
  <c r="N54" i="26"/>
  <c r="M54" i="26"/>
  <c r="L54" i="26"/>
  <c r="K54" i="26"/>
  <c r="I54" i="26"/>
  <c r="H54" i="26"/>
  <c r="G54" i="26"/>
  <c r="F54" i="26"/>
  <c r="E54" i="26"/>
  <c r="D54" i="26"/>
  <c r="B54" i="26"/>
  <c r="P53" i="26"/>
  <c r="O53" i="26"/>
  <c r="N53" i="26"/>
  <c r="M53" i="26"/>
  <c r="L53" i="26"/>
  <c r="K53" i="26"/>
  <c r="I53" i="26"/>
  <c r="H53" i="26"/>
  <c r="G53" i="26"/>
  <c r="F53" i="26"/>
  <c r="E53" i="26"/>
  <c r="D53" i="26"/>
  <c r="B53" i="26"/>
  <c r="P52" i="26"/>
  <c r="O52" i="26"/>
  <c r="N52" i="26"/>
  <c r="M52" i="26"/>
  <c r="L52" i="26"/>
  <c r="K52" i="26"/>
  <c r="I52" i="26"/>
  <c r="H52" i="26"/>
  <c r="G52" i="26"/>
  <c r="F52" i="26"/>
  <c r="E52" i="26"/>
  <c r="D52" i="26"/>
  <c r="B52" i="26"/>
  <c r="P51" i="26"/>
  <c r="O51" i="26"/>
  <c r="N51" i="26"/>
  <c r="M51" i="26"/>
  <c r="L51" i="26"/>
  <c r="K51" i="26"/>
  <c r="I51" i="26"/>
  <c r="H51" i="26"/>
  <c r="G51" i="26"/>
  <c r="F51" i="26"/>
  <c r="E51" i="26"/>
  <c r="D51" i="26"/>
  <c r="B51" i="26"/>
  <c r="P50" i="26"/>
  <c r="O50" i="26"/>
  <c r="N50" i="26"/>
  <c r="M50" i="26"/>
  <c r="L50" i="26"/>
  <c r="K50" i="26"/>
  <c r="I50" i="26"/>
  <c r="H50" i="26"/>
  <c r="G50" i="26"/>
  <c r="F50" i="26"/>
  <c r="E50" i="26"/>
  <c r="D50" i="26"/>
  <c r="B50" i="26"/>
  <c r="P49" i="26"/>
  <c r="O49" i="26"/>
  <c r="N49" i="26"/>
  <c r="M49" i="26"/>
  <c r="L49" i="26"/>
  <c r="K49" i="26"/>
  <c r="I49" i="26"/>
  <c r="H49" i="26"/>
  <c r="G49" i="26"/>
  <c r="F49" i="26"/>
  <c r="E49" i="26"/>
  <c r="D49" i="26"/>
  <c r="B49" i="26"/>
  <c r="P48" i="26"/>
  <c r="O48" i="26"/>
  <c r="N48" i="26"/>
  <c r="M48" i="26"/>
  <c r="L48" i="26"/>
  <c r="K48" i="26"/>
  <c r="I48" i="26"/>
  <c r="H48" i="26"/>
  <c r="G48" i="26"/>
  <c r="F48" i="26"/>
  <c r="E48" i="26"/>
  <c r="D48" i="26"/>
  <c r="B48" i="26"/>
  <c r="P47" i="26"/>
  <c r="O47" i="26"/>
  <c r="N47" i="26"/>
  <c r="M47" i="26"/>
  <c r="L47" i="26"/>
  <c r="K47" i="26"/>
  <c r="I47" i="26"/>
  <c r="H47" i="26"/>
  <c r="G47" i="26"/>
  <c r="F47" i="26"/>
  <c r="E47" i="26"/>
  <c r="D47" i="26"/>
  <c r="B47" i="26"/>
  <c r="P46" i="26"/>
  <c r="O46" i="26"/>
  <c r="N46" i="26"/>
  <c r="M46" i="26"/>
  <c r="L46" i="26"/>
  <c r="K46" i="26"/>
  <c r="I46" i="26"/>
  <c r="H46" i="26"/>
  <c r="G46" i="26"/>
  <c r="F46" i="26"/>
  <c r="E46" i="26"/>
  <c r="D46" i="26"/>
  <c r="B46" i="26"/>
  <c r="P45" i="26"/>
  <c r="O45" i="26"/>
  <c r="N45" i="26"/>
  <c r="M45" i="26"/>
  <c r="L45" i="26"/>
  <c r="K45" i="26"/>
  <c r="I45" i="26"/>
  <c r="H45" i="26"/>
  <c r="G45" i="26"/>
  <c r="F45" i="26"/>
  <c r="E45" i="26"/>
  <c r="D45" i="26"/>
  <c r="B45" i="26"/>
  <c r="P44" i="26"/>
  <c r="O44" i="26"/>
  <c r="N44" i="26"/>
  <c r="M44" i="26"/>
  <c r="L44" i="26"/>
  <c r="K44" i="26"/>
  <c r="I44" i="26"/>
  <c r="H44" i="26"/>
  <c r="G44" i="26"/>
  <c r="F44" i="26"/>
  <c r="E44" i="26"/>
  <c r="D44" i="26"/>
  <c r="B44" i="26"/>
  <c r="P43" i="26"/>
  <c r="O43" i="26"/>
  <c r="N43" i="26"/>
  <c r="M43" i="26"/>
  <c r="L43" i="26"/>
  <c r="K43" i="26"/>
  <c r="I43" i="26"/>
  <c r="H43" i="26"/>
  <c r="G43" i="26"/>
  <c r="F43" i="26"/>
  <c r="E43" i="26"/>
  <c r="D43" i="26"/>
  <c r="B43" i="26"/>
  <c r="P42" i="26"/>
  <c r="O42" i="26"/>
  <c r="N42" i="26"/>
  <c r="M42" i="26"/>
  <c r="L42" i="26"/>
  <c r="K42" i="26"/>
  <c r="I42" i="26"/>
  <c r="H42" i="26"/>
  <c r="G42" i="26"/>
  <c r="F42" i="26"/>
  <c r="E42" i="26"/>
  <c r="D42" i="26"/>
  <c r="B42" i="26"/>
  <c r="P41" i="26"/>
  <c r="O41" i="26"/>
  <c r="N41" i="26"/>
  <c r="M41" i="26"/>
  <c r="L41" i="26"/>
  <c r="K41" i="26"/>
  <c r="I41" i="26"/>
  <c r="H41" i="26"/>
  <c r="G41" i="26"/>
  <c r="F41" i="26"/>
  <c r="E41" i="26"/>
  <c r="D41" i="26"/>
  <c r="B41" i="26"/>
  <c r="P40" i="26"/>
  <c r="O40" i="26"/>
  <c r="N40" i="26"/>
  <c r="M40" i="26"/>
  <c r="L40" i="26"/>
  <c r="K40" i="26"/>
  <c r="I40" i="26"/>
  <c r="H40" i="26"/>
  <c r="G40" i="26"/>
  <c r="F40" i="26"/>
  <c r="E40" i="26"/>
  <c r="D40" i="26"/>
  <c r="B40" i="26"/>
  <c r="P39" i="26"/>
  <c r="O39" i="26"/>
  <c r="N39" i="26"/>
  <c r="M39" i="26"/>
  <c r="L39" i="26"/>
  <c r="K39" i="26"/>
  <c r="I39" i="26"/>
  <c r="H39" i="26"/>
  <c r="G39" i="26"/>
  <c r="F39" i="26"/>
  <c r="E39" i="26"/>
  <c r="D39" i="26"/>
  <c r="B39" i="26"/>
  <c r="P38" i="26"/>
  <c r="O38" i="26"/>
  <c r="N38" i="26"/>
  <c r="M38" i="26"/>
  <c r="L38" i="26"/>
  <c r="K38" i="26"/>
  <c r="I38" i="26"/>
  <c r="G38" i="26"/>
  <c r="F38" i="26"/>
  <c r="E38" i="26"/>
  <c r="H38" i="26" s="1"/>
  <c r="D38" i="26"/>
  <c r="B38" i="26"/>
  <c r="P37" i="26"/>
  <c r="O37" i="26"/>
  <c r="N37" i="26"/>
  <c r="M37" i="26"/>
  <c r="L37" i="26"/>
  <c r="K37" i="26"/>
  <c r="I37" i="26"/>
  <c r="H37" i="26"/>
  <c r="G37" i="26"/>
  <c r="F37" i="26"/>
  <c r="E37" i="26"/>
  <c r="D37" i="26"/>
  <c r="B37" i="26"/>
  <c r="P36" i="26"/>
  <c r="O36" i="26"/>
  <c r="N36" i="26"/>
  <c r="M36" i="26"/>
  <c r="L36" i="26"/>
  <c r="K36" i="26"/>
  <c r="I36" i="26"/>
  <c r="G36" i="26"/>
  <c r="F36" i="26"/>
  <c r="E36" i="26"/>
  <c r="H36" i="26" s="1"/>
  <c r="D36" i="26"/>
  <c r="B36" i="26"/>
  <c r="P35" i="26"/>
  <c r="O35" i="26"/>
  <c r="N35" i="26"/>
  <c r="M35" i="26"/>
  <c r="L35" i="26"/>
  <c r="K35" i="26"/>
  <c r="I35" i="26"/>
  <c r="H35" i="26"/>
  <c r="G35" i="26"/>
  <c r="F35" i="26"/>
  <c r="E35" i="26"/>
  <c r="D35" i="26"/>
  <c r="B35" i="26"/>
  <c r="P34" i="26"/>
  <c r="O34" i="26"/>
  <c r="N34" i="26"/>
  <c r="M34" i="26"/>
  <c r="L34" i="26"/>
  <c r="K34" i="26"/>
  <c r="I34" i="26"/>
  <c r="G34" i="26"/>
  <c r="F34" i="26"/>
  <c r="E34" i="26"/>
  <c r="H34" i="26" s="1"/>
  <c r="D34" i="26"/>
  <c r="B34" i="26"/>
  <c r="P33" i="26"/>
  <c r="O33" i="26"/>
  <c r="N33" i="26"/>
  <c r="M33" i="26"/>
  <c r="L33" i="26"/>
  <c r="K33" i="26"/>
  <c r="I33" i="26"/>
  <c r="H33" i="26"/>
  <c r="G33" i="26"/>
  <c r="F33" i="26"/>
  <c r="E33" i="26"/>
  <c r="D33" i="26"/>
  <c r="B33" i="26"/>
  <c r="P32" i="26"/>
  <c r="O32" i="26"/>
  <c r="N32" i="26"/>
  <c r="M32" i="26"/>
  <c r="L32" i="26"/>
  <c r="K32" i="26"/>
  <c r="I32" i="26"/>
  <c r="G32" i="26"/>
  <c r="F32" i="26"/>
  <c r="E32" i="26"/>
  <c r="H32" i="26" s="1"/>
  <c r="D32" i="26"/>
  <c r="B32" i="26"/>
  <c r="P31" i="26"/>
  <c r="O31" i="26"/>
  <c r="N31" i="26"/>
  <c r="M31" i="26"/>
  <c r="L31" i="26"/>
  <c r="K31" i="26"/>
  <c r="I31" i="26"/>
  <c r="H31" i="26"/>
  <c r="G31" i="26"/>
  <c r="F31" i="26"/>
  <c r="E31" i="26"/>
  <c r="D31" i="26"/>
  <c r="B31" i="26"/>
  <c r="P30" i="26"/>
  <c r="O30" i="26"/>
  <c r="N30" i="26"/>
  <c r="M30" i="26"/>
  <c r="L30" i="26"/>
  <c r="K30" i="26"/>
  <c r="I30" i="26"/>
  <c r="G30" i="26"/>
  <c r="F30" i="26"/>
  <c r="E30" i="26"/>
  <c r="H30" i="26" s="1"/>
  <c r="D30" i="26"/>
  <c r="B30" i="26"/>
  <c r="P29" i="26"/>
  <c r="O29" i="26"/>
  <c r="N29" i="26"/>
  <c r="M29" i="26"/>
  <c r="L29" i="26"/>
  <c r="K29" i="26"/>
  <c r="I29" i="26"/>
  <c r="H29" i="26"/>
  <c r="G29" i="26"/>
  <c r="F29" i="26"/>
  <c r="E29" i="26"/>
  <c r="D29" i="26"/>
  <c r="B29" i="26"/>
  <c r="P28" i="26"/>
  <c r="O28" i="26"/>
  <c r="N28" i="26"/>
  <c r="M28" i="26"/>
  <c r="L28" i="26"/>
  <c r="K28" i="26"/>
  <c r="I28" i="26"/>
  <c r="G28" i="26"/>
  <c r="F28" i="26"/>
  <c r="E28" i="26"/>
  <c r="H28" i="26" s="1"/>
  <c r="D28" i="26"/>
  <c r="B28" i="26"/>
  <c r="P27" i="26"/>
  <c r="O27" i="26"/>
  <c r="N27" i="26"/>
  <c r="M27" i="26"/>
  <c r="L27" i="26"/>
  <c r="K27" i="26"/>
  <c r="I27" i="26"/>
  <c r="H27" i="26"/>
  <c r="G27" i="26"/>
  <c r="F27" i="26"/>
  <c r="E27" i="26"/>
  <c r="D27" i="26"/>
  <c r="B27" i="26"/>
  <c r="P26" i="26"/>
  <c r="O26" i="26"/>
  <c r="N26" i="26"/>
  <c r="M26" i="26"/>
  <c r="L26" i="26"/>
  <c r="K26" i="26"/>
  <c r="I26" i="26"/>
  <c r="G26" i="26"/>
  <c r="F26" i="26"/>
  <c r="E26" i="26"/>
  <c r="H26" i="26" s="1"/>
  <c r="D26" i="26"/>
  <c r="B26" i="26"/>
  <c r="P25" i="26"/>
  <c r="O25" i="26"/>
  <c r="N25" i="26"/>
  <c r="M25" i="26"/>
  <c r="L25" i="26"/>
  <c r="K25" i="26"/>
  <c r="I25" i="26"/>
  <c r="H25" i="26"/>
  <c r="G25" i="26"/>
  <c r="F25" i="26"/>
  <c r="E25" i="26"/>
  <c r="D25" i="26"/>
  <c r="B25" i="26"/>
  <c r="P24" i="26"/>
  <c r="O24" i="26"/>
  <c r="N24" i="26"/>
  <c r="M24" i="26"/>
  <c r="L24" i="26"/>
  <c r="K24" i="26"/>
  <c r="I24" i="26"/>
  <c r="G24" i="26"/>
  <c r="F24" i="26"/>
  <c r="E24" i="26"/>
  <c r="H24" i="26" s="1"/>
  <c r="D24" i="26"/>
  <c r="B24" i="26"/>
  <c r="P23" i="26"/>
  <c r="O23" i="26"/>
  <c r="N23" i="26"/>
  <c r="M23" i="26"/>
  <c r="L23" i="26"/>
  <c r="K23" i="26"/>
  <c r="I23" i="26"/>
  <c r="H23" i="26"/>
  <c r="G23" i="26"/>
  <c r="F23" i="26"/>
  <c r="E23" i="26"/>
  <c r="D23" i="26"/>
  <c r="B23" i="26"/>
  <c r="P22" i="26"/>
  <c r="O22" i="26"/>
  <c r="N22" i="26"/>
  <c r="M22" i="26"/>
  <c r="L22" i="26"/>
  <c r="K22" i="26"/>
  <c r="I22" i="26"/>
  <c r="G22" i="26"/>
  <c r="F22" i="26"/>
  <c r="E22" i="26"/>
  <c r="H22" i="26" s="1"/>
  <c r="D22" i="26"/>
  <c r="B22" i="26"/>
  <c r="P21" i="26"/>
  <c r="O21" i="26"/>
  <c r="N21" i="26"/>
  <c r="M21" i="26"/>
  <c r="L21" i="26"/>
  <c r="K21" i="26"/>
  <c r="I21" i="26"/>
  <c r="H21" i="26"/>
  <c r="G21" i="26"/>
  <c r="F21" i="26"/>
  <c r="E21" i="26"/>
  <c r="D21" i="26"/>
  <c r="B21" i="26"/>
  <c r="P20" i="26"/>
  <c r="O20" i="26"/>
  <c r="N20" i="26"/>
  <c r="M20" i="26"/>
  <c r="L20" i="26"/>
  <c r="K20" i="26"/>
  <c r="I20" i="26"/>
  <c r="G20" i="26"/>
  <c r="F20" i="26"/>
  <c r="E20" i="26"/>
  <c r="H20" i="26" s="1"/>
  <c r="D20" i="26"/>
  <c r="B20" i="26"/>
  <c r="P19" i="26"/>
  <c r="O19" i="26"/>
  <c r="N19" i="26"/>
  <c r="M19" i="26"/>
  <c r="L19" i="26"/>
  <c r="K19" i="26"/>
  <c r="I19" i="26"/>
  <c r="H19" i="26"/>
  <c r="G19" i="26"/>
  <c r="F19" i="26"/>
  <c r="E19" i="26"/>
  <c r="D19" i="26"/>
  <c r="B19" i="26"/>
  <c r="P18" i="26"/>
  <c r="O18" i="26"/>
  <c r="N18" i="26"/>
  <c r="M18" i="26"/>
  <c r="L18" i="26"/>
  <c r="K18" i="26"/>
  <c r="I18" i="26"/>
  <c r="G18" i="26"/>
  <c r="F18" i="26"/>
  <c r="E18" i="26"/>
  <c r="H18" i="26" s="1"/>
  <c r="D18" i="26"/>
  <c r="B18" i="26"/>
  <c r="P17" i="26"/>
  <c r="O17" i="26"/>
  <c r="N17" i="26"/>
  <c r="M17" i="26"/>
  <c r="L17" i="26"/>
  <c r="K17" i="26"/>
  <c r="I17" i="26"/>
  <c r="H17" i="26"/>
  <c r="G17" i="26"/>
  <c r="F17" i="26"/>
  <c r="E17" i="26"/>
  <c r="D17" i="26"/>
  <c r="B17" i="26"/>
  <c r="P16" i="26"/>
  <c r="O16" i="26"/>
  <c r="N16" i="26"/>
  <c r="M16" i="26"/>
  <c r="L16" i="26"/>
  <c r="K16" i="26"/>
  <c r="I16" i="26"/>
  <c r="G16" i="26"/>
  <c r="F16" i="26"/>
  <c r="E16" i="26"/>
  <c r="H16" i="26" s="1"/>
  <c r="D16" i="26"/>
  <c r="B16" i="26"/>
  <c r="P15" i="26"/>
  <c r="O15" i="26"/>
  <c r="N15" i="26"/>
  <c r="M15" i="26"/>
  <c r="L15" i="26"/>
  <c r="K15" i="26"/>
  <c r="I15" i="26"/>
  <c r="H15" i="26"/>
  <c r="G15" i="26"/>
  <c r="F15" i="26"/>
  <c r="E15" i="26"/>
  <c r="D15" i="26"/>
  <c r="B15" i="26"/>
  <c r="P14" i="26"/>
  <c r="O14" i="26"/>
  <c r="N14" i="26"/>
  <c r="M14" i="26"/>
  <c r="L14" i="26"/>
  <c r="K14" i="26"/>
  <c r="I14" i="26"/>
  <c r="G14" i="26"/>
  <c r="F14" i="26"/>
  <c r="E14" i="26"/>
  <c r="H14" i="26" s="1"/>
  <c r="D14" i="26"/>
  <c r="B14" i="26"/>
  <c r="P13" i="26"/>
  <c r="O13" i="26"/>
  <c r="N13" i="26"/>
  <c r="M13" i="26"/>
  <c r="L13" i="26"/>
  <c r="K13" i="26"/>
  <c r="I13" i="26"/>
  <c r="H13" i="26"/>
  <c r="G13" i="26"/>
  <c r="F13" i="26"/>
  <c r="E13" i="26"/>
  <c r="D13" i="26"/>
  <c r="B13" i="26"/>
  <c r="P12" i="26"/>
  <c r="O12" i="26"/>
  <c r="N12" i="26"/>
  <c r="M12" i="26"/>
  <c r="L12" i="26"/>
  <c r="K12" i="26"/>
  <c r="I12" i="26"/>
  <c r="G12" i="26"/>
  <c r="F12" i="26"/>
  <c r="E12" i="26"/>
  <c r="H12" i="26" s="1"/>
  <c r="D12" i="26"/>
  <c r="B12" i="26"/>
  <c r="P11" i="26"/>
  <c r="O11" i="26"/>
  <c r="N11" i="26"/>
  <c r="M11" i="26"/>
  <c r="L11" i="26"/>
  <c r="K11" i="26"/>
  <c r="I11" i="26"/>
  <c r="H11" i="26"/>
  <c r="G11" i="26"/>
  <c r="F11" i="26"/>
  <c r="E11" i="26"/>
  <c r="D11" i="26"/>
  <c r="B11" i="26"/>
  <c r="P10" i="26"/>
  <c r="O10" i="26"/>
  <c r="N10" i="26"/>
  <c r="M10" i="26"/>
  <c r="L10" i="26"/>
  <c r="K10" i="26"/>
  <c r="I10" i="26"/>
  <c r="G10" i="26"/>
  <c r="F10" i="26"/>
  <c r="E10" i="26"/>
  <c r="H10" i="26" s="1"/>
  <c r="D10" i="26"/>
  <c r="B10" i="26"/>
  <c r="P9" i="26"/>
  <c r="O9" i="26"/>
  <c r="N9" i="26"/>
  <c r="M9" i="26"/>
  <c r="L9" i="26"/>
  <c r="K9" i="26"/>
  <c r="I9" i="26"/>
  <c r="H9" i="26"/>
  <c r="G9" i="26"/>
  <c r="F9" i="26"/>
  <c r="E9" i="26"/>
  <c r="D9" i="26"/>
  <c r="B9" i="26"/>
  <c r="P8" i="26"/>
  <c r="O8" i="26"/>
  <c r="N8" i="26"/>
  <c r="M8" i="26"/>
  <c r="L8" i="26"/>
  <c r="K8" i="26"/>
  <c r="I8" i="26"/>
  <c r="G8" i="26"/>
  <c r="F8" i="26"/>
  <c r="E8" i="26"/>
  <c r="H8" i="26" s="1"/>
  <c r="D8" i="26"/>
  <c r="B8" i="26"/>
  <c r="P7" i="26"/>
  <c r="O7" i="26"/>
  <c r="N7" i="26"/>
  <c r="M7" i="26"/>
  <c r="L7" i="26"/>
  <c r="K7" i="26"/>
  <c r="I7" i="26"/>
  <c r="H7" i="26"/>
  <c r="G7" i="26"/>
  <c r="F7" i="26"/>
  <c r="E7" i="26"/>
  <c r="D7" i="26"/>
  <c r="B7" i="26"/>
  <c r="P6" i="26"/>
  <c r="O6" i="26"/>
  <c r="N6" i="26"/>
  <c r="M6" i="26"/>
  <c r="L6" i="26"/>
  <c r="K6" i="26"/>
  <c r="I6" i="26"/>
  <c r="G6" i="26"/>
  <c r="F6" i="26"/>
  <c r="E6" i="26"/>
  <c r="H6" i="26" s="1"/>
  <c r="D6" i="26"/>
  <c r="B6" i="26"/>
  <c r="P5" i="26"/>
  <c r="O5" i="26"/>
  <c r="N5" i="26"/>
  <c r="M5" i="26"/>
  <c r="L5" i="26"/>
  <c r="K5" i="26"/>
  <c r="I5" i="26"/>
  <c r="G5" i="26"/>
  <c r="F5" i="26"/>
  <c r="E5" i="26"/>
  <c r="H5" i="26" s="1"/>
  <c r="D5" i="26"/>
  <c r="B5" i="26"/>
  <c r="P4" i="26"/>
  <c r="O4" i="26"/>
  <c r="N4" i="26"/>
  <c r="M4" i="26"/>
  <c r="L4" i="26"/>
  <c r="K4" i="26"/>
  <c r="I4" i="26"/>
  <c r="G4" i="26"/>
  <c r="F4" i="26"/>
  <c r="E4" i="26"/>
  <c r="D4" i="26"/>
  <c r="B4" i="26"/>
  <c r="P3" i="26"/>
  <c r="O3" i="26"/>
  <c r="N3" i="26"/>
  <c r="M3" i="26"/>
  <c r="L3" i="26"/>
  <c r="K3" i="26"/>
  <c r="I3" i="26"/>
  <c r="G3" i="26"/>
  <c r="F3" i="26"/>
  <c r="E3" i="26"/>
  <c r="D3" i="26"/>
  <c r="B3" i="26"/>
  <c r="P270" i="25"/>
  <c r="O270" i="25"/>
  <c r="N270" i="25"/>
  <c r="M270" i="25"/>
  <c r="L270" i="25"/>
  <c r="K270" i="25"/>
  <c r="I270" i="25"/>
  <c r="H270" i="25"/>
  <c r="G270" i="25"/>
  <c r="F270" i="25"/>
  <c r="E270" i="25"/>
  <c r="D270" i="25"/>
  <c r="B270" i="25"/>
  <c r="P269" i="25"/>
  <c r="O269" i="25"/>
  <c r="N269" i="25"/>
  <c r="M269" i="25"/>
  <c r="L269" i="25"/>
  <c r="K269" i="25"/>
  <c r="I269" i="25"/>
  <c r="H269" i="25"/>
  <c r="G269" i="25"/>
  <c r="F269" i="25"/>
  <c r="E269" i="25"/>
  <c r="D269" i="25"/>
  <c r="B269" i="25"/>
  <c r="P268" i="25"/>
  <c r="O268" i="25"/>
  <c r="N268" i="25"/>
  <c r="M268" i="25"/>
  <c r="L268" i="25"/>
  <c r="K268" i="25"/>
  <c r="I268" i="25"/>
  <c r="H268" i="25"/>
  <c r="G268" i="25"/>
  <c r="F268" i="25"/>
  <c r="E268" i="25"/>
  <c r="D268" i="25"/>
  <c r="B268" i="25"/>
  <c r="P267" i="25"/>
  <c r="O267" i="25"/>
  <c r="N267" i="25"/>
  <c r="M267" i="25"/>
  <c r="L267" i="25"/>
  <c r="K267" i="25"/>
  <c r="I267" i="25"/>
  <c r="H267" i="25"/>
  <c r="G267" i="25"/>
  <c r="F267" i="25"/>
  <c r="E267" i="25"/>
  <c r="D267" i="25"/>
  <c r="B267" i="25"/>
  <c r="P266" i="25"/>
  <c r="O266" i="25"/>
  <c r="N266" i="25"/>
  <c r="M266" i="25"/>
  <c r="L266" i="25"/>
  <c r="K266" i="25"/>
  <c r="I266" i="25"/>
  <c r="H266" i="25"/>
  <c r="G266" i="25"/>
  <c r="F266" i="25"/>
  <c r="E266" i="25"/>
  <c r="D266" i="25"/>
  <c r="B266" i="25"/>
  <c r="P265" i="25"/>
  <c r="O265" i="25"/>
  <c r="N265" i="25"/>
  <c r="M265" i="25"/>
  <c r="L265" i="25"/>
  <c r="K265" i="25"/>
  <c r="I265" i="25"/>
  <c r="H265" i="25"/>
  <c r="G265" i="25"/>
  <c r="F265" i="25"/>
  <c r="E265" i="25"/>
  <c r="D265" i="25"/>
  <c r="B265" i="25"/>
  <c r="P264" i="25"/>
  <c r="O264" i="25"/>
  <c r="N264" i="25"/>
  <c r="M264" i="25"/>
  <c r="L264" i="25"/>
  <c r="K264" i="25"/>
  <c r="I264" i="25"/>
  <c r="H264" i="25"/>
  <c r="G264" i="25"/>
  <c r="F264" i="25"/>
  <c r="E264" i="25"/>
  <c r="D264" i="25"/>
  <c r="B264" i="25"/>
  <c r="P263" i="25"/>
  <c r="O263" i="25"/>
  <c r="N263" i="25"/>
  <c r="M263" i="25"/>
  <c r="L263" i="25"/>
  <c r="K263" i="25"/>
  <c r="I263" i="25"/>
  <c r="H263" i="25"/>
  <c r="G263" i="25"/>
  <c r="F263" i="25"/>
  <c r="E263" i="25"/>
  <c r="D263" i="25"/>
  <c r="B263" i="25"/>
  <c r="P262" i="25"/>
  <c r="O262" i="25"/>
  <c r="N262" i="25"/>
  <c r="M262" i="25"/>
  <c r="L262" i="25"/>
  <c r="K262" i="25"/>
  <c r="I262" i="25"/>
  <c r="H262" i="25"/>
  <c r="G262" i="25"/>
  <c r="F262" i="25"/>
  <c r="E262" i="25"/>
  <c r="D262" i="25"/>
  <c r="B262" i="25"/>
  <c r="P261" i="25"/>
  <c r="O261" i="25"/>
  <c r="N261" i="25"/>
  <c r="M261" i="25"/>
  <c r="L261" i="25"/>
  <c r="K261" i="25"/>
  <c r="I261" i="25"/>
  <c r="H261" i="25"/>
  <c r="G261" i="25"/>
  <c r="F261" i="25"/>
  <c r="E261" i="25"/>
  <c r="D261" i="25"/>
  <c r="B261" i="25"/>
  <c r="P260" i="25"/>
  <c r="O260" i="25"/>
  <c r="N260" i="25"/>
  <c r="M260" i="25"/>
  <c r="L260" i="25"/>
  <c r="K260" i="25"/>
  <c r="I260" i="25"/>
  <c r="H260" i="25"/>
  <c r="G260" i="25"/>
  <c r="F260" i="25"/>
  <c r="E260" i="25"/>
  <c r="D260" i="25"/>
  <c r="B260" i="25"/>
  <c r="P259" i="25"/>
  <c r="O259" i="25"/>
  <c r="N259" i="25"/>
  <c r="M259" i="25"/>
  <c r="L259" i="25"/>
  <c r="K259" i="25"/>
  <c r="I259" i="25"/>
  <c r="H259" i="25"/>
  <c r="G259" i="25"/>
  <c r="F259" i="25"/>
  <c r="E259" i="25"/>
  <c r="D259" i="25"/>
  <c r="B259" i="25"/>
  <c r="P258" i="25"/>
  <c r="O258" i="25"/>
  <c r="N258" i="25"/>
  <c r="M258" i="25"/>
  <c r="L258" i="25"/>
  <c r="K258" i="25"/>
  <c r="I258" i="25"/>
  <c r="H258" i="25"/>
  <c r="G258" i="25"/>
  <c r="F258" i="25"/>
  <c r="E258" i="25"/>
  <c r="D258" i="25"/>
  <c r="B258" i="25"/>
  <c r="P257" i="25"/>
  <c r="O257" i="25"/>
  <c r="N257" i="25"/>
  <c r="M257" i="25"/>
  <c r="L257" i="25"/>
  <c r="K257" i="25"/>
  <c r="I257" i="25"/>
  <c r="H257" i="25"/>
  <c r="G257" i="25"/>
  <c r="F257" i="25"/>
  <c r="E257" i="25"/>
  <c r="D257" i="25"/>
  <c r="B257" i="25"/>
  <c r="P256" i="25"/>
  <c r="O256" i="25"/>
  <c r="N256" i="25"/>
  <c r="M256" i="25"/>
  <c r="L256" i="25"/>
  <c r="K256" i="25"/>
  <c r="I256" i="25"/>
  <c r="H256" i="25"/>
  <c r="G256" i="25"/>
  <c r="F256" i="25"/>
  <c r="E256" i="25"/>
  <c r="D256" i="25"/>
  <c r="B256" i="25"/>
  <c r="P255" i="25"/>
  <c r="O255" i="25"/>
  <c r="N255" i="25"/>
  <c r="M255" i="25"/>
  <c r="L255" i="25"/>
  <c r="K255" i="25"/>
  <c r="I255" i="25"/>
  <c r="H255" i="25"/>
  <c r="G255" i="25"/>
  <c r="F255" i="25"/>
  <c r="E255" i="25"/>
  <c r="D255" i="25"/>
  <c r="B255" i="25"/>
  <c r="P254" i="25"/>
  <c r="O254" i="25"/>
  <c r="N254" i="25"/>
  <c r="M254" i="25"/>
  <c r="L254" i="25"/>
  <c r="K254" i="25"/>
  <c r="I254" i="25"/>
  <c r="H254" i="25"/>
  <c r="G254" i="25"/>
  <c r="F254" i="25"/>
  <c r="E254" i="25"/>
  <c r="D254" i="25"/>
  <c r="B254" i="25"/>
  <c r="P253" i="25"/>
  <c r="O253" i="25"/>
  <c r="N253" i="25"/>
  <c r="M253" i="25"/>
  <c r="L253" i="25"/>
  <c r="K253" i="25"/>
  <c r="I253" i="25"/>
  <c r="H253" i="25"/>
  <c r="G253" i="25"/>
  <c r="F253" i="25"/>
  <c r="E253" i="25"/>
  <c r="D253" i="25"/>
  <c r="B253" i="25"/>
  <c r="P252" i="25"/>
  <c r="O252" i="25"/>
  <c r="N252" i="25"/>
  <c r="M252" i="25"/>
  <c r="L252" i="25"/>
  <c r="K252" i="25"/>
  <c r="I252" i="25"/>
  <c r="H252" i="25"/>
  <c r="G252" i="25"/>
  <c r="F252" i="25"/>
  <c r="E252" i="25"/>
  <c r="D252" i="25"/>
  <c r="B252" i="25"/>
  <c r="P251" i="25"/>
  <c r="O251" i="25"/>
  <c r="N251" i="25"/>
  <c r="M251" i="25"/>
  <c r="L251" i="25"/>
  <c r="K251" i="25"/>
  <c r="I251" i="25"/>
  <c r="H251" i="25"/>
  <c r="G251" i="25"/>
  <c r="F251" i="25"/>
  <c r="E251" i="25"/>
  <c r="D251" i="25"/>
  <c r="B251" i="25"/>
  <c r="P250" i="25"/>
  <c r="O250" i="25"/>
  <c r="N250" i="25"/>
  <c r="M250" i="25"/>
  <c r="L250" i="25"/>
  <c r="K250" i="25"/>
  <c r="I250" i="25"/>
  <c r="H250" i="25"/>
  <c r="G250" i="25"/>
  <c r="F250" i="25"/>
  <c r="E250" i="25"/>
  <c r="D250" i="25"/>
  <c r="B250" i="25"/>
  <c r="P249" i="25"/>
  <c r="O249" i="25"/>
  <c r="N249" i="25"/>
  <c r="M249" i="25"/>
  <c r="L249" i="25"/>
  <c r="K249" i="25"/>
  <c r="I249" i="25"/>
  <c r="H249" i="25"/>
  <c r="G249" i="25"/>
  <c r="F249" i="25"/>
  <c r="E249" i="25"/>
  <c r="D249" i="25"/>
  <c r="B249" i="25"/>
  <c r="P248" i="25"/>
  <c r="O248" i="25"/>
  <c r="N248" i="25"/>
  <c r="M248" i="25"/>
  <c r="L248" i="25"/>
  <c r="K248" i="25"/>
  <c r="I248" i="25"/>
  <c r="H248" i="25"/>
  <c r="G248" i="25"/>
  <c r="F248" i="25"/>
  <c r="E248" i="25"/>
  <c r="D248" i="25"/>
  <c r="B248" i="25"/>
  <c r="P247" i="25"/>
  <c r="O247" i="25"/>
  <c r="N247" i="25"/>
  <c r="M247" i="25"/>
  <c r="L247" i="25"/>
  <c r="K247" i="25"/>
  <c r="I247" i="25"/>
  <c r="H247" i="25"/>
  <c r="G247" i="25"/>
  <c r="F247" i="25"/>
  <c r="E247" i="25"/>
  <c r="D247" i="25"/>
  <c r="B247" i="25"/>
  <c r="P246" i="25"/>
  <c r="O246" i="25"/>
  <c r="N246" i="25"/>
  <c r="M246" i="25"/>
  <c r="L246" i="25"/>
  <c r="K246" i="25"/>
  <c r="I246" i="25"/>
  <c r="H246" i="25"/>
  <c r="G246" i="25"/>
  <c r="F246" i="25"/>
  <c r="E246" i="25"/>
  <c r="D246" i="25"/>
  <c r="B246" i="25"/>
  <c r="P245" i="25"/>
  <c r="O245" i="25"/>
  <c r="N245" i="25"/>
  <c r="M245" i="25"/>
  <c r="L245" i="25"/>
  <c r="K245" i="25"/>
  <c r="I245" i="25"/>
  <c r="H245" i="25"/>
  <c r="G245" i="25"/>
  <c r="F245" i="25"/>
  <c r="E245" i="25"/>
  <c r="D245" i="25"/>
  <c r="B245" i="25"/>
  <c r="P244" i="25"/>
  <c r="O244" i="25"/>
  <c r="N244" i="25"/>
  <c r="M244" i="25"/>
  <c r="L244" i="25"/>
  <c r="K244" i="25"/>
  <c r="I244" i="25"/>
  <c r="H244" i="25"/>
  <c r="G244" i="25"/>
  <c r="F244" i="25"/>
  <c r="E244" i="25"/>
  <c r="D244" i="25"/>
  <c r="B244" i="25"/>
  <c r="P243" i="25"/>
  <c r="O243" i="25"/>
  <c r="N243" i="25"/>
  <c r="M243" i="25"/>
  <c r="L243" i="25"/>
  <c r="K243" i="25"/>
  <c r="I243" i="25"/>
  <c r="H243" i="25"/>
  <c r="G243" i="25"/>
  <c r="F243" i="25"/>
  <c r="E243" i="25"/>
  <c r="D243" i="25"/>
  <c r="B243" i="25"/>
  <c r="P242" i="25"/>
  <c r="O242" i="25"/>
  <c r="N242" i="25"/>
  <c r="M242" i="25"/>
  <c r="L242" i="25"/>
  <c r="K242" i="25"/>
  <c r="I242" i="25"/>
  <c r="H242" i="25"/>
  <c r="G242" i="25"/>
  <c r="F242" i="25"/>
  <c r="E242" i="25"/>
  <c r="D242" i="25"/>
  <c r="B242" i="25"/>
  <c r="P241" i="25"/>
  <c r="O241" i="25"/>
  <c r="N241" i="25"/>
  <c r="M241" i="25"/>
  <c r="L241" i="25"/>
  <c r="K241" i="25"/>
  <c r="I241" i="25"/>
  <c r="H241" i="25"/>
  <c r="G241" i="25"/>
  <c r="F241" i="25"/>
  <c r="E241" i="25"/>
  <c r="D241" i="25"/>
  <c r="B241" i="25"/>
  <c r="P240" i="25"/>
  <c r="O240" i="25"/>
  <c r="N240" i="25"/>
  <c r="M240" i="25"/>
  <c r="L240" i="25"/>
  <c r="K240" i="25"/>
  <c r="I240" i="25"/>
  <c r="H240" i="25"/>
  <c r="G240" i="25"/>
  <c r="F240" i="25"/>
  <c r="E240" i="25"/>
  <c r="D240" i="25"/>
  <c r="B240" i="25"/>
  <c r="P239" i="25"/>
  <c r="O239" i="25"/>
  <c r="N239" i="25"/>
  <c r="M239" i="25"/>
  <c r="L239" i="25"/>
  <c r="K239" i="25"/>
  <c r="I239" i="25"/>
  <c r="H239" i="25"/>
  <c r="G239" i="25"/>
  <c r="F239" i="25"/>
  <c r="E239" i="25"/>
  <c r="D239" i="25"/>
  <c r="B239" i="25"/>
  <c r="P238" i="25"/>
  <c r="O238" i="25"/>
  <c r="N238" i="25"/>
  <c r="M238" i="25"/>
  <c r="L238" i="25"/>
  <c r="K238" i="25"/>
  <c r="I238" i="25"/>
  <c r="H238" i="25"/>
  <c r="G238" i="25"/>
  <c r="F238" i="25"/>
  <c r="E238" i="25"/>
  <c r="D238" i="25"/>
  <c r="B238" i="25"/>
  <c r="P237" i="25"/>
  <c r="O237" i="25"/>
  <c r="N237" i="25"/>
  <c r="M237" i="25"/>
  <c r="L237" i="25"/>
  <c r="K237" i="25"/>
  <c r="I237" i="25"/>
  <c r="H237" i="25"/>
  <c r="G237" i="25"/>
  <c r="F237" i="25"/>
  <c r="E237" i="25"/>
  <c r="D237" i="25"/>
  <c r="B237" i="25"/>
  <c r="P236" i="25"/>
  <c r="O236" i="25"/>
  <c r="N236" i="25"/>
  <c r="M236" i="25"/>
  <c r="L236" i="25"/>
  <c r="K236" i="25"/>
  <c r="I236" i="25"/>
  <c r="H236" i="25"/>
  <c r="G236" i="25"/>
  <c r="F236" i="25"/>
  <c r="E236" i="25"/>
  <c r="D236" i="25"/>
  <c r="B236" i="25"/>
  <c r="P235" i="25"/>
  <c r="O235" i="25"/>
  <c r="N235" i="25"/>
  <c r="M235" i="25"/>
  <c r="L235" i="25"/>
  <c r="K235" i="25"/>
  <c r="I235" i="25"/>
  <c r="H235" i="25"/>
  <c r="G235" i="25"/>
  <c r="F235" i="25"/>
  <c r="E235" i="25"/>
  <c r="D235" i="25"/>
  <c r="B235" i="25"/>
  <c r="P234" i="25"/>
  <c r="O234" i="25"/>
  <c r="N234" i="25"/>
  <c r="M234" i="25"/>
  <c r="L234" i="25"/>
  <c r="K234" i="25"/>
  <c r="I234" i="25"/>
  <c r="H234" i="25"/>
  <c r="G234" i="25"/>
  <c r="F234" i="25"/>
  <c r="E234" i="25"/>
  <c r="D234" i="25"/>
  <c r="B234" i="25"/>
  <c r="P233" i="25"/>
  <c r="O233" i="25"/>
  <c r="N233" i="25"/>
  <c r="M233" i="25"/>
  <c r="L233" i="25"/>
  <c r="K233" i="25"/>
  <c r="I233" i="25"/>
  <c r="H233" i="25"/>
  <c r="G233" i="25"/>
  <c r="F233" i="25"/>
  <c r="E233" i="25"/>
  <c r="D233" i="25"/>
  <c r="B233" i="25"/>
  <c r="P232" i="25"/>
  <c r="O232" i="25"/>
  <c r="N232" i="25"/>
  <c r="M232" i="25"/>
  <c r="L232" i="25"/>
  <c r="K232" i="25"/>
  <c r="I232" i="25"/>
  <c r="H232" i="25"/>
  <c r="G232" i="25"/>
  <c r="F232" i="25"/>
  <c r="E232" i="25"/>
  <c r="D232" i="25"/>
  <c r="B232" i="25"/>
  <c r="P231" i="25"/>
  <c r="O231" i="25"/>
  <c r="N231" i="25"/>
  <c r="M231" i="25"/>
  <c r="L231" i="25"/>
  <c r="K231" i="25"/>
  <c r="I231" i="25"/>
  <c r="H231" i="25"/>
  <c r="G231" i="25"/>
  <c r="F231" i="25"/>
  <c r="E231" i="25"/>
  <c r="D231" i="25"/>
  <c r="B231" i="25"/>
  <c r="P230" i="25"/>
  <c r="O230" i="25"/>
  <c r="N230" i="25"/>
  <c r="M230" i="25"/>
  <c r="L230" i="25"/>
  <c r="K230" i="25"/>
  <c r="I230" i="25"/>
  <c r="H230" i="25"/>
  <c r="G230" i="25"/>
  <c r="F230" i="25"/>
  <c r="E230" i="25"/>
  <c r="D230" i="25"/>
  <c r="B230" i="25"/>
  <c r="P229" i="25"/>
  <c r="O229" i="25"/>
  <c r="N229" i="25"/>
  <c r="M229" i="25"/>
  <c r="L229" i="25"/>
  <c r="K229" i="25"/>
  <c r="I229" i="25"/>
  <c r="H229" i="25"/>
  <c r="G229" i="25"/>
  <c r="F229" i="25"/>
  <c r="E229" i="25"/>
  <c r="D229" i="25"/>
  <c r="B229" i="25"/>
  <c r="P228" i="25"/>
  <c r="O228" i="25"/>
  <c r="N228" i="25"/>
  <c r="M228" i="25"/>
  <c r="L228" i="25"/>
  <c r="K228" i="25"/>
  <c r="I228" i="25"/>
  <c r="H228" i="25"/>
  <c r="G228" i="25"/>
  <c r="F228" i="25"/>
  <c r="E228" i="25"/>
  <c r="D228" i="25"/>
  <c r="B228" i="25"/>
  <c r="P227" i="25"/>
  <c r="O227" i="25"/>
  <c r="N227" i="25"/>
  <c r="M227" i="25"/>
  <c r="L227" i="25"/>
  <c r="K227" i="25"/>
  <c r="I227" i="25"/>
  <c r="H227" i="25"/>
  <c r="G227" i="25"/>
  <c r="F227" i="25"/>
  <c r="E227" i="25"/>
  <c r="D227" i="25"/>
  <c r="B227" i="25"/>
  <c r="P226" i="25"/>
  <c r="O226" i="25"/>
  <c r="N226" i="25"/>
  <c r="M226" i="25"/>
  <c r="L226" i="25"/>
  <c r="K226" i="25"/>
  <c r="I226" i="25"/>
  <c r="H226" i="25"/>
  <c r="G226" i="25"/>
  <c r="F226" i="25"/>
  <c r="E226" i="25"/>
  <c r="D226" i="25"/>
  <c r="B226" i="25"/>
  <c r="P225" i="25"/>
  <c r="O225" i="25"/>
  <c r="N225" i="25"/>
  <c r="M225" i="25"/>
  <c r="L225" i="25"/>
  <c r="K225" i="25"/>
  <c r="I225" i="25"/>
  <c r="H225" i="25"/>
  <c r="G225" i="25"/>
  <c r="F225" i="25"/>
  <c r="E225" i="25"/>
  <c r="D225" i="25"/>
  <c r="B225" i="25"/>
  <c r="P224" i="25"/>
  <c r="O224" i="25"/>
  <c r="N224" i="25"/>
  <c r="M224" i="25"/>
  <c r="L224" i="25"/>
  <c r="K224" i="25"/>
  <c r="I224" i="25"/>
  <c r="H224" i="25"/>
  <c r="G224" i="25"/>
  <c r="F224" i="25"/>
  <c r="E224" i="25"/>
  <c r="D224" i="25"/>
  <c r="B224" i="25"/>
  <c r="P223" i="25"/>
  <c r="O223" i="25"/>
  <c r="N223" i="25"/>
  <c r="M223" i="25"/>
  <c r="L223" i="25"/>
  <c r="K223" i="25"/>
  <c r="I223" i="25"/>
  <c r="H223" i="25"/>
  <c r="G223" i="25"/>
  <c r="F223" i="25"/>
  <c r="E223" i="25"/>
  <c r="D223" i="25"/>
  <c r="B223" i="25"/>
  <c r="P222" i="25"/>
  <c r="O222" i="25"/>
  <c r="N222" i="25"/>
  <c r="M222" i="25"/>
  <c r="L222" i="25"/>
  <c r="K222" i="25"/>
  <c r="I222" i="25"/>
  <c r="H222" i="25"/>
  <c r="G222" i="25"/>
  <c r="F222" i="25"/>
  <c r="E222" i="25"/>
  <c r="D222" i="25"/>
  <c r="B222" i="25"/>
  <c r="P221" i="25"/>
  <c r="O221" i="25"/>
  <c r="N221" i="25"/>
  <c r="M221" i="25"/>
  <c r="L221" i="25"/>
  <c r="K221" i="25"/>
  <c r="I221" i="25"/>
  <c r="H221" i="25"/>
  <c r="G221" i="25"/>
  <c r="F221" i="25"/>
  <c r="E221" i="25"/>
  <c r="D221" i="25"/>
  <c r="B221" i="25"/>
  <c r="P220" i="25"/>
  <c r="O220" i="25"/>
  <c r="N220" i="25"/>
  <c r="M220" i="25"/>
  <c r="L220" i="25"/>
  <c r="K220" i="25"/>
  <c r="I220" i="25"/>
  <c r="H220" i="25"/>
  <c r="G220" i="25"/>
  <c r="F220" i="25"/>
  <c r="E220" i="25"/>
  <c r="D220" i="25"/>
  <c r="B220" i="25"/>
  <c r="P219" i="25"/>
  <c r="O219" i="25"/>
  <c r="N219" i="25"/>
  <c r="M219" i="25"/>
  <c r="L219" i="25"/>
  <c r="K219" i="25"/>
  <c r="I219" i="25"/>
  <c r="H219" i="25"/>
  <c r="G219" i="25"/>
  <c r="F219" i="25"/>
  <c r="E219" i="25"/>
  <c r="D219" i="25"/>
  <c r="B219" i="25"/>
  <c r="P218" i="25"/>
  <c r="O218" i="25"/>
  <c r="N218" i="25"/>
  <c r="M218" i="25"/>
  <c r="L218" i="25"/>
  <c r="K218" i="25"/>
  <c r="I218" i="25"/>
  <c r="H218" i="25"/>
  <c r="G218" i="25"/>
  <c r="F218" i="25"/>
  <c r="E218" i="25"/>
  <c r="D218" i="25"/>
  <c r="B218" i="25"/>
  <c r="P217" i="25"/>
  <c r="O217" i="25"/>
  <c r="N217" i="25"/>
  <c r="M217" i="25"/>
  <c r="L217" i="25"/>
  <c r="K217" i="25"/>
  <c r="I217" i="25"/>
  <c r="H217" i="25"/>
  <c r="G217" i="25"/>
  <c r="F217" i="25"/>
  <c r="E217" i="25"/>
  <c r="D217" i="25"/>
  <c r="B217" i="25"/>
  <c r="P216" i="25"/>
  <c r="O216" i="25"/>
  <c r="N216" i="25"/>
  <c r="M216" i="25"/>
  <c r="L216" i="25"/>
  <c r="K216" i="25"/>
  <c r="I216" i="25"/>
  <c r="H216" i="25"/>
  <c r="G216" i="25"/>
  <c r="F216" i="25"/>
  <c r="E216" i="25"/>
  <c r="D216" i="25"/>
  <c r="B216" i="25"/>
  <c r="P215" i="25"/>
  <c r="O215" i="25"/>
  <c r="N215" i="25"/>
  <c r="M215" i="25"/>
  <c r="L215" i="25"/>
  <c r="K215" i="25"/>
  <c r="I215" i="25"/>
  <c r="H215" i="25"/>
  <c r="G215" i="25"/>
  <c r="F215" i="25"/>
  <c r="E215" i="25"/>
  <c r="D215" i="25"/>
  <c r="B215" i="25"/>
  <c r="P214" i="25"/>
  <c r="O214" i="25"/>
  <c r="N214" i="25"/>
  <c r="M214" i="25"/>
  <c r="L214" i="25"/>
  <c r="K214" i="25"/>
  <c r="I214" i="25"/>
  <c r="H214" i="25"/>
  <c r="G214" i="25"/>
  <c r="F214" i="25"/>
  <c r="E214" i="25"/>
  <c r="D214" i="25"/>
  <c r="B214" i="25"/>
  <c r="P213" i="25"/>
  <c r="O213" i="25"/>
  <c r="N213" i="25"/>
  <c r="M213" i="25"/>
  <c r="L213" i="25"/>
  <c r="K213" i="25"/>
  <c r="I213" i="25"/>
  <c r="H213" i="25"/>
  <c r="G213" i="25"/>
  <c r="F213" i="25"/>
  <c r="E213" i="25"/>
  <c r="D213" i="25"/>
  <c r="B213" i="25"/>
  <c r="P212" i="25"/>
  <c r="O212" i="25"/>
  <c r="N212" i="25"/>
  <c r="M212" i="25"/>
  <c r="L212" i="25"/>
  <c r="K212" i="25"/>
  <c r="I212" i="25"/>
  <c r="H212" i="25"/>
  <c r="G212" i="25"/>
  <c r="F212" i="25"/>
  <c r="E212" i="25"/>
  <c r="D212" i="25"/>
  <c r="B212" i="25"/>
  <c r="P211" i="25"/>
  <c r="O211" i="25"/>
  <c r="N211" i="25"/>
  <c r="M211" i="25"/>
  <c r="L211" i="25"/>
  <c r="K211" i="25"/>
  <c r="I211" i="25"/>
  <c r="H211" i="25"/>
  <c r="G211" i="25"/>
  <c r="F211" i="25"/>
  <c r="E211" i="25"/>
  <c r="D211" i="25"/>
  <c r="B211" i="25"/>
  <c r="P210" i="25"/>
  <c r="O210" i="25"/>
  <c r="N210" i="25"/>
  <c r="M210" i="25"/>
  <c r="L210" i="25"/>
  <c r="K210" i="25"/>
  <c r="I210" i="25"/>
  <c r="H210" i="25"/>
  <c r="G210" i="25"/>
  <c r="F210" i="25"/>
  <c r="E210" i="25"/>
  <c r="D210" i="25"/>
  <c r="B210" i="25"/>
  <c r="P209" i="25"/>
  <c r="O209" i="25"/>
  <c r="N209" i="25"/>
  <c r="M209" i="25"/>
  <c r="L209" i="25"/>
  <c r="K209" i="25"/>
  <c r="I209" i="25"/>
  <c r="H209" i="25"/>
  <c r="G209" i="25"/>
  <c r="F209" i="25"/>
  <c r="E209" i="25"/>
  <c r="D209" i="25"/>
  <c r="B209" i="25"/>
  <c r="P208" i="25"/>
  <c r="O208" i="25"/>
  <c r="N208" i="25"/>
  <c r="M208" i="25"/>
  <c r="L208" i="25"/>
  <c r="K208" i="25"/>
  <c r="I208" i="25"/>
  <c r="H208" i="25"/>
  <c r="G208" i="25"/>
  <c r="F208" i="25"/>
  <c r="E208" i="25"/>
  <c r="D208" i="25"/>
  <c r="B208" i="25"/>
  <c r="P207" i="25"/>
  <c r="O207" i="25"/>
  <c r="N207" i="25"/>
  <c r="M207" i="25"/>
  <c r="L207" i="25"/>
  <c r="K207" i="25"/>
  <c r="I207" i="25"/>
  <c r="H207" i="25"/>
  <c r="G207" i="25"/>
  <c r="F207" i="25"/>
  <c r="E207" i="25"/>
  <c r="D207" i="25"/>
  <c r="B207" i="25"/>
  <c r="P206" i="25"/>
  <c r="O206" i="25"/>
  <c r="N206" i="25"/>
  <c r="M206" i="25"/>
  <c r="L206" i="25"/>
  <c r="K206" i="25"/>
  <c r="I206" i="25"/>
  <c r="H206" i="25"/>
  <c r="G206" i="25"/>
  <c r="F206" i="25"/>
  <c r="E206" i="25"/>
  <c r="D206" i="25"/>
  <c r="B206" i="25"/>
  <c r="P205" i="25"/>
  <c r="O205" i="25"/>
  <c r="N205" i="25"/>
  <c r="M205" i="25"/>
  <c r="L205" i="25"/>
  <c r="K205" i="25"/>
  <c r="I205" i="25"/>
  <c r="H205" i="25"/>
  <c r="G205" i="25"/>
  <c r="F205" i="25"/>
  <c r="E205" i="25"/>
  <c r="D205" i="25"/>
  <c r="B205" i="25"/>
  <c r="P204" i="25"/>
  <c r="O204" i="25"/>
  <c r="N204" i="25"/>
  <c r="M204" i="25"/>
  <c r="L204" i="25"/>
  <c r="K204" i="25"/>
  <c r="I204" i="25"/>
  <c r="H204" i="25"/>
  <c r="G204" i="25"/>
  <c r="F204" i="25"/>
  <c r="E204" i="25"/>
  <c r="D204" i="25"/>
  <c r="B204" i="25"/>
  <c r="P203" i="25"/>
  <c r="O203" i="25"/>
  <c r="N203" i="25"/>
  <c r="M203" i="25"/>
  <c r="L203" i="25"/>
  <c r="K203" i="25"/>
  <c r="I203" i="25"/>
  <c r="H203" i="25"/>
  <c r="G203" i="25"/>
  <c r="F203" i="25"/>
  <c r="E203" i="25"/>
  <c r="D203" i="25"/>
  <c r="B203" i="25"/>
  <c r="P202" i="25"/>
  <c r="O202" i="25"/>
  <c r="N202" i="25"/>
  <c r="M202" i="25"/>
  <c r="L202" i="25"/>
  <c r="K202" i="25"/>
  <c r="I202" i="25"/>
  <c r="H202" i="25"/>
  <c r="G202" i="25"/>
  <c r="F202" i="25"/>
  <c r="E202" i="25"/>
  <c r="D202" i="25"/>
  <c r="B202" i="25"/>
  <c r="P201" i="25"/>
  <c r="O201" i="25"/>
  <c r="N201" i="25"/>
  <c r="M201" i="25"/>
  <c r="L201" i="25"/>
  <c r="K201" i="25"/>
  <c r="I201" i="25"/>
  <c r="H201" i="25"/>
  <c r="G201" i="25"/>
  <c r="F201" i="25"/>
  <c r="E201" i="25"/>
  <c r="D201" i="25"/>
  <c r="B201" i="25"/>
  <c r="P200" i="25"/>
  <c r="O200" i="25"/>
  <c r="N200" i="25"/>
  <c r="M200" i="25"/>
  <c r="L200" i="25"/>
  <c r="K200" i="25"/>
  <c r="I200" i="25"/>
  <c r="H200" i="25"/>
  <c r="G200" i="25"/>
  <c r="F200" i="25"/>
  <c r="E200" i="25"/>
  <c r="D200" i="25"/>
  <c r="B200" i="25"/>
  <c r="P199" i="25"/>
  <c r="O199" i="25"/>
  <c r="N199" i="25"/>
  <c r="M199" i="25"/>
  <c r="L199" i="25"/>
  <c r="K199" i="25"/>
  <c r="I199" i="25"/>
  <c r="H199" i="25"/>
  <c r="G199" i="25"/>
  <c r="F199" i="25"/>
  <c r="E199" i="25"/>
  <c r="D199" i="25"/>
  <c r="B199" i="25"/>
  <c r="P198" i="25"/>
  <c r="O198" i="25"/>
  <c r="N198" i="25"/>
  <c r="M198" i="25"/>
  <c r="L198" i="25"/>
  <c r="K198" i="25"/>
  <c r="I198" i="25"/>
  <c r="H198" i="25"/>
  <c r="G198" i="25"/>
  <c r="F198" i="25"/>
  <c r="E198" i="25"/>
  <c r="D198" i="25"/>
  <c r="B198" i="25"/>
  <c r="P197" i="25"/>
  <c r="O197" i="25"/>
  <c r="N197" i="25"/>
  <c r="M197" i="25"/>
  <c r="L197" i="25"/>
  <c r="K197" i="25"/>
  <c r="I197" i="25"/>
  <c r="H197" i="25"/>
  <c r="G197" i="25"/>
  <c r="F197" i="25"/>
  <c r="E197" i="25"/>
  <c r="D197" i="25"/>
  <c r="B197" i="25"/>
  <c r="P196" i="25"/>
  <c r="O196" i="25"/>
  <c r="N196" i="25"/>
  <c r="M196" i="25"/>
  <c r="L196" i="25"/>
  <c r="K196" i="25"/>
  <c r="I196" i="25"/>
  <c r="H196" i="25"/>
  <c r="G196" i="25"/>
  <c r="F196" i="25"/>
  <c r="E196" i="25"/>
  <c r="D196" i="25"/>
  <c r="B196" i="25"/>
  <c r="P195" i="25"/>
  <c r="O195" i="25"/>
  <c r="N195" i="25"/>
  <c r="M195" i="25"/>
  <c r="L195" i="25"/>
  <c r="K195" i="25"/>
  <c r="I195" i="25"/>
  <c r="H195" i="25"/>
  <c r="G195" i="25"/>
  <c r="F195" i="25"/>
  <c r="E195" i="25"/>
  <c r="D195" i="25"/>
  <c r="B195" i="25"/>
  <c r="P194" i="25"/>
  <c r="O194" i="25"/>
  <c r="N194" i="25"/>
  <c r="M194" i="25"/>
  <c r="L194" i="25"/>
  <c r="K194" i="25"/>
  <c r="I194" i="25"/>
  <c r="H194" i="25"/>
  <c r="G194" i="25"/>
  <c r="F194" i="25"/>
  <c r="E194" i="25"/>
  <c r="D194" i="25"/>
  <c r="B194" i="25"/>
  <c r="P193" i="25"/>
  <c r="O193" i="25"/>
  <c r="N193" i="25"/>
  <c r="M193" i="25"/>
  <c r="L193" i="25"/>
  <c r="K193" i="25"/>
  <c r="I193" i="25"/>
  <c r="H193" i="25"/>
  <c r="G193" i="25"/>
  <c r="F193" i="25"/>
  <c r="E193" i="25"/>
  <c r="D193" i="25"/>
  <c r="B193" i="25"/>
  <c r="P192" i="25"/>
  <c r="O192" i="25"/>
  <c r="N192" i="25"/>
  <c r="M192" i="25"/>
  <c r="L192" i="25"/>
  <c r="K192" i="25"/>
  <c r="I192" i="25"/>
  <c r="H192" i="25"/>
  <c r="G192" i="25"/>
  <c r="F192" i="25"/>
  <c r="E192" i="25"/>
  <c r="D192" i="25"/>
  <c r="B192" i="25"/>
  <c r="P191" i="25"/>
  <c r="O191" i="25"/>
  <c r="N191" i="25"/>
  <c r="M191" i="25"/>
  <c r="L191" i="25"/>
  <c r="K191" i="25"/>
  <c r="I191" i="25"/>
  <c r="H191" i="25"/>
  <c r="G191" i="25"/>
  <c r="F191" i="25"/>
  <c r="E191" i="25"/>
  <c r="D191" i="25"/>
  <c r="B191" i="25"/>
  <c r="P190" i="25"/>
  <c r="O190" i="25"/>
  <c r="N190" i="25"/>
  <c r="M190" i="25"/>
  <c r="L190" i="25"/>
  <c r="K190" i="25"/>
  <c r="I190" i="25"/>
  <c r="H190" i="25"/>
  <c r="G190" i="25"/>
  <c r="F190" i="25"/>
  <c r="E190" i="25"/>
  <c r="D190" i="25"/>
  <c r="B190" i="25"/>
  <c r="P189" i="25"/>
  <c r="O189" i="25"/>
  <c r="N189" i="25"/>
  <c r="M189" i="25"/>
  <c r="L189" i="25"/>
  <c r="K189" i="25"/>
  <c r="I189" i="25"/>
  <c r="H189" i="25"/>
  <c r="G189" i="25"/>
  <c r="F189" i="25"/>
  <c r="E189" i="25"/>
  <c r="D189" i="25"/>
  <c r="B189" i="25"/>
  <c r="P188" i="25"/>
  <c r="O188" i="25"/>
  <c r="N188" i="25"/>
  <c r="M188" i="25"/>
  <c r="L188" i="25"/>
  <c r="K188" i="25"/>
  <c r="I188" i="25"/>
  <c r="H188" i="25"/>
  <c r="G188" i="25"/>
  <c r="F188" i="25"/>
  <c r="E188" i="25"/>
  <c r="D188" i="25"/>
  <c r="B188" i="25"/>
  <c r="P187" i="25"/>
  <c r="O187" i="25"/>
  <c r="N187" i="25"/>
  <c r="M187" i="25"/>
  <c r="L187" i="25"/>
  <c r="K187" i="25"/>
  <c r="I187" i="25"/>
  <c r="H187" i="25"/>
  <c r="G187" i="25"/>
  <c r="F187" i="25"/>
  <c r="E187" i="25"/>
  <c r="D187" i="25"/>
  <c r="B187" i="25"/>
  <c r="P186" i="25"/>
  <c r="O186" i="25"/>
  <c r="N186" i="25"/>
  <c r="M186" i="25"/>
  <c r="L186" i="25"/>
  <c r="K186" i="25"/>
  <c r="I186" i="25"/>
  <c r="H186" i="25"/>
  <c r="G186" i="25"/>
  <c r="F186" i="25"/>
  <c r="E186" i="25"/>
  <c r="D186" i="25"/>
  <c r="B186" i="25"/>
  <c r="P185" i="25"/>
  <c r="O185" i="25"/>
  <c r="N185" i="25"/>
  <c r="M185" i="25"/>
  <c r="L185" i="25"/>
  <c r="K185" i="25"/>
  <c r="I185" i="25"/>
  <c r="H185" i="25"/>
  <c r="G185" i="25"/>
  <c r="F185" i="25"/>
  <c r="E185" i="25"/>
  <c r="D185" i="25"/>
  <c r="B185" i="25"/>
  <c r="P184" i="25"/>
  <c r="O184" i="25"/>
  <c r="N184" i="25"/>
  <c r="M184" i="25"/>
  <c r="L184" i="25"/>
  <c r="K184" i="25"/>
  <c r="I184" i="25"/>
  <c r="H184" i="25"/>
  <c r="G184" i="25"/>
  <c r="F184" i="25"/>
  <c r="E184" i="25"/>
  <c r="D184" i="25"/>
  <c r="B184" i="25"/>
  <c r="P183" i="25"/>
  <c r="O183" i="25"/>
  <c r="N183" i="25"/>
  <c r="M183" i="25"/>
  <c r="L183" i="25"/>
  <c r="K183" i="25"/>
  <c r="I183" i="25"/>
  <c r="H183" i="25"/>
  <c r="G183" i="25"/>
  <c r="F183" i="25"/>
  <c r="E183" i="25"/>
  <c r="D183" i="25"/>
  <c r="B183" i="25"/>
  <c r="P182" i="25"/>
  <c r="O182" i="25"/>
  <c r="N182" i="25"/>
  <c r="M182" i="25"/>
  <c r="L182" i="25"/>
  <c r="K182" i="25"/>
  <c r="I182" i="25"/>
  <c r="H182" i="25"/>
  <c r="G182" i="25"/>
  <c r="F182" i="25"/>
  <c r="E182" i="25"/>
  <c r="D182" i="25"/>
  <c r="B182" i="25"/>
  <c r="P181" i="25"/>
  <c r="O181" i="25"/>
  <c r="N181" i="25"/>
  <c r="M181" i="25"/>
  <c r="L181" i="25"/>
  <c r="K181" i="25"/>
  <c r="I181" i="25"/>
  <c r="H181" i="25"/>
  <c r="G181" i="25"/>
  <c r="F181" i="25"/>
  <c r="E181" i="25"/>
  <c r="D181" i="25"/>
  <c r="B181" i="25"/>
  <c r="P180" i="25"/>
  <c r="O180" i="25"/>
  <c r="N180" i="25"/>
  <c r="M180" i="25"/>
  <c r="L180" i="25"/>
  <c r="K180" i="25"/>
  <c r="I180" i="25"/>
  <c r="H180" i="25"/>
  <c r="G180" i="25"/>
  <c r="F180" i="25"/>
  <c r="E180" i="25"/>
  <c r="D180" i="25"/>
  <c r="B180" i="25"/>
  <c r="P179" i="25"/>
  <c r="O179" i="25"/>
  <c r="N179" i="25"/>
  <c r="M179" i="25"/>
  <c r="L179" i="25"/>
  <c r="K179" i="25"/>
  <c r="I179" i="25"/>
  <c r="H179" i="25"/>
  <c r="G179" i="25"/>
  <c r="F179" i="25"/>
  <c r="E179" i="25"/>
  <c r="D179" i="25"/>
  <c r="B179" i="25"/>
  <c r="P178" i="25"/>
  <c r="O178" i="25"/>
  <c r="N178" i="25"/>
  <c r="M178" i="25"/>
  <c r="L178" i="25"/>
  <c r="K178" i="25"/>
  <c r="I178" i="25"/>
  <c r="H178" i="25"/>
  <c r="G178" i="25"/>
  <c r="F178" i="25"/>
  <c r="E178" i="25"/>
  <c r="D178" i="25"/>
  <c r="B178" i="25"/>
  <c r="P177" i="25"/>
  <c r="O177" i="25"/>
  <c r="N177" i="25"/>
  <c r="M177" i="25"/>
  <c r="L177" i="25"/>
  <c r="K177" i="25"/>
  <c r="I177" i="25"/>
  <c r="H177" i="25"/>
  <c r="G177" i="25"/>
  <c r="F177" i="25"/>
  <c r="E177" i="25"/>
  <c r="D177" i="25"/>
  <c r="B177" i="25"/>
  <c r="P176" i="25"/>
  <c r="O176" i="25"/>
  <c r="N176" i="25"/>
  <c r="M176" i="25"/>
  <c r="L176" i="25"/>
  <c r="K176" i="25"/>
  <c r="I176" i="25"/>
  <c r="H176" i="25"/>
  <c r="G176" i="25"/>
  <c r="F176" i="25"/>
  <c r="E176" i="25"/>
  <c r="D176" i="25"/>
  <c r="B176" i="25"/>
  <c r="P175" i="25"/>
  <c r="O175" i="25"/>
  <c r="N175" i="25"/>
  <c r="M175" i="25"/>
  <c r="L175" i="25"/>
  <c r="K175" i="25"/>
  <c r="I175" i="25"/>
  <c r="H175" i="25"/>
  <c r="G175" i="25"/>
  <c r="F175" i="25"/>
  <c r="E175" i="25"/>
  <c r="D175" i="25"/>
  <c r="B175" i="25"/>
  <c r="P174" i="25"/>
  <c r="O174" i="25"/>
  <c r="N174" i="25"/>
  <c r="M174" i="25"/>
  <c r="L174" i="25"/>
  <c r="K174" i="25"/>
  <c r="I174" i="25"/>
  <c r="H174" i="25"/>
  <c r="G174" i="25"/>
  <c r="F174" i="25"/>
  <c r="E174" i="25"/>
  <c r="D174" i="25"/>
  <c r="B174" i="25"/>
  <c r="P173" i="25"/>
  <c r="O173" i="25"/>
  <c r="N173" i="25"/>
  <c r="M173" i="25"/>
  <c r="L173" i="25"/>
  <c r="K173" i="25"/>
  <c r="I173" i="25"/>
  <c r="H173" i="25"/>
  <c r="G173" i="25"/>
  <c r="F173" i="25"/>
  <c r="E173" i="25"/>
  <c r="D173" i="25"/>
  <c r="B173" i="25"/>
  <c r="P172" i="25"/>
  <c r="O172" i="25"/>
  <c r="N172" i="25"/>
  <c r="M172" i="25"/>
  <c r="L172" i="25"/>
  <c r="K172" i="25"/>
  <c r="I172" i="25"/>
  <c r="H172" i="25"/>
  <c r="G172" i="25"/>
  <c r="F172" i="25"/>
  <c r="E172" i="25"/>
  <c r="D172" i="25"/>
  <c r="B172" i="25"/>
  <c r="P171" i="25"/>
  <c r="O171" i="25"/>
  <c r="N171" i="25"/>
  <c r="M171" i="25"/>
  <c r="L171" i="25"/>
  <c r="K171" i="25"/>
  <c r="I171" i="25"/>
  <c r="H171" i="25"/>
  <c r="G171" i="25"/>
  <c r="F171" i="25"/>
  <c r="E171" i="25"/>
  <c r="D171" i="25"/>
  <c r="B171" i="25"/>
  <c r="P170" i="25"/>
  <c r="O170" i="25"/>
  <c r="N170" i="25"/>
  <c r="M170" i="25"/>
  <c r="L170" i="25"/>
  <c r="K170" i="25"/>
  <c r="I170" i="25"/>
  <c r="H170" i="25"/>
  <c r="G170" i="25"/>
  <c r="F170" i="25"/>
  <c r="E170" i="25"/>
  <c r="D170" i="25"/>
  <c r="B170" i="25"/>
  <c r="P169" i="25"/>
  <c r="O169" i="25"/>
  <c r="N169" i="25"/>
  <c r="M169" i="25"/>
  <c r="L169" i="25"/>
  <c r="K169" i="25"/>
  <c r="I169" i="25"/>
  <c r="H169" i="25"/>
  <c r="G169" i="25"/>
  <c r="F169" i="25"/>
  <c r="E169" i="25"/>
  <c r="D169" i="25"/>
  <c r="B169" i="25"/>
  <c r="P168" i="25"/>
  <c r="O168" i="25"/>
  <c r="N168" i="25"/>
  <c r="M168" i="25"/>
  <c r="L168" i="25"/>
  <c r="K168" i="25"/>
  <c r="I168" i="25"/>
  <c r="H168" i="25"/>
  <c r="G168" i="25"/>
  <c r="F168" i="25"/>
  <c r="E168" i="25"/>
  <c r="D168" i="25"/>
  <c r="B168" i="25"/>
  <c r="P167" i="25"/>
  <c r="O167" i="25"/>
  <c r="N167" i="25"/>
  <c r="M167" i="25"/>
  <c r="L167" i="25"/>
  <c r="K167" i="25"/>
  <c r="I167" i="25"/>
  <c r="H167" i="25"/>
  <c r="G167" i="25"/>
  <c r="F167" i="25"/>
  <c r="E167" i="25"/>
  <c r="D167" i="25"/>
  <c r="B167" i="25"/>
  <c r="P166" i="25"/>
  <c r="O166" i="25"/>
  <c r="N166" i="25"/>
  <c r="M166" i="25"/>
  <c r="L166" i="25"/>
  <c r="K166" i="25"/>
  <c r="I166" i="25"/>
  <c r="H166" i="25"/>
  <c r="G166" i="25"/>
  <c r="F166" i="25"/>
  <c r="E166" i="25"/>
  <c r="D166" i="25"/>
  <c r="B166" i="25"/>
  <c r="P165" i="25"/>
  <c r="O165" i="25"/>
  <c r="N165" i="25"/>
  <c r="M165" i="25"/>
  <c r="L165" i="25"/>
  <c r="K165" i="25"/>
  <c r="I165" i="25"/>
  <c r="H165" i="25"/>
  <c r="G165" i="25"/>
  <c r="F165" i="25"/>
  <c r="E165" i="25"/>
  <c r="D165" i="25"/>
  <c r="B165" i="25"/>
  <c r="P164" i="25"/>
  <c r="O164" i="25"/>
  <c r="N164" i="25"/>
  <c r="M164" i="25"/>
  <c r="L164" i="25"/>
  <c r="K164" i="25"/>
  <c r="I164" i="25"/>
  <c r="H164" i="25"/>
  <c r="G164" i="25"/>
  <c r="F164" i="25"/>
  <c r="E164" i="25"/>
  <c r="D164" i="25"/>
  <c r="B164" i="25"/>
  <c r="P163" i="25"/>
  <c r="O163" i="25"/>
  <c r="N163" i="25"/>
  <c r="M163" i="25"/>
  <c r="L163" i="25"/>
  <c r="K163" i="25"/>
  <c r="I163" i="25"/>
  <c r="H163" i="25"/>
  <c r="G163" i="25"/>
  <c r="F163" i="25"/>
  <c r="E163" i="25"/>
  <c r="D163" i="25"/>
  <c r="B163" i="25"/>
  <c r="P162" i="25"/>
  <c r="O162" i="25"/>
  <c r="N162" i="25"/>
  <c r="M162" i="25"/>
  <c r="L162" i="25"/>
  <c r="K162" i="25"/>
  <c r="I162" i="25"/>
  <c r="H162" i="25"/>
  <c r="G162" i="25"/>
  <c r="F162" i="25"/>
  <c r="E162" i="25"/>
  <c r="D162" i="25"/>
  <c r="B162" i="25"/>
  <c r="P161" i="25"/>
  <c r="O161" i="25"/>
  <c r="N161" i="25"/>
  <c r="M161" i="25"/>
  <c r="L161" i="25"/>
  <c r="K161" i="25"/>
  <c r="I161" i="25"/>
  <c r="H161" i="25"/>
  <c r="G161" i="25"/>
  <c r="F161" i="25"/>
  <c r="E161" i="25"/>
  <c r="D161" i="25"/>
  <c r="B161" i="25"/>
  <c r="P160" i="25"/>
  <c r="O160" i="25"/>
  <c r="N160" i="25"/>
  <c r="M160" i="25"/>
  <c r="L160" i="25"/>
  <c r="K160" i="25"/>
  <c r="I160" i="25"/>
  <c r="H160" i="25"/>
  <c r="G160" i="25"/>
  <c r="F160" i="25"/>
  <c r="E160" i="25"/>
  <c r="D160" i="25"/>
  <c r="B160" i="25"/>
  <c r="P159" i="25"/>
  <c r="O159" i="25"/>
  <c r="N159" i="25"/>
  <c r="M159" i="25"/>
  <c r="L159" i="25"/>
  <c r="K159" i="25"/>
  <c r="I159" i="25"/>
  <c r="H159" i="25"/>
  <c r="G159" i="25"/>
  <c r="F159" i="25"/>
  <c r="E159" i="25"/>
  <c r="D159" i="25"/>
  <c r="B159" i="25"/>
  <c r="P158" i="25"/>
  <c r="O158" i="25"/>
  <c r="N158" i="25"/>
  <c r="M158" i="25"/>
  <c r="L158" i="25"/>
  <c r="K158" i="25"/>
  <c r="I158" i="25"/>
  <c r="H158" i="25"/>
  <c r="G158" i="25"/>
  <c r="F158" i="25"/>
  <c r="E158" i="25"/>
  <c r="D158" i="25"/>
  <c r="B158" i="25"/>
  <c r="P157" i="25"/>
  <c r="O157" i="25"/>
  <c r="N157" i="25"/>
  <c r="M157" i="25"/>
  <c r="L157" i="25"/>
  <c r="K157" i="25"/>
  <c r="I157" i="25"/>
  <c r="H157" i="25"/>
  <c r="G157" i="25"/>
  <c r="F157" i="25"/>
  <c r="E157" i="25"/>
  <c r="D157" i="25"/>
  <c r="B157" i="25"/>
  <c r="P156" i="25"/>
  <c r="O156" i="25"/>
  <c r="N156" i="25"/>
  <c r="M156" i="25"/>
  <c r="L156" i="25"/>
  <c r="K156" i="25"/>
  <c r="I156" i="25"/>
  <c r="H156" i="25"/>
  <c r="G156" i="25"/>
  <c r="F156" i="25"/>
  <c r="E156" i="25"/>
  <c r="D156" i="25"/>
  <c r="B156" i="25"/>
  <c r="P155" i="25"/>
  <c r="O155" i="25"/>
  <c r="N155" i="25"/>
  <c r="M155" i="25"/>
  <c r="L155" i="25"/>
  <c r="K155" i="25"/>
  <c r="I155" i="25"/>
  <c r="H155" i="25"/>
  <c r="G155" i="25"/>
  <c r="F155" i="25"/>
  <c r="E155" i="25"/>
  <c r="D155" i="25"/>
  <c r="B155" i="25"/>
  <c r="P154" i="25"/>
  <c r="O154" i="25"/>
  <c r="N154" i="25"/>
  <c r="M154" i="25"/>
  <c r="L154" i="25"/>
  <c r="K154" i="25"/>
  <c r="I154" i="25"/>
  <c r="H154" i="25"/>
  <c r="G154" i="25"/>
  <c r="F154" i="25"/>
  <c r="E154" i="25"/>
  <c r="D154" i="25"/>
  <c r="B154" i="25"/>
  <c r="P153" i="25"/>
  <c r="O153" i="25"/>
  <c r="N153" i="25"/>
  <c r="M153" i="25"/>
  <c r="L153" i="25"/>
  <c r="K153" i="25"/>
  <c r="I153" i="25"/>
  <c r="H153" i="25"/>
  <c r="G153" i="25"/>
  <c r="F153" i="25"/>
  <c r="E153" i="25"/>
  <c r="D153" i="25"/>
  <c r="B153" i="25"/>
  <c r="P152" i="25"/>
  <c r="O152" i="25"/>
  <c r="N152" i="25"/>
  <c r="M152" i="25"/>
  <c r="L152" i="25"/>
  <c r="K152" i="25"/>
  <c r="I152" i="25"/>
  <c r="H152" i="25"/>
  <c r="G152" i="25"/>
  <c r="F152" i="25"/>
  <c r="E152" i="25"/>
  <c r="D152" i="25"/>
  <c r="B152" i="25"/>
  <c r="P151" i="25"/>
  <c r="O151" i="25"/>
  <c r="N151" i="25"/>
  <c r="M151" i="25"/>
  <c r="L151" i="25"/>
  <c r="K151" i="25"/>
  <c r="I151" i="25"/>
  <c r="H151" i="25"/>
  <c r="G151" i="25"/>
  <c r="F151" i="25"/>
  <c r="E151" i="25"/>
  <c r="D151" i="25"/>
  <c r="B151" i="25"/>
  <c r="P150" i="25"/>
  <c r="O150" i="25"/>
  <c r="N150" i="25"/>
  <c r="M150" i="25"/>
  <c r="L150" i="25"/>
  <c r="K150" i="25"/>
  <c r="I150" i="25"/>
  <c r="H150" i="25"/>
  <c r="G150" i="25"/>
  <c r="F150" i="25"/>
  <c r="E150" i="25"/>
  <c r="D150" i="25"/>
  <c r="B150" i="25"/>
  <c r="P149" i="25"/>
  <c r="O149" i="25"/>
  <c r="N149" i="25"/>
  <c r="M149" i="25"/>
  <c r="L149" i="25"/>
  <c r="K149" i="25"/>
  <c r="I149" i="25"/>
  <c r="H149" i="25"/>
  <c r="G149" i="25"/>
  <c r="F149" i="25"/>
  <c r="E149" i="25"/>
  <c r="D149" i="25"/>
  <c r="B149" i="25"/>
  <c r="P148" i="25"/>
  <c r="O148" i="25"/>
  <c r="N148" i="25"/>
  <c r="M148" i="25"/>
  <c r="L148" i="25"/>
  <c r="K148" i="25"/>
  <c r="I148" i="25"/>
  <c r="H148" i="25"/>
  <c r="G148" i="25"/>
  <c r="F148" i="25"/>
  <c r="E148" i="25"/>
  <c r="D148" i="25"/>
  <c r="B148" i="25"/>
  <c r="P147" i="25"/>
  <c r="O147" i="25"/>
  <c r="N147" i="25"/>
  <c r="M147" i="25"/>
  <c r="L147" i="25"/>
  <c r="K147" i="25"/>
  <c r="I147" i="25"/>
  <c r="H147" i="25"/>
  <c r="G147" i="25"/>
  <c r="F147" i="25"/>
  <c r="E147" i="25"/>
  <c r="D147" i="25"/>
  <c r="B147" i="25"/>
  <c r="P146" i="25"/>
  <c r="O146" i="25"/>
  <c r="N146" i="25"/>
  <c r="M146" i="25"/>
  <c r="L146" i="25"/>
  <c r="K146" i="25"/>
  <c r="I146" i="25"/>
  <c r="H146" i="25"/>
  <c r="G146" i="25"/>
  <c r="F146" i="25"/>
  <c r="E146" i="25"/>
  <c r="D146" i="25"/>
  <c r="B146" i="25"/>
  <c r="P145" i="25"/>
  <c r="O145" i="25"/>
  <c r="N145" i="25"/>
  <c r="M145" i="25"/>
  <c r="L145" i="25"/>
  <c r="K145" i="25"/>
  <c r="I145" i="25"/>
  <c r="H145" i="25"/>
  <c r="G145" i="25"/>
  <c r="F145" i="25"/>
  <c r="E145" i="25"/>
  <c r="D145" i="25"/>
  <c r="B145" i="25"/>
  <c r="P144" i="25"/>
  <c r="O144" i="25"/>
  <c r="N144" i="25"/>
  <c r="M144" i="25"/>
  <c r="L144" i="25"/>
  <c r="K144" i="25"/>
  <c r="I144" i="25"/>
  <c r="H144" i="25"/>
  <c r="G144" i="25"/>
  <c r="F144" i="25"/>
  <c r="E144" i="25"/>
  <c r="D144" i="25"/>
  <c r="B144" i="25"/>
  <c r="P143" i="25"/>
  <c r="O143" i="25"/>
  <c r="N143" i="25"/>
  <c r="M143" i="25"/>
  <c r="L143" i="25"/>
  <c r="K143" i="25"/>
  <c r="I143" i="25"/>
  <c r="H143" i="25"/>
  <c r="G143" i="25"/>
  <c r="F143" i="25"/>
  <c r="E143" i="25"/>
  <c r="D143" i="25"/>
  <c r="B143" i="25"/>
  <c r="P142" i="25"/>
  <c r="O142" i="25"/>
  <c r="N142" i="25"/>
  <c r="M142" i="25"/>
  <c r="L142" i="25"/>
  <c r="K142" i="25"/>
  <c r="I142" i="25"/>
  <c r="H142" i="25"/>
  <c r="G142" i="25"/>
  <c r="F142" i="25"/>
  <c r="E142" i="25"/>
  <c r="D142" i="25"/>
  <c r="B142" i="25"/>
  <c r="P141" i="25"/>
  <c r="O141" i="25"/>
  <c r="N141" i="25"/>
  <c r="M141" i="25"/>
  <c r="L141" i="25"/>
  <c r="K141" i="25"/>
  <c r="I141" i="25"/>
  <c r="H141" i="25"/>
  <c r="G141" i="25"/>
  <c r="F141" i="25"/>
  <c r="E141" i="25"/>
  <c r="D141" i="25"/>
  <c r="B141" i="25"/>
  <c r="P140" i="25"/>
  <c r="O140" i="25"/>
  <c r="N140" i="25"/>
  <c r="M140" i="25"/>
  <c r="L140" i="25"/>
  <c r="K140" i="25"/>
  <c r="I140" i="25"/>
  <c r="H140" i="25"/>
  <c r="G140" i="25"/>
  <c r="F140" i="25"/>
  <c r="E140" i="25"/>
  <c r="D140" i="25"/>
  <c r="B140" i="25"/>
  <c r="P139" i="25"/>
  <c r="O139" i="25"/>
  <c r="N139" i="25"/>
  <c r="M139" i="25"/>
  <c r="L139" i="25"/>
  <c r="K139" i="25"/>
  <c r="I139" i="25"/>
  <c r="H139" i="25"/>
  <c r="G139" i="25"/>
  <c r="F139" i="25"/>
  <c r="E139" i="25"/>
  <c r="D139" i="25"/>
  <c r="B139" i="25"/>
  <c r="P138" i="25"/>
  <c r="O138" i="25"/>
  <c r="N138" i="25"/>
  <c r="M138" i="25"/>
  <c r="L138" i="25"/>
  <c r="K138" i="25"/>
  <c r="I138" i="25"/>
  <c r="H138" i="25"/>
  <c r="G138" i="25"/>
  <c r="F138" i="25"/>
  <c r="E138" i="25"/>
  <c r="D138" i="25"/>
  <c r="B138" i="25"/>
  <c r="P137" i="25"/>
  <c r="O137" i="25"/>
  <c r="N137" i="25"/>
  <c r="M137" i="25"/>
  <c r="L137" i="25"/>
  <c r="K137" i="25"/>
  <c r="I137" i="25"/>
  <c r="H137" i="25"/>
  <c r="G137" i="25"/>
  <c r="F137" i="25"/>
  <c r="E137" i="25"/>
  <c r="D137" i="25"/>
  <c r="B137" i="25"/>
  <c r="P136" i="25"/>
  <c r="O136" i="25"/>
  <c r="N136" i="25"/>
  <c r="M136" i="25"/>
  <c r="L136" i="25"/>
  <c r="K136" i="25"/>
  <c r="I136" i="25"/>
  <c r="H136" i="25"/>
  <c r="G136" i="25"/>
  <c r="F136" i="25"/>
  <c r="E136" i="25"/>
  <c r="D136" i="25"/>
  <c r="B136" i="25"/>
  <c r="P135" i="25"/>
  <c r="O135" i="25"/>
  <c r="N135" i="25"/>
  <c r="M135" i="25"/>
  <c r="L135" i="25"/>
  <c r="K135" i="25"/>
  <c r="I135" i="25"/>
  <c r="H135" i="25"/>
  <c r="G135" i="25"/>
  <c r="F135" i="25"/>
  <c r="E135" i="25"/>
  <c r="D135" i="25"/>
  <c r="B135" i="25"/>
  <c r="P134" i="25"/>
  <c r="O134" i="25"/>
  <c r="N134" i="25"/>
  <c r="M134" i="25"/>
  <c r="L134" i="25"/>
  <c r="K134" i="25"/>
  <c r="I134" i="25"/>
  <c r="H134" i="25"/>
  <c r="G134" i="25"/>
  <c r="F134" i="25"/>
  <c r="E134" i="25"/>
  <c r="D134" i="25"/>
  <c r="B134" i="25"/>
  <c r="P133" i="25"/>
  <c r="O133" i="25"/>
  <c r="N133" i="25"/>
  <c r="M133" i="25"/>
  <c r="L133" i="25"/>
  <c r="K133" i="25"/>
  <c r="I133" i="25"/>
  <c r="H133" i="25"/>
  <c r="G133" i="25"/>
  <c r="F133" i="25"/>
  <c r="E133" i="25"/>
  <c r="D133" i="25"/>
  <c r="B133" i="25"/>
  <c r="P132" i="25"/>
  <c r="O132" i="25"/>
  <c r="N132" i="25"/>
  <c r="M132" i="25"/>
  <c r="L132" i="25"/>
  <c r="K132" i="25"/>
  <c r="I132" i="25"/>
  <c r="H132" i="25"/>
  <c r="G132" i="25"/>
  <c r="F132" i="25"/>
  <c r="E132" i="25"/>
  <c r="D132" i="25"/>
  <c r="B132" i="25"/>
  <c r="P131" i="25"/>
  <c r="O131" i="25"/>
  <c r="N131" i="25"/>
  <c r="M131" i="25"/>
  <c r="L131" i="25"/>
  <c r="K131" i="25"/>
  <c r="I131" i="25"/>
  <c r="H131" i="25"/>
  <c r="G131" i="25"/>
  <c r="F131" i="25"/>
  <c r="E131" i="25"/>
  <c r="D131" i="25"/>
  <c r="B131" i="25"/>
  <c r="P130" i="25"/>
  <c r="O130" i="25"/>
  <c r="N130" i="25"/>
  <c r="M130" i="25"/>
  <c r="L130" i="25"/>
  <c r="K130" i="25"/>
  <c r="I130" i="25"/>
  <c r="H130" i="25"/>
  <c r="G130" i="25"/>
  <c r="F130" i="25"/>
  <c r="E130" i="25"/>
  <c r="D130" i="25"/>
  <c r="B130" i="25"/>
  <c r="P129" i="25"/>
  <c r="O129" i="25"/>
  <c r="N129" i="25"/>
  <c r="M129" i="25"/>
  <c r="L129" i="25"/>
  <c r="K129" i="25"/>
  <c r="I129" i="25"/>
  <c r="H129" i="25"/>
  <c r="G129" i="25"/>
  <c r="F129" i="25"/>
  <c r="E129" i="25"/>
  <c r="D129" i="25"/>
  <c r="B129" i="25"/>
  <c r="P128" i="25"/>
  <c r="O128" i="25"/>
  <c r="N128" i="25"/>
  <c r="M128" i="25"/>
  <c r="L128" i="25"/>
  <c r="K128" i="25"/>
  <c r="I128" i="25"/>
  <c r="H128" i="25"/>
  <c r="G128" i="25"/>
  <c r="F128" i="25"/>
  <c r="E128" i="25"/>
  <c r="D128" i="25"/>
  <c r="B128" i="25"/>
  <c r="P127" i="25"/>
  <c r="O127" i="25"/>
  <c r="N127" i="25"/>
  <c r="M127" i="25"/>
  <c r="L127" i="25"/>
  <c r="K127" i="25"/>
  <c r="I127" i="25"/>
  <c r="H127" i="25"/>
  <c r="G127" i="25"/>
  <c r="F127" i="25"/>
  <c r="E127" i="25"/>
  <c r="D127" i="25"/>
  <c r="B127" i="25"/>
  <c r="P126" i="25"/>
  <c r="O126" i="25"/>
  <c r="N126" i="25"/>
  <c r="M126" i="25"/>
  <c r="L126" i="25"/>
  <c r="K126" i="25"/>
  <c r="I126" i="25"/>
  <c r="H126" i="25"/>
  <c r="G126" i="25"/>
  <c r="F126" i="25"/>
  <c r="E126" i="25"/>
  <c r="D126" i="25"/>
  <c r="B126" i="25"/>
  <c r="P125" i="25"/>
  <c r="O125" i="25"/>
  <c r="N125" i="25"/>
  <c r="M125" i="25"/>
  <c r="L125" i="25"/>
  <c r="K125" i="25"/>
  <c r="I125" i="25"/>
  <c r="H125" i="25"/>
  <c r="G125" i="25"/>
  <c r="F125" i="25"/>
  <c r="E125" i="25"/>
  <c r="D125" i="25"/>
  <c r="B125" i="25"/>
  <c r="P124" i="25"/>
  <c r="O124" i="25"/>
  <c r="N124" i="25"/>
  <c r="M124" i="25"/>
  <c r="L124" i="25"/>
  <c r="K124" i="25"/>
  <c r="I124" i="25"/>
  <c r="H124" i="25"/>
  <c r="G124" i="25"/>
  <c r="F124" i="25"/>
  <c r="E124" i="25"/>
  <c r="D124" i="25"/>
  <c r="B124" i="25"/>
  <c r="P123" i="25"/>
  <c r="O123" i="25"/>
  <c r="N123" i="25"/>
  <c r="M123" i="25"/>
  <c r="L123" i="25"/>
  <c r="K123" i="25"/>
  <c r="I123" i="25"/>
  <c r="H123" i="25"/>
  <c r="G123" i="25"/>
  <c r="F123" i="25"/>
  <c r="E123" i="25"/>
  <c r="D123" i="25"/>
  <c r="B123" i="25"/>
  <c r="P122" i="25"/>
  <c r="O122" i="25"/>
  <c r="N122" i="25"/>
  <c r="M122" i="25"/>
  <c r="L122" i="25"/>
  <c r="K122" i="25"/>
  <c r="I122" i="25"/>
  <c r="H122" i="25"/>
  <c r="G122" i="25"/>
  <c r="F122" i="25"/>
  <c r="E122" i="25"/>
  <c r="D122" i="25"/>
  <c r="B122" i="25"/>
  <c r="P121" i="25"/>
  <c r="O121" i="25"/>
  <c r="N121" i="25"/>
  <c r="M121" i="25"/>
  <c r="L121" i="25"/>
  <c r="K121" i="25"/>
  <c r="I121" i="25"/>
  <c r="H121" i="25"/>
  <c r="G121" i="25"/>
  <c r="F121" i="25"/>
  <c r="E121" i="25"/>
  <c r="D121" i="25"/>
  <c r="B121" i="25"/>
  <c r="P120" i="25"/>
  <c r="O120" i="25"/>
  <c r="N120" i="25"/>
  <c r="M120" i="25"/>
  <c r="L120" i="25"/>
  <c r="K120" i="25"/>
  <c r="I120" i="25"/>
  <c r="H120" i="25"/>
  <c r="G120" i="25"/>
  <c r="F120" i="25"/>
  <c r="E120" i="25"/>
  <c r="D120" i="25"/>
  <c r="B120" i="25"/>
  <c r="P119" i="25"/>
  <c r="O119" i="25"/>
  <c r="N119" i="25"/>
  <c r="M119" i="25"/>
  <c r="L119" i="25"/>
  <c r="K119" i="25"/>
  <c r="I119" i="25"/>
  <c r="H119" i="25"/>
  <c r="G119" i="25"/>
  <c r="F119" i="25"/>
  <c r="E119" i="25"/>
  <c r="D119" i="25"/>
  <c r="B119" i="25"/>
  <c r="P118" i="25"/>
  <c r="O118" i="25"/>
  <c r="N118" i="25"/>
  <c r="M118" i="25"/>
  <c r="L118" i="25"/>
  <c r="K118" i="25"/>
  <c r="I118" i="25"/>
  <c r="H118" i="25"/>
  <c r="G118" i="25"/>
  <c r="F118" i="25"/>
  <c r="E118" i="25"/>
  <c r="D118" i="25"/>
  <c r="B118" i="25"/>
  <c r="P117" i="25"/>
  <c r="O117" i="25"/>
  <c r="N117" i="25"/>
  <c r="M117" i="25"/>
  <c r="L117" i="25"/>
  <c r="K117" i="25"/>
  <c r="I117" i="25"/>
  <c r="H117" i="25"/>
  <c r="G117" i="25"/>
  <c r="F117" i="25"/>
  <c r="E117" i="25"/>
  <c r="D117" i="25"/>
  <c r="B117" i="25"/>
  <c r="P116" i="25"/>
  <c r="O116" i="25"/>
  <c r="N116" i="25"/>
  <c r="M116" i="25"/>
  <c r="L116" i="25"/>
  <c r="K116" i="25"/>
  <c r="I116" i="25"/>
  <c r="H116" i="25"/>
  <c r="G116" i="25"/>
  <c r="F116" i="25"/>
  <c r="E116" i="25"/>
  <c r="D116" i="25"/>
  <c r="B116" i="25"/>
  <c r="P115" i="25"/>
  <c r="O115" i="25"/>
  <c r="N115" i="25"/>
  <c r="M115" i="25"/>
  <c r="L115" i="25"/>
  <c r="K115" i="25"/>
  <c r="I115" i="25"/>
  <c r="H115" i="25"/>
  <c r="G115" i="25"/>
  <c r="F115" i="25"/>
  <c r="E115" i="25"/>
  <c r="D115" i="25"/>
  <c r="B115" i="25"/>
  <c r="P114" i="25"/>
  <c r="O114" i="25"/>
  <c r="N114" i="25"/>
  <c r="M114" i="25"/>
  <c r="L114" i="25"/>
  <c r="K114" i="25"/>
  <c r="I114" i="25"/>
  <c r="H114" i="25"/>
  <c r="G114" i="25"/>
  <c r="F114" i="25"/>
  <c r="E114" i="25"/>
  <c r="D114" i="25"/>
  <c r="B114" i="25"/>
  <c r="P113" i="25"/>
  <c r="O113" i="25"/>
  <c r="N113" i="25"/>
  <c r="M113" i="25"/>
  <c r="L113" i="25"/>
  <c r="K113" i="25"/>
  <c r="I113" i="25"/>
  <c r="H113" i="25"/>
  <c r="G113" i="25"/>
  <c r="F113" i="25"/>
  <c r="E113" i="25"/>
  <c r="D113" i="25"/>
  <c r="B113" i="25"/>
  <c r="P112" i="25"/>
  <c r="O112" i="25"/>
  <c r="N112" i="25"/>
  <c r="M112" i="25"/>
  <c r="L112" i="25"/>
  <c r="K112" i="25"/>
  <c r="I112" i="25"/>
  <c r="H112" i="25"/>
  <c r="G112" i="25"/>
  <c r="F112" i="25"/>
  <c r="E112" i="25"/>
  <c r="D112" i="25"/>
  <c r="B112" i="25"/>
  <c r="P111" i="25"/>
  <c r="O111" i="25"/>
  <c r="N111" i="25"/>
  <c r="M111" i="25"/>
  <c r="L111" i="25"/>
  <c r="K111" i="25"/>
  <c r="I111" i="25"/>
  <c r="H111" i="25"/>
  <c r="G111" i="25"/>
  <c r="F111" i="25"/>
  <c r="E111" i="25"/>
  <c r="D111" i="25"/>
  <c r="B111" i="25"/>
  <c r="P110" i="25"/>
  <c r="O110" i="25"/>
  <c r="N110" i="25"/>
  <c r="M110" i="25"/>
  <c r="L110" i="25"/>
  <c r="K110" i="25"/>
  <c r="I110" i="25"/>
  <c r="H110" i="25"/>
  <c r="G110" i="25"/>
  <c r="F110" i="25"/>
  <c r="E110" i="25"/>
  <c r="D110" i="25"/>
  <c r="B110" i="25"/>
  <c r="P109" i="25"/>
  <c r="O109" i="25"/>
  <c r="N109" i="25"/>
  <c r="M109" i="25"/>
  <c r="L109" i="25"/>
  <c r="K109" i="25"/>
  <c r="I109" i="25"/>
  <c r="H109" i="25"/>
  <c r="G109" i="25"/>
  <c r="F109" i="25"/>
  <c r="E109" i="25"/>
  <c r="D109" i="25"/>
  <c r="B109" i="25"/>
  <c r="P108" i="25"/>
  <c r="O108" i="25"/>
  <c r="N108" i="25"/>
  <c r="M108" i="25"/>
  <c r="L108" i="25"/>
  <c r="K108" i="25"/>
  <c r="I108" i="25"/>
  <c r="H108" i="25"/>
  <c r="G108" i="25"/>
  <c r="F108" i="25"/>
  <c r="E108" i="25"/>
  <c r="D108" i="25"/>
  <c r="B108" i="25"/>
  <c r="P107" i="25"/>
  <c r="O107" i="25"/>
  <c r="N107" i="25"/>
  <c r="M107" i="25"/>
  <c r="L107" i="25"/>
  <c r="K107" i="25"/>
  <c r="I107" i="25"/>
  <c r="H107" i="25"/>
  <c r="G107" i="25"/>
  <c r="F107" i="25"/>
  <c r="E107" i="25"/>
  <c r="D107" i="25"/>
  <c r="B107" i="25"/>
  <c r="P106" i="25"/>
  <c r="O106" i="25"/>
  <c r="N106" i="25"/>
  <c r="M106" i="25"/>
  <c r="L106" i="25"/>
  <c r="K106" i="25"/>
  <c r="I106" i="25"/>
  <c r="H106" i="25"/>
  <c r="G106" i="25"/>
  <c r="F106" i="25"/>
  <c r="E106" i="25"/>
  <c r="D106" i="25"/>
  <c r="B106" i="25"/>
  <c r="P105" i="25"/>
  <c r="O105" i="25"/>
  <c r="N105" i="25"/>
  <c r="M105" i="25"/>
  <c r="L105" i="25"/>
  <c r="K105" i="25"/>
  <c r="I105" i="25"/>
  <c r="H105" i="25"/>
  <c r="G105" i="25"/>
  <c r="F105" i="25"/>
  <c r="E105" i="25"/>
  <c r="D105" i="25"/>
  <c r="B105" i="25"/>
  <c r="P104" i="25"/>
  <c r="O104" i="25"/>
  <c r="N104" i="25"/>
  <c r="M104" i="25"/>
  <c r="L104" i="25"/>
  <c r="K104" i="25"/>
  <c r="I104" i="25"/>
  <c r="H104" i="25"/>
  <c r="G104" i="25"/>
  <c r="F104" i="25"/>
  <c r="E104" i="25"/>
  <c r="D104" i="25"/>
  <c r="B104" i="25"/>
  <c r="P103" i="25"/>
  <c r="O103" i="25"/>
  <c r="N103" i="25"/>
  <c r="M103" i="25"/>
  <c r="L103" i="25"/>
  <c r="K103" i="25"/>
  <c r="I103" i="25"/>
  <c r="H103" i="25"/>
  <c r="G103" i="25"/>
  <c r="F103" i="25"/>
  <c r="E103" i="25"/>
  <c r="D103" i="25"/>
  <c r="B103" i="25"/>
  <c r="P102" i="25"/>
  <c r="O102" i="25"/>
  <c r="N102" i="25"/>
  <c r="M102" i="25"/>
  <c r="L102" i="25"/>
  <c r="K102" i="25"/>
  <c r="I102" i="25"/>
  <c r="H102" i="25"/>
  <c r="G102" i="25"/>
  <c r="F102" i="25"/>
  <c r="E102" i="25"/>
  <c r="D102" i="25"/>
  <c r="B102" i="25"/>
  <c r="P101" i="25"/>
  <c r="O101" i="25"/>
  <c r="N101" i="25"/>
  <c r="M101" i="25"/>
  <c r="L101" i="25"/>
  <c r="K101" i="25"/>
  <c r="I101" i="25"/>
  <c r="H101" i="25"/>
  <c r="G101" i="25"/>
  <c r="F101" i="25"/>
  <c r="E101" i="25"/>
  <c r="D101" i="25"/>
  <c r="B101" i="25"/>
  <c r="P100" i="25"/>
  <c r="O100" i="25"/>
  <c r="N100" i="25"/>
  <c r="M100" i="25"/>
  <c r="L100" i="25"/>
  <c r="K100" i="25"/>
  <c r="I100" i="25"/>
  <c r="H100" i="25"/>
  <c r="G100" i="25"/>
  <c r="F100" i="25"/>
  <c r="E100" i="25"/>
  <c r="D100" i="25"/>
  <c r="B100" i="25"/>
  <c r="P99" i="25"/>
  <c r="O99" i="25"/>
  <c r="N99" i="25"/>
  <c r="M99" i="25"/>
  <c r="L99" i="25"/>
  <c r="K99" i="25"/>
  <c r="I99" i="25"/>
  <c r="H99" i="25"/>
  <c r="G99" i="25"/>
  <c r="F99" i="25"/>
  <c r="E99" i="25"/>
  <c r="D99" i="25"/>
  <c r="B99" i="25"/>
  <c r="P98" i="25"/>
  <c r="O98" i="25"/>
  <c r="N98" i="25"/>
  <c r="M98" i="25"/>
  <c r="L98" i="25"/>
  <c r="K98" i="25"/>
  <c r="I98" i="25"/>
  <c r="H98" i="25"/>
  <c r="G98" i="25"/>
  <c r="F98" i="25"/>
  <c r="E98" i="25"/>
  <c r="D98" i="25"/>
  <c r="B98" i="25"/>
  <c r="P97" i="25"/>
  <c r="O97" i="25"/>
  <c r="N97" i="25"/>
  <c r="M97" i="25"/>
  <c r="L97" i="25"/>
  <c r="K97" i="25"/>
  <c r="I97" i="25"/>
  <c r="H97" i="25"/>
  <c r="G97" i="25"/>
  <c r="F97" i="25"/>
  <c r="E97" i="25"/>
  <c r="D97" i="25"/>
  <c r="B97" i="25"/>
  <c r="P96" i="25"/>
  <c r="O96" i="25"/>
  <c r="N96" i="25"/>
  <c r="M96" i="25"/>
  <c r="L96" i="25"/>
  <c r="K96" i="25"/>
  <c r="I96" i="25"/>
  <c r="H96" i="25"/>
  <c r="G96" i="25"/>
  <c r="F96" i="25"/>
  <c r="E96" i="25"/>
  <c r="D96" i="25"/>
  <c r="B96" i="25"/>
  <c r="P95" i="25"/>
  <c r="O95" i="25"/>
  <c r="N95" i="25"/>
  <c r="M95" i="25"/>
  <c r="L95" i="25"/>
  <c r="K95" i="25"/>
  <c r="I95" i="25"/>
  <c r="H95" i="25"/>
  <c r="G95" i="25"/>
  <c r="F95" i="25"/>
  <c r="E95" i="25"/>
  <c r="D95" i="25"/>
  <c r="B95" i="25"/>
  <c r="P94" i="25"/>
  <c r="O94" i="25"/>
  <c r="N94" i="25"/>
  <c r="M94" i="25"/>
  <c r="L94" i="25"/>
  <c r="K94" i="25"/>
  <c r="I94" i="25"/>
  <c r="H94" i="25"/>
  <c r="G94" i="25"/>
  <c r="F94" i="25"/>
  <c r="E94" i="25"/>
  <c r="D94" i="25"/>
  <c r="B94" i="25"/>
  <c r="P93" i="25"/>
  <c r="O93" i="25"/>
  <c r="N93" i="25"/>
  <c r="M93" i="25"/>
  <c r="L93" i="25"/>
  <c r="K93" i="25"/>
  <c r="I93" i="25"/>
  <c r="H93" i="25"/>
  <c r="G93" i="25"/>
  <c r="F93" i="25"/>
  <c r="E93" i="25"/>
  <c r="D93" i="25"/>
  <c r="B93" i="25"/>
  <c r="P92" i="25"/>
  <c r="O92" i="25"/>
  <c r="N92" i="25"/>
  <c r="M92" i="25"/>
  <c r="L92" i="25"/>
  <c r="K92" i="25"/>
  <c r="I92" i="25"/>
  <c r="H92" i="25"/>
  <c r="G92" i="25"/>
  <c r="F92" i="25"/>
  <c r="E92" i="25"/>
  <c r="D92" i="25"/>
  <c r="B92" i="25"/>
  <c r="P91" i="25"/>
  <c r="O91" i="25"/>
  <c r="N91" i="25"/>
  <c r="M91" i="25"/>
  <c r="L91" i="25"/>
  <c r="K91" i="25"/>
  <c r="I91" i="25"/>
  <c r="H91" i="25"/>
  <c r="G91" i="25"/>
  <c r="F91" i="25"/>
  <c r="E91" i="25"/>
  <c r="D91" i="25"/>
  <c r="B91" i="25"/>
  <c r="P90" i="25"/>
  <c r="O90" i="25"/>
  <c r="N90" i="25"/>
  <c r="M90" i="25"/>
  <c r="L90" i="25"/>
  <c r="K90" i="25"/>
  <c r="I90" i="25"/>
  <c r="H90" i="25"/>
  <c r="G90" i="25"/>
  <c r="F90" i="25"/>
  <c r="E90" i="25"/>
  <c r="D90" i="25"/>
  <c r="B90" i="25"/>
  <c r="P89" i="25"/>
  <c r="O89" i="25"/>
  <c r="N89" i="25"/>
  <c r="M89" i="25"/>
  <c r="L89" i="25"/>
  <c r="K89" i="25"/>
  <c r="I89" i="25"/>
  <c r="H89" i="25"/>
  <c r="G89" i="25"/>
  <c r="F89" i="25"/>
  <c r="E89" i="25"/>
  <c r="D89" i="25"/>
  <c r="B89" i="25"/>
  <c r="P88" i="25"/>
  <c r="O88" i="25"/>
  <c r="N88" i="25"/>
  <c r="M88" i="25"/>
  <c r="L88" i="25"/>
  <c r="K88" i="25"/>
  <c r="I88" i="25"/>
  <c r="H88" i="25"/>
  <c r="G88" i="25"/>
  <c r="F88" i="25"/>
  <c r="E88" i="25"/>
  <c r="D88" i="25"/>
  <c r="B88" i="25"/>
  <c r="P87" i="25"/>
  <c r="O87" i="25"/>
  <c r="N87" i="25"/>
  <c r="M87" i="25"/>
  <c r="L87" i="25"/>
  <c r="K87" i="25"/>
  <c r="I87" i="25"/>
  <c r="H87" i="25"/>
  <c r="G87" i="25"/>
  <c r="F87" i="25"/>
  <c r="E87" i="25"/>
  <c r="D87" i="25"/>
  <c r="B87" i="25"/>
  <c r="P86" i="25"/>
  <c r="O86" i="25"/>
  <c r="N86" i="25"/>
  <c r="M86" i="25"/>
  <c r="L86" i="25"/>
  <c r="K86" i="25"/>
  <c r="I86" i="25"/>
  <c r="H86" i="25"/>
  <c r="G86" i="25"/>
  <c r="F86" i="25"/>
  <c r="E86" i="25"/>
  <c r="D86" i="25"/>
  <c r="B86" i="25"/>
  <c r="P85" i="25"/>
  <c r="O85" i="25"/>
  <c r="N85" i="25"/>
  <c r="M85" i="25"/>
  <c r="L85" i="25"/>
  <c r="K85" i="25"/>
  <c r="I85" i="25"/>
  <c r="H85" i="25"/>
  <c r="G85" i="25"/>
  <c r="F85" i="25"/>
  <c r="E85" i="25"/>
  <c r="D85" i="25"/>
  <c r="B85" i="25"/>
  <c r="P84" i="25"/>
  <c r="O84" i="25"/>
  <c r="N84" i="25"/>
  <c r="M84" i="25"/>
  <c r="L84" i="25"/>
  <c r="K84" i="25"/>
  <c r="I84" i="25"/>
  <c r="H84" i="25"/>
  <c r="G84" i="25"/>
  <c r="F84" i="25"/>
  <c r="E84" i="25"/>
  <c r="D84" i="25"/>
  <c r="B84" i="25"/>
  <c r="P83" i="25"/>
  <c r="O83" i="25"/>
  <c r="N83" i="25"/>
  <c r="M83" i="25"/>
  <c r="L83" i="25"/>
  <c r="K83" i="25"/>
  <c r="I83" i="25"/>
  <c r="H83" i="25"/>
  <c r="G83" i="25"/>
  <c r="F83" i="25"/>
  <c r="E83" i="25"/>
  <c r="D83" i="25"/>
  <c r="B83" i="25"/>
  <c r="P82" i="25"/>
  <c r="O82" i="25"/>
  <c r="N82" i="25"/>
  <c r="M82" i="25"/>
  <c r="L82" i="25"/>
  <c r="K82" i="25"/>
  <c r="I82" i="25"/>
  <c r="H82" i="25"/>
  <c r="G82" i="25"/>
  <c r="F82" i="25"/>
  <c r="E82" i="25"/>
  <c r="D82" i="25"/>
  <c r="B82" i="25"/>
  <c r="P81" i="25"/>
  <c r="O81" i="25"/>
  <c r="N81" i="25"/>
  <c r="M81" i="25"/>
  <c r="L81" i="25"/>
  <c r="K81" i="25"/>
  <c r="I81" i="25"/>
  <c r="H81" i="25"/>
  <c r="G81" i="25"/>
  <c r="F81" i="25"/>
  <c r="E81" i="25"/>
  <c r="D81" i="25"/>
  <c r="B81" i="25"/>
  <c r="P80" i="25"/>
  <c r="O80" i="25"/>
  <c r="N80" i="25"/>
  <c r="M80" i="25"/>
  <c r="L80" i="25"/>
  <c r="K80" i="25"/>
  <c r="I80" i="25"/>
  <c r="H80" i="25"/>
  <c r="G80" i="25"/>
  <c r="F80" i="25"/>
  <c r="E80" i="25"/>
  <c r="D80" i="25"/>
  <c r="B80" i="25"/>
  <c r="P79" i="25"/>
  <c r="O79" i="25"/>
  <c r="N79" i="25"/>
  <c r="M79" i="25"/>
  <c r="L79" i="25"/>
  <c r="K79" i="25"/>
  <c r="I79" i="25"/>
  <c r="H79" i="25"/>
  <c r="G79" i="25"/>
  <c r="F79" i="25"/>
  <c r="E79" i="25"/>
  <c r="D79" i="25"/>
  <c r="B79" i="25"/>
  <c r="P78" i="25"/>
  <c r="O78" i="25"/>
  <c r="N78" i="25"/>
  <c r="M78" i="25"/>
  <c r="L78" i="25"/>
  <c r="K78" i="25"/>
  <c r="I78" i="25"/>
  <c r="H78" i="25"/>
  <c r="G78" i="25"/>
  <c r="F78" i="25"/>
  <c r="E78" i="25"/>
  <c r="D78" i="25"/>
  <c r="B78" i="25"/>
  <c r="P77" i="25"/>
  <c r="O77" i="25"/>
  <c r="N77" i="25"/>
  <c r="M77" i="25"/>
  <c r="L77" i="25"/>
  <c r="K77" i="25"/>
  <c r="I77" i="25"/>
  <c r="H77" i="25"/>
  <c r="G77" i="25"/>
  <c r="F77" i="25"/>
  <c r="E77" i="25"/>
  <c r="D77" i="25"/>
  <c r="B77" i="25"/>
  <c r="P76" i="25"/>
  <c r="O76" i="25"/>
  <c r="N76" i="25"/>
  <c r="M76" i="25"/>
  <c r="L76" i="25"/>
  <c r="K76" i="25"/>
  <c r="I76" i="25"/>
  <c r="H76" i="25"/>
  <c r="G76" i="25"/>
  <c r="F76" i="25"/>
  <c r="E76" i="25"/>
  <c r="D76" i="25"/>
  <c r="B76" i="25"/>
  <c r="P75" i="25"/>
  <c r="O75" i="25"/>
  <c r="N75" i="25"/>
  <c r="M75" i="25"/>
  <c r="L75" i="25"/>
  <c r="K75" i="25"/>
  <c r="I75" i="25"/>
  <c r="H75" i="25"/>
  <c r="G75" i="25"/>
  <c r="F75" i="25"/>
  <c r="E75" i="25"/>
  <c r="D75" i="25"/>
  <c r="B75" i="25"/>
  <c r="P74" i="25"/>
  <c r="O74" i="25"/>
  <c r="N74" i="25"/>
  <c r="M74" i="25"/>
  <c r="L74" i="25"/>
  <c r="K74" i="25"/>
  <c r="I74" i="25"/>
  <c r="H74" i="25"/>
  <c r="G74" i="25"/>
  <c r="F74" i="25"/>
  <c r="E74" i="25"/>
  <c r="D74" i="25"/>
  <c r="B74" i="25"/>
  <c r="P73" i="25"/>
  <c r="O73" i="25"/>
  <c r="N73" i="25"/>
  <c r="M73" i="25"/>
  <c r="L73" i="25"/>
  <c r="K73" i="25"/>
  <c r="I73" i="25"/>
  <c r="H73" i="25"/>
  <c r="G73" i="25"/>
  <c r="F73" i="25"/>
  <c r="E73" i="25"/>
  <c r="D73" i="25"/>
  <c r="B73" i="25"/>
  <c r="P72" i="25"/>
  <c r="O72" i="25"/>
  <c r="N72" i="25"/>
  <c r="M72" i="25"/>
  <c r="L72" i="25"/>
  <c r="K72" i="25"/>
  <c r="I72" i="25"/>
  <c r="H72" i="25"/>
  <c r="G72" i="25"/>
  <c r="F72" i="25"/>
  <c r="E72" i="25"/>
  <c r="D72" i="25"/>
  <c r="B72" i="25"/>
  <c r="P71" i="25"/>
  <c r="O71" i="25"/>
  <c r="N71" i="25"/>
  <c r="M71" i="25"/>
  <c r="L71" i="25"/>
  <c r="K71" i="25"/>
  <c r="I71" i="25"/>
  <c r="H71" i="25"/>
  <c r="G71" i="25"/>
  <c r="F71" i="25"/>
  <c r="E71" i="25"/>
  <c r="D71" i="25"/>
  <c r="B71" i="25"/>
  <c r="P70" i="25"/>
  <c r="O70" i="25"/>
  <c r="N70" i="25"/>
  <c r="M70" i="25"/>
  <c r="L70" i="25"/>
  <c r="K70" i="25"/>
  <c r="I70" i="25"/>
  <c r="H70" i="25"/>
  <c r="G70" i="25"/>
  <c r="F70" i="25"/>
  <c r="E70" i="25"/>
  <c r="D70" i="25"/>
  <c r="B70" i="25"/>
  <c r="P69" i="25"/>
  <c r="O69" i="25"/>
  <c r="N69" i="25"/>
  <c r="M69" i="25"/>
  <c r="L69" i="25"/>
  <c r="K69" i="25"/>
  <c r="I69" i="25"/>
  <c r="H69" i="25"/>
  <c r="G69" i="25"/>
  <c r="F69" i="25"/>
  <c r="E69" i="25"/>
  <c r="D69" i="25"/>
  <c r="B69" i="25"/>
  <c r="P68" i="25"/>
  <c r="O68" i="25"/>
  <c r="N68" i="25"/>
  <c r="M68" i="25"/>
  <c r="L68" i="25"/>
  <c r="K68" i="25"/>
  <c r="I68" i="25"/>
  <c r="H68" i="25"/>
  <c r="G68" i="25"/>
  <c r="F68" i="25"/>
  <c r="E68" i="25"/>
  <c r="D68" i="25"/>
  <c r="B68" i="25"/>
  <c r="P67" i="25"/>
  <c r="O67" i="25"/>
  <c r="N67" i="25"/>
  <c r="M67" i="25"/>
  <c r="L67" i="25"/>
  <c r="K67" i="25"/>
  <c r="I67" i="25"/>
  <c r="H67" i="25"/>
  <c r="G67" i="25"/>
  <c r="F67" i="25"/>
  <c r="E67" i="25"/>
  <c r="D67" i="25"/>
  <c r="B67" i="25"/>
  <c r="P66" i="25"/>
  <c r="O66" i="25"/>
  <c r="N66" i="25"/>
  <c r="M66" i="25"/>
  <c r="L66" i="25"/>
  <c r="K66" i="25"/>
  <c r="I66" i="25"/>
  <c r="H66" i="25"/>
  <c r="G66" i="25"/>
  <c r="F66" i="25"/>
  <c r="E66" i="25"/>
  <c r="D66" i="25"/>
  <c r="B66" i="25"/>
  <c r="P65" i="25"/>
  <c r="O65" i="25"/>
  <c r="N65" i="25"/>
  <c r="M65" i="25"/>
  <c r="L65" i="25"/>
  <c r="K65" i="25"/>
  <c r="I65" i="25"/>
  <c r="H65" i="25"/>
  <c r="G65" i="25"/>
  <c r="F65" i="25"/>
  <c r="E65" i="25"/>
  <c r="D65" i="25"/>
  <c r="B65" i="25"/>
  <c r="P64" i="25"/>
  <c r="O64" i="25"/>
  <c r="N64" i="25"/>
  <c r="M64" i="25"/>
  <c r="L64" i="25"/>
  <c r="K64" i="25"/>
  <c r="I64" i="25"/>
  <c r="H64" i="25"/>
  <c r="G64" i="25"/>
  <c r="F64" i="25"/>
  <c r="E64" i="25"/>
  <c r="D64" i="25"/>
  <c r="B64" i="25"/>
  <c r="P63" i="25"/>
  <c r="O63" i="25"/>
  <c r="N63" i="25"/>
  <c r="M63" i="25"/>
  <c r="L63" i="25"/>
  <c r="K63" i="25"/>
  <c r="I63" i="25"/>
  <c r="H63" i="25"/>
  <c r="G63" i="25"/>
  <c r="F63" i="25"/>
  <c r="E63" i="25"/>
  <c r="D63" i="25"/>
  <c r="B63" i="25"/>
  <c r="P62" i="25"/>
  <c r="O62" i="25"/>
  <c r="N62" i="25"/>
  <c r="M62" i="25"/>
  <c r="L62" i="25"/>
  <c r="K62" i="25"/>
  <c r="I62" i="25"/>
  <c r="H62" i="25"/>
  <c r="G62" i="25"/>
  <c r="F62" i="25"/>
  <c r="E62" i="25"/>
  <c r="D62" i="25"/>
  <c r="B62" i="25"/>
  <c r="P61" i="25"/>
  <c r="O61" i="25"/>
  <c r="N61" i="25"/>
  <c r="M61" i="25"/>
  <c r="L61" i="25"/>
  <c r="K61" i="25"/>
  <c r="I61" i="25"/>
  <c r="H61" i="25"/>
  <c r="G61" i="25"/>
  <c r="F61" i="25"/>
  <c r="E61" i="25"/>
  <c r="D61" i="25"/>
  <c r="B61" i="25"/>
  <c r="P60" i="25"/>
  <c r="O60" i="25"/>
  <c r="N60" i="25"/>
  <c r="M60" i="25"/>
  <c r="L60" i="25"/>
  <c r="K60" i="25"/>
  <c r="I60" i="25"/>
  <c r="H60" i="25"/>
  <c r="G60" i="25"/>
  <c r="F60" i="25"/>
  <c r="E60" i="25"/>
  <c r="D60" i="25"/>
  <c r="B60" i="25"/>
  <c r="P59" i="25"/>
  <c r="O59" i="25"/>
  <c r="N59" i="25"/>
  <c r="M59" i="25"/>
  <c r="L59" i="25"/>
  <c r="K59" i="25"/>
  <c r="I59" i="25"/>
  <c r="H59" i="25"/>
  <c r="G59" i="25"/>
  <c r="F59" i="25"/>
  <c r="E59" i="25"/>
  <c r="D59" i="25"/>
  <c r="B59" i="25"/>
  <c r="P58" i="25"/>
  <c r="O58" i="25"/>
  <c r="N58" i="25"/>
  <c r="M58" i="25"/>
  <c r="L58" i="25"/>
  <c r="K58" i="25"/>
  <c r="I58" i="25"/>
  <c r="H58" i="25"/>
  <c r="G58" i="25"/>
  <c r="F58" i="25"/>
  <c r="E58" i="25"/>
  <c r="D58" i="25"/>
  <c r="B58" i="25"/>
  <c r="P57" i="25"/>
  <c r="O57" i="25"/>
  <c r="N57" i="25"/>
  <c r="M57" i="25"/>
  <c r="L57" i="25"/>
  <c r="K57" i="25"/>
  <c r="I57" i="25"/>
  <c r="H57" i="25"/>
  <c r="G57" i="25"/>
  <c r="F57" i="25"/>
  <c r="E57" i="25"/>
  <c r="D57" i="25"/>
  <c r="B57" i="25"/>
  <c r="P56" i="25"/>
  <c r="O56" i="25"/>
  <c r="N56" i="25"/>
  <c r="M56" i="25"/>
  <c r="L56" i="25"/>
  <c r="K56" i="25"/>
  <c r="I56" i="25"/>
  <c r="H56" i="25"/>
  <c r="G56" i="25"/>
  <c r="F56" i="25"/>
  <c r="E56" i="25"/>
  <c r="D56" i="25"/>
  <c r="B56" i="25"/>
  <c r="P55" i="25"/>
  <c r="O55" i="25"/>
  <c r="N55" i="25"/>
  <c r="M55" i="25"/>
  <c r="L55" i="25"/>
  <c r="K55" i="25"/>
  <c r="I55" i="25"/>
  <c r="H55" i="25"/>
  <c r="G55" i="25"/>
  <c r="F55" i="25"/>
  <c r="E55" i="25"/>
  <c r="D55" i="25"/>
  <c r="B55" i="25"/>
  <c r="P54" i="25"/>
  <c r="O54" i="25"/>
  <c r="N54" i="25"/>
  <c r="M54" i="25"/>
  <c r="L54" i="25"/>
  <c r="K54" i="25"/>
  <c r="I54" i="25"/>
  <c r="H54" i="25"/>
  <c r="G54" i="25"/>
  <c r="F54" i="25"/>
  <c r="E54" i="25"/>
  <c r="D54" i="25"/>
  <c r="B54" i="25"/>
  <c r="P53" i="25"/>
  <c r="O53" i="25"/>
  <c r="N53" i="25"/>
  <c r="M53" i="25"/>
  <c r="L53" i="25"/>
  <c r="K53" i="25"/>
  <c r="I53" i="25"/>
  <c r="H53" i="25"/>
  <c r="G53" i="25"/>
  <c r="F53" i="25"/>
  <c r="E53" i="25"/>
  <c r="D53" i="25"/>
  <c r="B53" i="25"/>
  <c r="P52" i="25"/>
  <c r="O52" i="25"/>
  <c r="N52" i="25"/>
  <c r="M52" i="25"/>
  <c r="L52" i="25"/>
  <c r="K52" i="25"/>
  <c r="I52" i="25"/>
  <c r="H52" i="25"/>
  <c r="G52" i="25"/>
  <c r="F52" i="25"/>
  <c r="E52" i="25"/>
  <c r="D52" i="25"/>
  <c r="B52" i="25"/>
  <c r="P51" i="25"/>
  <c r="O51" i="25"/>
  <c r="N51" i="25"/>
  <c r="M51" i="25"/>
  <c r="L51" i="25"/>
  <c r="K51" i="25"/>
  <c r="I51" i="25"/>
  <c r="H51" i="25"/>
  <c r="G51" i="25"/>
  <c r="F51" i="25"/>
  <c r="E51" i="25"/>
  <c r="D51" i="25"/>
  <c r="B51" i="25"/>
  <c r="P50" i="25"/>
  <c r="O50" i="25"/>
  <c r="N50" i="25"/>
  <c r="M50" i="25"/>
  <c r="L50" i="25"/>
  <c r="K50" i="25"/>
  <c r="I50" i="25"/>
  <c r="H50" i="25"/>
  <c r="G50" i="25"/>
  <c r="F50" i="25"/>
  <c r="E50" i="25"/>
  <c r="D50" i="25"/>
  <c r="B50" i="25"/>
  <c r="P49" i="25"/>
  <c r="O49" i="25"/>
  <c r="N49" i="25"/>
  <c r="M49" i="25"/>
  <c r="L49" i="25"/>
  <c r="K49" i="25"/>
  <c r="I49" i="25"/>
  <c r="H49" i="25"/>
  <c r="G49" i="25"/>
  <c r="F49" i="25"/>
  <c r="E49" i="25"/>
  <c r="D49" i="25"/>
  <c r="B49" i="25"/>
  <c r="P48" i="25"/>
  <c r="O48" i="25"/>
  <c r="N48" i="25"/>
  <c r="M48" i="25"/>
  <c r="L48" i="25"/>
  <c r="K48" i="25"/>
  <c r="I48" i="25"/>
  <c r="H48" i="25"/>
  <c r="G48" i="25"/>
  <c r="F48" i="25"/>
  <c r="E48" i="25"/>
  <c r="D48" i="25"/>
  <c r="B48" i="25"/>
  <c r="P47" i="25"/>
  <c r="O47" i="25"/>
  <c r="N47" i="25"/>
  <c r="M47" i="25"/>
  <c r="L47" i="25"/>
  <c r="K47" i="25"/>
  <c r="I47" i="25"/>
  <c r="H47" i="25"/>
  <c r="G47" i="25"/>
  <c r="F47" i="25"/>
  <c r="E47" i="25"/>
  <c r="D47" i="25"/>
  <c r="B47" i="25"/>
  <c r="P46" i="25"/>
  <c r="O46" i="25"/>
  <c r="N46" i="25"/>
  <c r="M46" i="25"/>
  <c r="L46" i="25"/>
  <c r="K46" i="25"/>
  <c r="I46" i="25"/>
  <c r="H46" i="25"/>
  <c r="G46" i="25"/>
  <c r="F46" i="25"/>
  <c r="E46" i="25"/>
  <c r="D46" i="25"/>
  <c r="B46" i="25"/>
  <c r="P45" i="25"/>
  <c r="O45" i="25"/>
  <c r="N45" i="25"/>
  <c r="M45" i="25"/>
  <c r="L45" i="25"/>
  <c r="K45" i="25"/>
  <c r="I45" i="25"/>
  <c r="H45" i="25"/>
  <c r="G45" i="25"/>
  <c r="F45" i="25"/>
  <c r="E45" i="25"/>
  <c r="D45" i="25"/>
  <c r="B45" i="25"/>
  <c r="P44" i="25"/>
  <c r="O44" i="25"/>
  <c r="N44" i="25"/>
  <c r="M44" i="25"/>
  <c r="L44" i="25"/>
  <c r="K44" i="25"/>
  <c r="I44" i="25"/>
  <c r="H44" i="25"/>
  <c r="G44" i="25"/>
  <c r="F44" i="25"/>
  <c r="E44" i="25"/>
  <c r="D44" i="25"/>
  <c r="B44" i="25"/>
  <c r="P43" i="25"/>
  <c r="O43" i="25"/>
  <c r="N43" i="25"/>
  <c r="M43" i="25"/>
  <c r="L43" i="25"/>
  <c r="K43" i="25"/>
  <c r="I43" i="25"/>
  <c r="H43" i="25"/>
  <c r="G43" i="25"/>
  <c r="F43" i="25"/>
  <c r="E43" i="25"/>
  <c r="D43" i="25"/>
  <c r="B43" i="25"/>
  <c r="P42" i="25"/>
  <c r="O42" i="25"/>
  <c r="N42" i="25"/>
  <c r="M42" i="25"/>
  <c r="L42" i="25"/>
  <c r="K42" i="25"/>
  <c r="I42" i="25"/>
  <c r="H42" i="25"/>
  <c r="G42" i="25"/>
  <c r="F42" i="25"/>
  <c r="E42" i="25"/>
  <c r="D42" i="25"/>
  <c r="B42" i="25"/>
  <c r="P41" i="25"/>
  <c r="O41" i="25"/>
  <c r="N41" i="25"/>
  <c r="M41" i="25"/>
  <c r="L41" i="25"/>
  <c r="K41" i="25"/>
  <c r="I41" i="25"/>
  <c r="H41" i="25"/>
  <c r="G41" i="25"/>
  <c r="F41" i="25"/>
  <c r="E41" i="25"/>
  <c r="D41" i="25"/>
  <c r="B41" i="25"/>
  <c r="P40" i="25"/>
  <c r="O40" i="25"/>
  <c r="N40" i="25"/>
  <c r="M40" i="25"/>
  <c r="L40" i="25"/>
  <c r="K40" i="25"/>
  <c r="I40" i="25"/>
  <c r="H40" i="25"/>
  <c r="G40" i="25"/>
  <c r="F40" i="25"/>
  <c r="E40" i="25"/>
  <c r="D40" i="25"/>
  <c r="B40" i="25"/>
  <c r="P39" i="25"/>
  <c r="O39" i="25"/>
  <c r="N39" i="25"/>
  <c r="M39" i="25"/>
  <c r="L39" i="25"/>
  <c r="K39" i="25"/>
  <c r="I39" i="25"/>
  <c r="G39" i="25"/>
  <c r="F39" i="25"/>
  <c r="E39" i="25"/>
  <c r="H39" i="25" s="1"/>
  <c r="D39" i="25"/>
  <c r="B39" i="25"/>
  <c r="P38" i="25"/>
  <c r="O38" i="25"/>
  <c r="N38" i="25"/>
  <c r="M38" i="25"/>
  <c r="L38" i="25"/>
  <c r="K38" i="25"/>
  <c r="I38" i="25"/>
  <c r="H38" i="25"/>
  <c r="G38" i="25"/>
  <c r="F38" i="25"/>
  <c r="E38" i="25"/>
  <c r="D38" i="25"/>
  <c r="B38" i="25"/>
  <c r="P37" i="25"/>
  <c r="O37" i="25"/>
  <c r="N37" i="25"/>
  <c r="M37" i="25"/>
  <c r="L37" i="25"/>
  <c r="K37" i="25"/>
  <c r="I37" i="25"/>
  <c r="G37" i="25"/>
  <c r="F37" i="25"/>
  <c r="E37" i="25"/>
  <c r="H37" i="25" s="1"/>
  <c r="D37" i="25"/>
  <c r="B37" i="25"/>
  <c r="P36" i="25"/>
  <c r="O36" i="25"/>
  <c r="N36" i="25"/>
  <c r="M36" i="25"/>
  <c r="L36" i="25"/>
  <c r="K36" i="25"/>
  <c r="I36" i="25"/>
  <c r="H36" i="25"/>
  <c r="G36" i="25"/>
  <c r="F36" i="25"/>
  <c r="E36" i="25"/>
  <c r="D36" i="25"/>
  <c r="B36" i="25"/>
  <c r="P35" i="25"/>
  <c r="O35" i="25"/>
  <c r="N35" i="25"/>
  <c r="M35" i="25"/>
  <c r="L35" i="25"/>
  <c r="K35" i="25"/>
  <c r="I35" i="25"/>
  <c r="G35" i="25"/>
  <c r="F35" i="25"/>
  <c r="E35" i="25"/>
  <c r="H35" i="25" s="1"/>
  <c r="D35" i="25"/>
  <c r="B35" i="25"/>
  <c r="P34" i="25"/>
  <c r="O34" i="25"/>
  <c r="N34" i="25"/>
  <c r="M34" i="25"/>
  <c r="L34" i="25"/>
  <c r="K34" i="25"/>
  <c r="I34" i="25"/>
  <c r="H34" i="25"/>
  <c r="G34" i="25"/>
  <c r="F34" i="25"/>
  <c r="E34" i="25"/>
  <c r="D34" i="25"/>
  <c r="B34" i="25"/>
  <c r="P33" i="25"/>
  <c r="O33" i="25"/>
  <c r="N33" i="25"/>
  <c r="M33" i="25"/>
  <c r="L33" i="25"/>
  <c r="K33" i="25"/>
  <c r="I33" i="25"/>
  <c r="G33" i="25"/>
  <c r="F33" i="25"/>
  <c r="E33" i="25"/>
  <c r="H33" i="25" s="1"/>
  <c r="D33" i="25"/>
  <c r="B33" i="25"/>
  <c r="P32" i="25"/>
  <c r="O32" i="25"/>
  <c r="N32" i="25"/>
  <c r="M32" i="25"/>
  <c r="L32" i="25"/>
  <c r="K32" i="25"/>
  <c r="I32" i="25"/>
  <c r="H32" i="25"/>
  <c r="G32" i="25"/>
  <c r="F32" i="25"/>
  <c r="E32" i="25"/>
  <c r="D32" i="25"/>
  <c r="B32" i="25"/>
  <c r="P31" i="25"/>
  <c r="O31" i="25"/>
  <c r="N31" i="25"/>
  <c r="M31" i="25"/>
  <c r="L31" i="25"/>
  <c r="K31" i="25"/>
  <c r="I31" i="25"/>
  <c r="G31" i="25"/>
  <c r="F31" i="25"/>
  <c r="E31" i="25"/>
  <c r="H31" i="25" s="1"/>
  <c r="D31" i="25"/>
  <c r="B31" i="25"/>
  <c r="P30" i="25"/>
  <c r="O30" i="25"/>
  <c r="N30" i="25"/>
  <c r="M30" i="25"/>
  <c r="L30" i="25"/>
  <c r="K30" i="25"/>
  <c r="I30" i="25"/>
  <c r="H30" i="25"/>
  <c r="G30" i="25"/>
  <c r="F30" i="25"/>
  <c r="E30" i="25"/>
  <c r="D30" i="25"/>
  <c r="B30" i="25"/>
  <c r="P29" i="25"/>
  <c r="O29" i="25"/>
  <c r="N29" i="25"/>
  <c r="M29" i="25"/>
  <c r="L29" i="25"/>
  <c r="K29" i="25"/>
  <c r="I29" i="25"/>
  <c r="G29" i="25"/>
  <c r="F29" i="25"/>
  <c r="E29" i="25"/>
  <c r="H29" i="25" s="1"/>
  <c r="D29" i="25"/>
  <c r="B29" i="25"/>
  <c r="P28" i="25"/>
  <c r="O28" i="25"/>
  <c r="N28" i="25"/>
  <c r="M28" i="25"/>
  <c r="L28" i="25"/>
  <c r="K28" i="25"/>
  <c r="I28" i="25"/>
  <c r="H28" i="25"/>
  <c r="G28" i="25"/>
  <c r="F28" i="25"/>
  <c r="E28" i="25"/>
  <c r="D28" i="25"/>
  <c r="B28" i="25"/>
  <c r="P27" i="25"/>
  <c r="O27" i="25"/>
  <c r="N27" i="25"/>
  <c r="M27" i="25"/>
  <c r="L27" i="25"/>
  <c r="K27" i="25"/>
  <c r="I27" i="25"/>
  <c r="G27" i="25"/>
  <c r="F27" i="25"/>
  <c r="E27" i="25"/>
  <c r="H27" i="25" s="1"/>
  <c r="D27" i="25"/>
  <c r="B27" i="25"/>
  <c r="P26" i="25"/>
  <c r="O26" i="25"/>
  <c r="N26" i="25"/>
  <c r="M26" i="25"/>
  <c r="L26" i="25"/>
  <c r="K26" i="25"/>
  <c r="I26" i="25"/>
  <c r="H26" i="25"/>
  <c r="G26" i="25"/>
  <c r="F26" i="25"/>
  <c r="E26" i="25"/>
  <c r="D26" i="25"/>
  <c r="B26" i="25"/>
  <c r="P25" i="25"/>
  <c r="O25" i="25"/>
  <c r="N25" i="25"/>
  <c r="M25" i="25"/>
  <c r="L25" i="25"/>
  <c r="K25" i="25"/>
  <c r="I25" i="25"/>
  <c r="G25" i="25"/>
  <c r="F25" i="25"/>
  <c r="E25" i="25"/>
  <c r="H25" i="25" s="1"/>
  <c r="D25" i="25"/>
  <c r="B25" i="25"/>
  <c r="P24" i="25"/>
  <c r="O24" i="25"/>
  <c r="N24" i="25"/>
  <c r="M24" i="25"/>
  <c r="L24" i="25"/>
  <c r="K24" i="25"/>
  <c r="I24" i="25"/>
  <c r="H24" i="25"/>
  <c r="G24" i="25"/>
  <c r="F24" i="25"/>
  <c r="E24" i="25"/>
  <c r="D24" i="25"/>
  <c r="B24" i="25"/>
  <c r="P23" i="25"/>
  <c r="O23" i="25"/>
  <c r="N23" i="25"/>
  <c r="M23" i="25"/>
  <c r="L23" i="25"/>
  <c r="K23" i="25"/>
  <c r="I23" i="25"/>
  <c r="G23" i="25"/>
  <c r="F23" i="25"/>
  <c r="E23" i="25"/>
  <c r="H23" i="25" s="1"/>
  <c r="D23" i="25"/>
  <c r="B23" i="25"/>
  <c r="P22" i="25"/>
  <c r="O22" i="25"/>
  <c r="N22" i="25"/>
  <c r="M22" i="25"/>
  <c r="L22" i="25"/>
  <c r="K22" i="25"/>
  <c r="I22" i="25"/>
  <c r="H22" i="25"/>
  <c r="G22" i="25"/>
  <c r="F22" i="25"/>
  <c r="E22" i="25"/>
  <c r="D22" i="25"/>
  <c r="B22" i="25"/>
  <c r="P21" i="25"/>
  <c r="O21" i="25"/>
  <c r="N21" i="25"/>
  <c r="M21" i="25"/>
  <c r="L21" i="25"/>
  <c r="K21" i="25"/>
  <c r="I21" i="25"/>
  <c r="G21" i="25"/>
  <c r="F21" i="25"/>
  <c r="E21" i="25"/>
  <c r="H21" i="25" s="1"/>
  <c r="D21" i="25"/>
  <c r="B21" i="25"/>
  <c r="P20" i="25"/>
  <c r="O20" i="25"/>
  <c r="N20" i="25"/>
  <c r="M20" i="25"/>
  <c r="L20" i="25"/>
  <c r="K20" i="25"/>
  <c r="I20" i="25"/>
  <c r="H20" i="25"/>
  <c r="G20" i="25"/>
  <c r="F20" i="25"/>
  <c r="E20" i="25"/>
  <c r="D20" i="25"/>
  <c r="B20" i="25"/>
  <c r="P19" i="25"/>
  <c r="O19" i="25"/>
  <c r="N19" i="25"/>
  <c r="M19" i="25"/>
  <c r="L19" i="25"/>
  <c r="K19" i="25"/>
  <c r="I19" i="25"/>
  <c r="G19" i="25"/>
  <c r="F19" i="25"/>
  <c r="E19" i="25"/>
  <c r="H19" i="25" s="1"/>
  <c r="D19" i="25"/>
  <c r="B19" i="25"/>
  <c r="P18" i="25"/>
  <c r="O18" i="25"/>
  <c r="N18" i="25"/>
  <c r="M18" i="25"/>
  <c r="L18" i="25"/>
  <c r="K18" i="25"/>
  <c r="I18" i="25"/>
  <c r="H18" i="25"/>
  <c r="G18" i="25"/>
  <c r="F18" i="25"/>
  <c r="E18" i="25"/>
  <c r="D18" i="25"/>
  <c r="B18" i="25"/>
  <c r="P17" i="25"/>
  <c r="O17" i="25"/>
  <c r="N17" i="25"/>
  <c r="M17" i="25"/>
  <c r="L17" i="25"/>
  <c r="K17" i="25"/>
  <c r="I17" i="25"/>
  <c r="G17" i="25"/>
  <c r="F17" i="25"/>
  <c r="E17" i="25"/>
  <c r="H17" i="25" s="1"/>
  <c r="D17" i="25"/>
  <c r="B17" i="25"/>
  <c r="P16" i="25"/>
  <c r="O16" i="25"/>
  <c r="N16" i="25"/>
  <c r="M16" i="25"/>
  <c r="L16" i="25"/>
  <c r="K16" i="25"/>
  <c r="I16" i="25"/>
  <c r="H16" i="25"/>
  <c r="G16" i="25"/>
  <c r="F16" i="25"/>
  <c r="E16" i="25"/>
  <c r="D16" i="25"/>
  <c r="B16" i="25"/>
  <c r="P15" i="25"/>
  <c r="O15" i="25"/>
  <c r="N15" i="25"/>
  <c r="M15" i="25"/>
  <c r="L15" i="25"/>
  <c r="K15" i="25"/>
  <c r="I15" i="25"/>
  <c r="G15" i="25"/>
  <c r="F15" i="25"/>
  <c r="E15" i="25"/>
  <c r="H15" i="25" s="1"/>
  <c r="D15" i="25"/>
  <c r="B15" i="25"/>
  <c r="P14" i="25"/>
  <c r="O14" i="25"/>
  <c r="N14" i="25"/>
  <c r="M14" i="25"/>
  <c r="L14" i="25"/>
  <c r="K14" i="25"/>
  <c r="I14" i="25"/>
  <c r="H14" i="25"/>
  <c r="G14" i="25"/>
  <c r="F14" i="25"/>
  <c r="E14" i="25"/>
  <c r="D14" i="25"/>
  <c r="B14" i="25"/>
  <c r="P13" i="25"/>
  <c r="O13" i="25"/>
  <c r="N13" i="25"/>
  <c r="M13" i="25"/>
  <c r="L13" i="25"/>
  <c r="K13" i="25"/>
  <c r="I13" i="25"/>
  <c r="G13" i="25"/>
  <c r="F13" i="25"/>
  <c r="E13" i="25"/>
  <c r="H13" i="25" s="1"/>
  <c r="D13" i="25"/>
  <c r="B13" i="25"/>
  <c r="P12" i="25"/>
  <c r="O12" i="25"/>
  <c r="N12" i="25"/>
  <c r="M12" i="25"/>
  <c r="L12" i="25"/>
  <c r="K12" i="25"/>
  <c r="I12" i="25"/>
  <c r="H12" i="25"/>
  <c r="G12" i="25"/>
  <c r="F12" i="25"/>
  <c r="E12" i="25"/>
  <c r="D12" i="25"/>
  <c r="B12" i="25"/>
  <c r="P11" i="25"/>
  <c r="O11" i="25"/>
  <c r="N11" i="25"/>
  <c r="M11" i="25"/>
  <c r="L11" i="25"/>
  <c r="K11" i="25"/>
  <c r="I11" i="25"/>
  <c r="G11" i="25"/>
  <c r="F11" i="25"/>
  <c r="E11" i="25"/>
  <c r="H11" i="25" s="1"/>
  <c r="D11" i="25"/>
  <c r="B11" i="25"/>
  <c r="P10" i="25"/>
  <c r="O10" i="25"/>
  <c r="N10" i="25"/>
  <c r="M10" i="25"/>
  <c r="L10" i="25"/>
  <c r="K10" i="25"/>
  <c r="I10" i="25"/>
  <c r="H10" i="25"/>
  <c r="G10" i="25"/>
  <c r="F10" i="25"/>
  <c r="E10" i="25"/>
  <c r="D10" i="25"/>
  <c r="B10" i="25"/>
  <c r="P9" i="25"/>
  <c r="O9" i="25"/>
  <c r="N9" i="25"/>
  <c r="M9" i="25"/>
  <c r="L9" i="25"/>
  <c r="K9" i="25"/>
  <c r="I9" i="25"/>
  <c r="G9" i="25"/>
  <c r="F9" i="25"/>
  <c r="E9" i="25"/>
  <c r="H9" i="25" s="1"/>
  <c r="D9" i="25"/>
  <c r="B9" i="25"/>
  <c r="P8" i="25"/>
  <c r="O8" i="25"/>
  <c r="N8" i="25"/>
  <c r="M8" i="25"/>
  <c r="L8" i="25"/>
  <c r="K8" i="25"/>
  <c r="I8" i="25"/>
  <c r="G8" i="25"/>
  <c r="F8" i="25"/>
  <c r="E8" i="25"/>
  <c r="H8" i="25" s="1"/>
  <c r="D8" i="25"/>
  <c r="B8" i="25"/>
  <c r="P7" i="25"/>
  <c r="O7" i="25"/>
  <c r="N7" i="25"/>
  <c r="M7" i="25"/>
  <c r="L7" i="25"/>
  <c r="K7" i="25"/>
  <c r="I7" i="25"/>
  <c r="G7" i="25"/>
  <c r="F7" i="25"/>
  <c r="E7" i="25"/>
  <c r="H7" i="25" s="1"/>
  <c r="D7" i="25"/>
  <c r="B7" i="25"/>
  <c r="P6" i="25"/>
  <c r="O6" i="25"/>
  <c r="N6" i="25"/>
  <c r="M6" i="25"/>
  <c r="L6" i="25"/>
  <c r="K6" i="25"/>
  <c r="I6" i="25"/>
  <c r="G6" i="25"/>
  <c r="F6" i="25"/>
  <c r="E6" i="25"/>
  <c r="H6" i="25" s="1"/>
  <c r="D6" i="25"/>
  <c r="B6" i="25"/>
  <c r="P5" i="25"/>
  <c r="O5" i="25"/>
  <c r="N5" i="25"/>
  <c r="M5" i="25"/>
  <c r="L5" i="25"/>
  <c r="K5" i="25"/>
  <c r="I5" i="25"/>
  <c r="G5" i="25"/>
  <c r="F5" i="25"/>
  <c r="E5" i="25"/>
  <c r="H5" i="25" s="1"/>
  <c r="D5" i="25"/>
  <c r="B5" i="25"/>
  <c r="P4" i="25"/>
  <c r="O4" i="25"/>
  <c r="N4" i="25"/>
  <c r="M4" i="25"/>
  <c r="L4" i="25"/>
  <c r="K4" i="25"/>
  <c r="I4" i="25"/>
  <c r="G4" i="25"/>
  <c r="F4" i="25"/>
  <c r="E4" i="25"/>
  <c r="D4" i="25"/>
  <c r="B4" i="25"/>
  <c r="P3" i="25"/>
  <c r="O3" i="25"/>
  <c r="N3" i="25"/>
  <c r="M3" i="25"/>
  <c r="L3" i="25"/>
  <c r="K3" i="25"/>
  <c r="I3" i="25"/>
  <c r="G3" i="25"/>
  <c r="F3" i="25"/>
  <c r="E3" i="25"/>
  <c r="D3" i="25"/>
  <c r="B3" i="25"/>
  <c r="P296" i="24"/>
  <c r="O296" i="24"/>
  <c r="N296" i="24"/>
  <c r="M296" i="24"/>
  <c r="L296" i="24"/>
  <c r="K296" i="24"/>
  <c r="J296" i="24"/>
  <c r="I296" i="24"/>
  <c r="G296" i="24"/>
  <c r="F296" i="24"/>
  <c r="E296" i="24"/>
  <c r="D296" i="24"/>
  <c r="B296" i="24"/>
  <c r="P295" i="24"/>
  <c r="O295" i="24"/>
  <c r="N295" i="24"/>
  <c r="M295" i="24"/>
  <c r="L295" i="24"/>
  <c r="K295" i="24"/>
  <c r="J295" i="24"/>
  <c r="I295" i="24"/>
  <c r="G295" i="24"/>
  <c r="F295" i="24"/>
  <c r="E295" i="24"/>
  <c r="D295" i="24"/>
  <c r="B295" i="24"/>
  <c r="P294" i="24"/>
  <c r="O294" i="24"/>
  <c r="N294" i="24"/>
  <c r="M294" i="24"/>
  <c r="L294" i="24"/>
  <c r="K294" i="24"/>
  <c r="J294" i="24"/>
  <c r="I294" i="24"/>
  <c r="G294" i="24"/>
  <c r="F294" i="24"/>
  <c r="E294" i="24"/>
  <c r="D294" i="24"/>
  <c r="B294" i="24"/>
  <c r="P293" i="24"/>
  <c r="O293" i="24"/>
  <c r="N293" i="24"/>
  <c r="M293" i="24"/>
  <c r="L293" i="24"/>
  <c r="K293" i="24"/>
  <c r="J293" i="24"/>
  <c r="I293" i="24"/>
  <c r="G293" i="24"/>
  <c r="F293" i="24"/>
  <c r="E293" i="24"/>
  <c r="D293" i="24"/>
  <c r="B293" i="24"/>
  <c r="P292" i="24"/>
  <c r="O292" i="24"/>
  <c r="N292" i="24"/>
  <c r="M292" i="24"/>
  <c r="L292" i="24"/>
  <c r="K292" i="24"/>
  <c r="J292" i="24"/>
  <c r="I292" i="24"/>
  <c r="G292" i="24"/>
  <c r="F292" i="24"/>
  <c r="E292" i="24"/>
  <c r="D292" i="24"/>
  <c r="B292" i="24"/>
  <c r="P291" i="24"/>
  <c r="O291" i="24"/>
  <c r="N291" i="24"/>
  <c r="M291" i="24"/>
  <c r="L291" i="24"/>
  <c r="K291" i="24"/>
  <c r="J291" i="24"/>
  <c r="I291" i="24"/>
  <c r="G291" i="24"/>
  <c r="F291" i="24"/>
  <c r="E291" i="24"/>
  <c r="D291" i="24"/>
  <c r="B291" i="24"/>
  <c r="P290" i="24"/>
  <c r="O290" i="24"/>
  <c r="N290" i="24"/>
  <c r="M290" i="24"/>
  <c r="L290" i="24"/>
  <c r="K290" i="24"/>
  <c r="J290" i="24"/>
  <c r="I290" i="24"/>
  <c r="G290" i="24"/>
  <c r="F290" i="24"/>
  <c r="E290" i="24"/>
  <c r="D290" i="24"/>
  <c r="B290" i="24"/>
  <c r="P289" i="24"/>
  <c r="O289" i="24"/>
  <c r="N289" i="24"/>
  <c r="M289" i="24"/>
  <c r="L289" i="24"/>
  <c r="K289" i="24"/>
  <c r="J289" i="24"/>
  <c r="I289" i="24"/>
  <c r="G289" i="24"/>
  <c r="F289" i="24"/>
  <c r="E289" i="24"/>
  <c r="D289" i="24"/>
  <c r="B289" i="24"/>
  <c r="P288" i="24"/>
  <c r="O288" i="24"/>
  <c r="N288" i="24"/>
  <c r="M288" i="24"/>
  <c r="L288" i="24"/>
  <c r="K288" i="24"/>
  <c r="J288" i="24"/>
  <c r="I288" i="24"/>
  <c r="G288" i="24"/>
  <c r="F288" i="24"/>
  <c r="E288" i="24"/>
  <c r="D288" i="24"/>
  <c r="B288" i="24"/>
  <c r="P287" i="24"/>
  <c r="O287" i="24"/>
  <c r="N287" i="24"/>
  <c r="M287" i="24"/>
  <c r="L287" i="24"/>
  <c r="K287" i="24"/>
  <c r="J287" i="24"/>
  <c r="I287" i="24"/>
  <c r="G287" i="24"/>
  <c r="F287" i="24"/>
  <c r="E287" i="24"/>
  <c r="D287" i="24"/>
  <c r="B287" i="24"/>
  <c r="P286" i="24"/>
  <c r="O286" i="24"/>
  <c r="N286" i="24"/>
  <c r="M286" i="24"/>
  <c r="L286" i="24"/>
  <c r="K286" i="24"/>
  <c r="J286" i="24"/>
  <c r="I286" i="24"/>
  <c r="G286" i="24"/>
  <c r="F286" i="24"/>
  <c r="E286" i="24"/>
  <c r="D286" i="24"/>
  <c r="B286" i="24"/>
  <c r="P285" i="24"/>
  <c r="O285" i="24"/>
  <c r="N285" i="24"/>
  <c r="M285" i="24"/>
  <c r="L285" i="24"/>
  <c r="K285" i="24"/>
  <c r="J285" i="24"/>
  <c r="I285" i="24"/>
  <c r="G285" i="24"/>
  <c r="F285" i="24"/>
  <c r="E285" i="24"/>
  <c r="D285" i="24"/>
  <c r="B285" i="24"/>
  <c r="P284" i="24"/>
  <c r="O284" i="24"/>
  <c r="N284" i="24"/>
  <c r="M284" i="24"/>
  <c r="L284" i="24"/>
  <c r="K284" i="24"/>
  <c r="J284" i="24"/>
  <c r="I284" i="24"/>
  <c r="G284" i="24"/>
  <c r="F284" i="24"/>
  <c r="E284" i="24"/>
  <c r="D284" i="24"/>
  <c r="B284" i="24"/>
  <c r="P283" i="24"/>
  <c r="O283" i="24"/>
  <c r="N283" i="24"/>
  <c r="M283" i="24"/>
  <c r="L283" i="24"/>
  <c r="K283" i="24"/>
  <c r="J283" i="24"/>
  <c r="I283" i="24"/>
  <c r="G283" i="24"/>
  <c r="F283" i="24"/>
  <c r="E283" i="24"/>
  <c r="D283" i="24"/>
  <c r="B283" i="24"/>
  <c r="P281" i="24"/>
  <c r="O281" i="24"/>
  <c r="N281" i="24"/>
  <c r="M281" i="24"/>
  <c r="L281" i="24"/>
  <c r="K281" i="24"/>
  <c r="J281" i="24"/>
  <c r="I281" i="24"/>
  <c r="G281" i="24"/>
  <c r="F281" i="24"/>
  <c r="E281" i="24"/>
  <c r="D281" i="24"/>
  <c r="B281" i="24"/>
  <c r="P280" i="24"/>
  <c r="O280" i="24"/>
  <c r="N280" i="24"/>
  <c r="M280" i="24"/>
  <c r="L280" i="24"/>
  <c r="K280" i="24"/>
  <c r="J280" i="24"/>
  <c r="I280" i="24"/>
  <c r="G280" i="24"/>
  <c r="F280" i="24"/>
  <c r="E280" i="24"/>
  <c r="D280" i="24"/>
  <c r="B280" i="24"/>
  <c r="P279" i="24"/>
  <c r="O279" i="24"/>
  <c r="N279" i="24"/>
  <c r="M279" i="24"/>
  <c r="L279" i="24"/>
  <c r="K279" i="24"/>
  <c r="J279" i="24"/>
  <c r="I279" i="24"/>
  <c r="G279" i="24"/>
  <c r="F279" i="24"/>
  <c r="E279" i="24"/>
  <c r="D279" i="24"/>
  <c r="B279" i="24"/>
  <c r="P278" i="24"/>
  <c r="O278" i="24"/>
  <c r="N278" i="24"/>
  <c r="M278" i="24"/>
  <c r="L278" i="24"/>
  <c r="K278" i="24"/>
  <c r="J278" i="24"/>
  <c r="I278" i="24"/>
  <c r="G278" i="24"/>
  <c r="F278" i="24"/>
  <c r="E278" i="24"/>
  <c r="D278" i="24"/>
  <c r="B278" i="24"/>
  <c r="P277" i="24"/>
  <c r="O277" i="24"/>
  <c r="N277" i="24"/>
  <c r="M277" i="24"/>
  <c r="L277" i="24"/>
  <c r="K277" i="24"/>
  <c r="J277" i="24"/>
  <c r="I277" i="24"/>
  <c r="G277" i="24"/>
  <c r="F277" i="24"/>
  <c r="E277" i="24"/>
  <c r="D277" i="24"/>
  <c r="B277" i="24"/>
  <c r="P276" i="24"/>
  <c r="O276" i="24"/>
  <c r="N276" i="24"/>
  <c r="M276" i="24"/>
  <c r="L276" i="24"/>
  <c r="K276" i="24"/>
  <c r="J276" i="24"/>
  <c r="I276" i="24"/>
  <c r="G276" i="24"/>
  <c r="F276" i="24"/>
  <c r="E276" i="24"/>
  <c r="D276" i="24"/>
  <c r="B276" i="24"/>
  <c r="P275" i="24"/>
  <c r="O275" i="24"/>
  <c r="N275" i="24"/>
  <c r="M275" i="24"/>
  <c r="L275" i="24"/>
  <c r="K275" i="24"/>
  <c r="J275" i="24"/>
  <c r="I275" i="24"/>
  <c r="G275" i="24"/>
  <c r="F275" i="24"/>
  <c r="E275" i="24"/>
  <c r="D275" i="24"/>
  <c r="B275" i="24"/>
  <c r="P274" i="24"/>
  <c r="O274" i="24"/>
  <c r="N274" i="24"/>
  <c r="M274" i="24"/>
  <c r="L274" i="24"/>
  <c r="K274" i="24"/>
  <c r="J274" i="24"/>
  <c r="I274" i="24"/>
  <c r="G274" i="24"/>
  <c r="F274" i="24"/>
  <c r="E274" i="24"/>
  <c r="D274" i="24"/>
  <c r="B274" i="24"/>
  <c r="P273" i="24"/>
  <c r="O273" i="24"/>
  <c r="N273" i="24"/>
  <c r="M273" i="24"/>
  <c r="L273" i="24"/>
  <c r="K273" i="24"/>
  <c r="J273" i="24"/>
  <c r="I273" i="24"/>
  <c r="G273" i="24"/>
  <c r="F273" i="24"/>
  <c r="E273" i="24"/>
  <c r="D273" i="24"/>
  <c r="B273" i="24"/>
  <c r="P272" i="24"/>
  <c r="O272" i="24"/>
  <c r="N272" i="24"/>
  <c r="M272" i="24"/>
  <c r="L272" i="24"/>
  <c r="K272" i="24"/>
  <c r="J272" i="24"/>
  <c r="I272" i="24"/>
  <c r="G272" i="24"/>
  <c r="F272" i="24"/>
  <c r="E272" i="24"/>
  <c r="D272" i="24"/>
  <c r="B272" i="24"/>
  <c r="P271" i="24"/>
  <c r="O271" i="24"/>
  <c r="N271" i="24"/>
  <c r="M271" i="24"/>
  <c r="L271" i="24"/>
  <c r="K271" i="24"/>
  <c r="J271" i="24"/>
  <c r="G271" i="24"/>
  <c r="F271" i="24"/>
  <c r="E271" i="24"/>
  <c r="D271" i="24"/>
  <c r="B271" i="24"/>
  <c r="P270" i="24"/>
  <c r="O270" i="24"/>
  <c r="N270" i="24"/>
  <c r="M270" i="24"/>
  <c r="L270" i="24"/>
  <c r="K270" i="24"/>
  <c r="J270" i="24"/>
  <c r="I270" i="24"/>
  <c r="G270" i="24"/>
  <c r="F270" i="24"/>
  <c r="E270" i="24"/>
  <c r="D270" i="24"/>
  <c r="B270" i="24"/>
  <c r="P269" i="24"/>
  <c r="O269" i="24"/>
  <c r="N269" i="24"/>
  <c r="M269" i="24"/>
  <c r="L269" i="24"/>
  <c r="K269" i="24"/>
  <c r="J269" i="24"/>
  <c r="I269" i="24"/>
  <c r="G269" i="24"/>
  <c r="F269" i="24"/>
  <c r="E269" i="24"/>
  <c r="D269" i="24"/>
  <c r="B269" i="24"/>
  <c r="P268" i="24"/>
  <c r="O268" i="24"/>
  <c r="N268" i="24"/>
  <c r="M268" i="24"/>
  <c r="L268" i="24"/>
  <c r="K268" i="24"/>
  <c r="J268" i="24"/>
  <c r="I268" i="24"/>
  <c r="G268" i="24"/>
  <c r="F268" i="24"/>
  <c r="E268" i="24"/>
  <c r="D268" i="24"/>
  <c r="B268" i="24"/>
  <c r="P267" i="24"/>
  <c r="O267" i="24"/>
  <c r="N267" i="24"/>
  <c r="M267" i="24"/>
  <c r="L267" i="24"/>
  <c r="K267" i="24"/>
  <c r="J267" i="24"/>
  <c r="I267" i="24"/>
  <c r="G267" i="24"/>
  <c r="F267" i="24"/>
  <c r="E267" i="24"/>
  <c r="D267" i="24"/>
  <c r="B267" i="24"/>
  <c r="P266" i="24"/>
  <c r="O266" i="24"/>
  <c r="N266" i="24"/>
  <c r="M266" i="24"/>
  <c r="L266" i="24"/>
  <c r="K266" i="24"/>
  <c r="J266" i="24"/>
  <c r="I266" i="24"/>
  <c r="G266" i="24"/>
  <c r="F266" i="24"/>
  <c r="E266" i="24"/>
  <c r="D266" i="24"/>
  <c r="B266" i="24"/>
  <c r="P265" i="24"/>
  <c r="O265" i="24"/>
  <c r="N265" i="24"/>
  <c r="M265" i="24"/>
  <c r="L265" i="24"/>
  <c r="K265" i="24"/>
  <c r="J265" i="24"/>
  <c r="I265" i="24"/>
  <c r="G265" i="24"/>
  <c r="F265" i="24"/>
  <c r="E265" i="24"/>
  <c r="D265" i="24"/>
  <c r="B265" i="24"/>
  <c r="P264" i="24"/>
  <c r="O264" i="24"/>
  <c r="N264" i="24"/>
  <c r="M264" i="24"/>
  <c r="L264" i="24"/>
  <c r="K264" i="24"/>
  <c r="J264" i="24"/>
  <c r="I264" i="24"/>
  <c r="G264" i="24"/>
  <c r="F264" i="24"/>
  <c r="E264" i="24"/>
  <c r="D264" i="24"/>
  <c r="B264" i="24"/>
  <c r="P263" i="24"/>
  <c r="O263" i="24"/>
  <c r="N263" i="24"/>
  <c r="M263" i="24"/>
  <c r="L263" i="24"/>
  <c r="K263" i="24"/>
  <c r="J263" i="24"/>
  <c r="I263" i="24"/>
  <c r="G263" i="24"/>
  <c r="F263" i="24"/>
  <c r="E263" i="24"/>
  <c r="D263" i="24"/>
  <c r="B263" i="24"/>
  <c r="P262" i="24"/>
  <c r="O262" i="24"/>
  <c r="N262" i="24"/>
  <c r="M262" i="24"/>
  <c r="L262" i="24"/>
  <c r="K262" i="24"/>
  <c r="J262" i="24"/>
  <c r="I262" i="24"/>
  <c r="G262" i="24"/>
  <c r="F262" i="24"/>
  <c r="E262" i="24"/>
  <c r="D262" i="24"/>
  <c r="B262" i="24"/>
  <c r="P261" i="24"/>
  <c r="O261" i="24"/>
  <c r="N261" i="24"/>
  <c r="M261" i="24"/>
  <c r="L261" i="24"/>
  <c r="K261" i="24"/>
  <c r="J261" i="24"/>
  <c r="I261" i="24"/>
  <c r="G261" i="24"/>
  <c r="F261" i="24"/>
  <c r="E261" i="24"/>
  <c r="D261" i="24"/>
  <c r="B261" i="24"/>
  <c r="P260" i="24"/>
  <c r="O260" i="24"/>
  <c r="N260" i="24"/>
  <c r="M260" i="24"/>
  <c r="L260" i="24"/>
  <c r="K260" i="24"/>
  <c r="J260" i="24"/>
  <c r="I260" i="24"/>
  <c r="G260" i="24"/>
  <c r="F260" i="24"/>
  <c r="E260" i="24"/>
  <c r="D260" i="24"/>
  <c r="B260" i="24"/>
  <c r="P259" i="24"/>
  <c r="O259" i="24"/>
  <c r="N259" i="24"/>
  <c r="M259" i="24"/>
  <c r="L259" i="24"/>
  <c r="K259" i="24"/>
  <c r="J259" i="24"/>
  <c r="I259" i="24"/>
  <c r="G259" i="24"/>
  <c r="F259" i="24"/>
  <c r="E259" i="24"/>
  <c r="D259" i="24"/>
  <c r="B259" i="24"/>
  <c r="P258" i="24"/>
  <c r="O258" i="24"/>
  <c r="N258" i="24"/>
  <c r="M258" i="24"/>
  <c r="L258" i="24"/>
  <c r="K258" i="24"/>
  <c r="J258" i="24"/>
  <c r="I258" i="24"/>
  <c r="G258" i="24"/>
  <c r="F258" i="24"/>
  <c r="E258" i="24"/>
  <c r="D258" i="24"/>
  <c r="B258" i="24"/>
  <c r="P257" i="24"/>
  <c r="O257" i="24"/>
  <c r="N257" i="24"/>
  <c r="M257" i="24"/>
  <c r="L257" i="24"/>
  <c r="K257" i="24"/>
  <c r="J257" i="24"/>
  <c r="I257" i="24"/>
  <c r="G257" i="24"/>
  <c r="F257" i="24"/>
  <c r="E257" i="24"/>
  <c r="D257" i="24"/>
  <c r="B257" i="24"/>
  <c r="P256" i="24"/>
  <c r="O256" i="24"/>
  <c r="N256" i="24"/>
  <c r="M256" i="24"/>
  <c r="L256" i="24"/>
  <c r="K256" i="24"/>
  <c r="J256" i="24"/>
  <c r="I256" i="24"/>
  <c r="G256" i="24"/>
  <c r="F256" i="24"/>
  <c r="E256" i="24"/>
  <c r="D256" i="24"/>
  <c r="B256" i="24"/>
  <c r="P255" i="24"/>
  <c r="O255" i="24"/>
  <c r="N255" i="24"/>
  <c r="M255" i="24"/>
  <c r="L255" i="24"/>
  <c r="K255" i="24"/>
  <c r="J255" i="24"/>
  <c r="I255" i="24"/>
  <c r="G255" i="24"/>
  <c r="F255" i="24"/>
  <c r="E255" i="24"/>
  <c r="D255" i="24"/>
  <c r="B255" i="24"/>
  <c r="P254" i="24"/>
  <c r="O254" i="24"/>
  <c r="N254" i="24"/>
  <c r="M254" i="24"/>
  <c r="L254" i="24"/>
  <c r="K254" i="24"/>
  <c r="J254" i="24"/>
  <c r="I254" i="24"/>
  <c r="G254" i="24"/>
  <c r="F254" i="24"/>
  <c r="E254" i="24"/>
  <c r="D254" i="24"/>
  <c r="B254" i="24"/>
  <c r="P253" i="24"/>
  <c r="O253" i="24"/>
  <c r="N253" i="24"/>
  <c r="M253" i="24"/>
  <c r="L253" i="24"/>
  <c r="K253" i="24"/>
  <c r="J253" i="24"/>
  <c r="I253" i="24"/>
  <c r="G253" i="24"/>
  <c r="F253" i="24"/>
  <c r="E253" i="24"/>
  <c r="D253" i="24"/>
  <c r="B253" i="24"/>
  <c r="P252" i="24"/>
  <c r="O252" i="24"/>
  <c r="N252" i="24"/>
  <c r="M252" i="24"/>
  <c r="L252" i="24"/>
  <c r="K252" i="24"/>
  <c r="J252" i="24"/>
  <c r="I252" i="24"/>
  <c r="G252" i="24"/>
  <c r="F252" i="24"/>
  <c r="E252" i="24"/>
  <c r="D252" i="24"/>
  <c r="B252" i="24"/>
  <c r="P251" i="24"/>
  <c r="O251" i="24"/>
  <c r="N251" i="24"/>
  <c r="M251" i="24"/>
  <c r="L251" i="24"/>
  <c r="K251" i="24"/>
  <c r="J251" i="24"/>
  <c r="I251" i="24"/>
  <c r="G251" i="24"/>
  <c r="F251" i="24"/>
  <c r="E251" i="24"/>
  <c r="D251" i="24"/>
  <c r="B251" i="24"/>
  <c r="P250" i="24"/>
  <c r="O250" i="24"/>
  <c r="N250" i="24"/>
  <c r="M250" i="24"/>
  <c r="L250" i="24"/>
  <c r="K250" i="24"/>
  <c r="J250" i="24"/>
  <c r="I250" i="24"/>
  <c r="G250" i="24"/>
  <c r="F250" i="24"/>
  <c r="E250" i="24"/>
  <c r="D250" i="24"/>
  <c r="B250" i="24"/>
  <c r="P249" i="24"/>
  <c r="O249" i="24"/>
  <c r="N249" i="24"/>
  <c r="M249" i="24"/>
  <c r="L249" i="24"/>
  <c r="K249" i="24"/>
  <c r="J249" i="24"/>
  <c r="I249" i="24"/>
  <c r="G249" i="24"/>
  <c r="F249" i="24"/>
  <c r="E249" i="24"/>
  <c r="D249" i="24"/>
  <c r="B249" i="24"/>
  <c r="P248" i="24"/>
  <c r="O248" i="24"/>
  <c r="N248" i="24"/>
  <c r="M248" i="24"/>
  <c r="L248" i="24"/>
  <c r="K248" i="24"/>
  <c r="J248" i="24"/>
  <c r="I248" i="24"/>
  <c r="G248" i="24"/>
  <c r="F248" i="24"/>
  <c r="E248" i="24"/>
  <c r="D248" i="24"/>
  <c r="B248" i="24"/>
  <c r="P247" i="24"/>
  <c r="O247" i="24"/>
  <c r="N247" i="24"/>
  <c r="M247" i="24"/>
  <c r="L247" i="24"/>
  <c r="K247" i="24"/>
  <c r="J247" i="24"/>
  <c r="I247" i="24"/>
  <c r="G247" i="24"/>
  <c r="F247" i="24"/>
  <c r="E247" i="24"/>
  <c r="D247" i="24"/>
  <c r="B247" i="24"/>
  <c r="P246" i="24"/>
  <c r="O246" i="24"/>
  <c r="N246" i="24"/>
  <c r="M246" i="24"/>
  <c r="L246" i="24"/>
  <c r="K246" i="24"/>
  <c r="J246" i="24"/>
  <c r="I246" i="24"/>
  <c r="G246" i="24"/>
  <c r="F246" i="24"/>
  <c r="E246" i="24"/>
  <c r="D246" i="24"/>
  <c r="B246" i="24"/>
  <c r="P245" i="24"/>
  <c r="O245" i="24"/>
  <c r="N245" i="24"/>
  <c r="M245" i="24"/>
  <c r="L245" i="24"/>
  <c r="K245" i="24"/>
  <c r="J245" i="24"/>
  <c r="I245" i="24"/>
  <c r="G245" i="24"/>
  <c r="F245" i="24"/>
  <c r="E245" i="24"/>
  <c r="D245" i="24"/>
  <c r="B245" i="24"/>
  <c r="P244" i="24"/>
  <c r="O244" i="24"/>
  <c r="N244" i="24"/>
  <c r="M244" i="24"/>
  <c r="L244" i="24"/>
  <c r="K244" i="24"/>
  <c r="J244" i="24"/>
  <c r="I244" i="24"/>
  <c r="G244" i="24"/>
  <c r="F244" i="24"/>
  <c r="E244" i="24"/>
  <c r="D244" i="24"/>
  <c r="B244" i="24"/>
  <c r="P243" i="24"/>
  <c r="O243" i="24"/>
  <c r="N243" i="24"/>
  <c r="M243" i="24"/>
  <c r="L243" i="24"/>
  <c r="K243" i="24"/>
  <c r="J243" i="24"/>
  <c r="I243" i="24"/>
  <c r="G243" i="24"/>
  <c r="F243" i="24"/>
  <c r="E243" i="24"/>
  <c r="D243" i="24"/>
  <c r="B243" i="24"/>
  <c r="P242" i="24"/>
  <c r="O242" i="24"/>
  <c r="N242" i="24"/>
  <c r="M242" i="24"/>
  <c r="L242" i="24"/>
  <c r="K242" i="24"/>
  <c r="J242" i="24"/>
  <c r="I242" i="24"/>
  <c r="G242" i="24"/>
  <c r="F242" i="24"/>
  <c r="E242" i="24"/>
  <c r="D242" i="24"/>
  <c r="B242" i="24"/>
  <c r="P241" i="24"/>
  <c r="O241" i="24"/>
  <c r="N241" i="24"/>
  <c r="M241" i="24"/>
  <c r="L241" i="24"/>
  <c r="K241" i="24"/>
  <c r="J241" i="24"/>
  <c r="I241" i="24"/>
  <c r="G241" i="24"/>
  <c r="F241" i="24"/>
  <c r="E241" i="24"/>
  <c r="D241" i="24"/>
  <c r="B241" i="24"/>
  <c r="P240" i="24"/>
  <c r="O240" i="24"/>
  <c r="N240" i="24"/>
  <c r="M240" i="24"/>
  <c r="L240" i="24"/>
  <c r="K240" i="24"/>
  <c r="J240" i="24"/>
  <c r="I240" i="24"/>
  <c r="G240" i="24"/>
  <c r="F240" i="24"/>
  <c r="E240" i="24"/>
  <c r="D240" i="24"/>
  <c r="B240" i="24"/>
  <c r="P239" i="24"/>
  <c r="O239" i="24"/>
  <c r="N239" i="24"/>
  <c r="M239" i="24"/>
  <c r="L239" i="24"/>
  <c r="K239" i="24"/>
  <c r="J239" i="24"/>
  <c r="I239" i="24"/>
  <c r="G239" i="24"/>
  <c r="F239" i="24"/>
  <c r="E239" i="24"/>
  <c r="D239" i="24"/>
  <c r="B239" i="24"/>
  <c r="P238" i="24"/>
  <c r="O238" i="24"/>
  <c r="N238" i="24"/>
  <c r="M238" i="24"/>
  <c r="L238" i="24"/>
  <c r="K238" i="24"/>
  <c r="J238" i="24"/>
  <c r="I238" i="24"/>
  <c r="G238" i="24"/>
  <c r="F238" i="24"/>
  <c r="E238" i="24"/>
  <c r="D238" i="24"/>
  <c r="B238" i="24"/>
  <c r="P237" i="24"/>
  <c r="O237" i="24"/>
  <c r="N237" i="24"/>
  <c r="M237" i="24"/>
  <c r="L237" i="24"/>
  <c r="K237" i="24"/>
  <c r="J237" i="24"/>
  <c r="I237" i="24"/>
  <c r="G237" i="24"/>
  <c r="F237" i="24"/>
  <c r="E237" i="24"/>
  <c r="D237" i="24"/>
  <c r="B237" i="24"/>
  <c r="P236" i="24"/>
  <c r="O236" i="24"/>
  <c r="N236" i="24"/>
  <c r="M236" i="24"/>
  <c r="L236" i="24"/>
  <c r="K236" i="24"/>
  <c r="J236" i="24"/>
  <c r="I236" i="24"/>
  <c r="G236" i="24"/>
  <c r="F236" i="24"/>
  <c r="E236" i="24"/>
  <c r="D236" i="24"/>
  <c r="B236" i="24"/>
  <c r="P235" i="24"/>
  <c r="O235" i="24"/>
  <c r="N235" i="24"/>
  <c r="M235" i="24"/>
  <c r="L235" i="24"/>
  <c r="K235" i="24"/>
  <c r="J235" i="24"/>
  <c r="I235" i="24"/>
  <c r="G235" i="24"/>
  <c r="F235" i="24"/>
  <c r="E235" i="24"/>
  <c r="D235" i="24"/>
  <c r="B235" i="24"/>
  <c r="P234" i="24"/>
  <c r="O234" i="24"/>
  <c r="N234" i="24"/>
  <c r="M234" i="24"/>
  <c r="L234" i="24"/>
  <c r="K234" i="24"/>
  <c r="J234" i="24"/>
  <c r="I234" i="24"/>
  <c r="G234" i="24"/>
  <c r="F234" i="24"/>
  <c r="E234" i="24"/>
  <c r="D234" i="24"/>
  <c r="B234" i="24"/>
  <c r="P233" i="24"/>
  <c r="O233" i="24"/>
  <c r="N233" i="24"/>
  <c r="M233" i="24"/>
  <c r="L233" i="24"/>
  <c r="K233" i="24"/>
  <c r="J233" i="24"/>
  <c r="I233" i="24"/>
  <c r="G233" i="24"/>
  <c r="F233" i="24"/>
  <c r="E233" i="24"/>
  <c r="D233" i="24"/>
  <c r="B233" i="24"/>
  <c r="P232" i="24"/>
  <c r="O232" i="24"/>
  <c r="N232" i="24"/>
  <c r="M232" i="24"/>
  <c r="L232" i="24"/>
  <c r="K232" i="24"/>
  <c r="J232" i="24"/>
  <c r="I232" i="24"/>
  <c r="G232" i="24"/>
  <c r="F232" i="24"/>
  <c r="E232" i="24"/>
  <c r="D232" i="24"/>
  <c r="B232" i="24"/>
  <c r="P231" i="24"/>
  <c r="O231" i="24"/>
  <c r="N231" i="24"/>
  <c r="M231" i="24"/>
  <c r="L231" i="24"/>
  <c r="K231" i="24"/>
  <c r="J231" i="24"/>
  <c r="I231" i="24"/>
  <c r="G231" i="24"/>
  <c r="F231" i="24"/>
  <c r="E231" i="24"/>
  <c r="D231" i="24"/>
  <c r="B231" i="24"/>
  <c r="P230" i="24"/>
  <c r="O230" i="24"/>
  <c r="N230" i="24"/>
  <c r="M230" i="24"/>
  <c r="L230" i="24"/>
  <c r="K230" i="24"/>
  <c r="J230" i="24"/>
  <c r="I230" i="24"/>
  <c r="G230" i="24"/>
  <c r="F230" i="24"/>
  <c r="E230" i="24"/>
  <c r="D230" i="24"/>
  <c r="B230" i="24"/>
  <c r="P229" i="24"/>
  <c r="O229" i="24"/>
  <c r="N229" i="24"/>
  <c r="M229" i="24"/>
  <c r="L229" i="24"/>
  <c r="K229" i="24"/>
  <c r="J229" i="24"/>
  <c r="I229" i="24"/>
  <c r="G229" i="24"/>
  <c r="F229" i="24"/>
  <c r="E229" i="24"/>
  <c r="D229" i="24"/>
  <c r="B229" i="24"/>
  <c r="P228" i="24"/>
  <c r="O228" i="24"/>
  <c r="N228" i="24"/>
  <c r="M228" i="24"/>
  <c r="L228" i="24"/>
  <c r="K228" i="24"/>
  <c r="J228" i="24"/>
  <c r="I228" i="24"/>
  <c r="G228" i="24"/>
  <c r="F228" i="24"/>
  <c r="E228" i="24"/>
  <c r="D228" i="24"/>
  <c r="B228" i="24"/>
  <c r="P227" i="24"/>
  <c r="O227" i="24"/>
  <c r="N227" i="24"/>
  <c r="M227" i="24"/>
  <c r="L227" i="24"/>
  <c r="K227" i="24"/>
  <c r="J227" i="24"/>
  <c r="I227" i="24"/>
  <c r="G227" i="24"/>
  <c r="F227" i="24"/>
  <c r="E227" i="24"/>
  <c r="D227" i="24"/>
  <c r="B227" i="24"/>
  <c r="P226" i="24"/>
  <c r="O226" i="24"/>
  <c r="N226" i="24"/>
  <c r="M226" i="24"/>
  <c r="L226" i="24"/>
  <c r="K226" i="24"/>
  <c r="J226" i="24"/>
  <c r="I226" i="24"/>
  <c r="G226" i="24"/>
  <c r="F226" i="24"/>
  <c r="E226" i="24"/>
  <c r="D226" i="24"/>
  <c r="B226" i="24"/>
  <c r="P225" i="24"/>
  <c r="O225" i="24"/>
  <c r="N225" i="24"/>
  <c r="M225" i="24"/>
  <c r="L225" i="24"/>
  <c r="K225" i="24"/>
  <c r="J225" i="24"/>
  <c r="I225" i="24"/>
  <c r="G225" i="24"/>
  <c r="F225" i="24"/>
  <c r="E225" i="24"/>
  <c r="D225" i="24"/>
  <c r="B225" i="24"/>
  <c r="P224" i="24"/>
  <c r="O224" i="24"/>
  <c r="N224" i="24"/>
  <c r="M224" i="24"/>
  <c r="L224" i="24"/>
  <c r="K224" i="24"/>
  <c r="J224" i="24"/>
  <c r="I224" i="24"/>
  <c r="G224" i="24"/>
  <c r="F224" i="24"/>
  <c r="E224" i="24"/>
  <c r="D224" i="24"/>
  <c r="B224" i="24"/>
  <c r="P223" i="24"/>
  <c r="O223" i="24"/>
  <c r="N223" i="24"/>
  <c r="M223" i="24"/>
  <c r="L223" i="24"/>
  <c r="K223" i="24"/>
  <c r="J223" i="24"/>
  <c r="I223" i="24"/>
  <c r="G223" i="24"/>
  <c r="F223" i="24"/>
  <c r="E223" i="24"/>
  <c r="D223" i="24"/>
  <c r="B223" i="24"/>
  <c r="P222" i="24"/>
  <c r="O222" i="24"/>
  <c r="N222" i="24"/>
  <c r="M222" i="24"/>
  <c r="L222" i="24"/>
  <c r="K222" i="24"/>
  <c r="J222" i="24"/>
  <c r="I222" i="24"/>
  <c r="G222" i="24"/>
  <c r="F222" i="24"/>
  <c r="E222" i="24"/>
  <c r="D222" i="24"/>
  <c r="B222" i="24"/>
  <c r="P221" i="24"/>
  <c r="O221" i="24"/>
  <c r="N221" i="24"/>
  <c r="M221" i="24"/>
  <c r="L221" i="24"/>
  <c r="K221" i="24"/>
  <c r="J221" i="24"/>
  <c r="I221" i="24"/>
  <c r="G221" i="24"/>
  <c r="F221" i="24"/>
  <c r="E221" i="24"/>
  <c r="D221" i="24"/>
  <c r="B221" i="24"/>
  <c r="P220" i="24"/>
  <c r="O220" i="24"/>
  <c r="N220" i="24"/>
  <c r="M220" i="24"/>
  <c r="L220" i="24"/>
  <c r="K220" i="24"/>
  <c r="J220" i="24"/>
  <c r="I220" i="24"/>
  <c r="G220" i="24"/>
  <c r="F220" i="24"/>
  <c r="E220" i="24"/>
  <c r="D220" i="24"/>
  <c r="B220" i="24"/>
  <c r="P219" i="24"/>
  <c r="O219" i="24"/>
  <c r="N219" i="24"/>
  <c r="M219" i="24"/>
  <c r="L219" i="24"/>
  <c r="K219" i="24"/>
  <c r="J219" i="24"/>
  <c r="I219" i="24"/>
  <c r="G219" i="24"/>
  <c r="F219" i="24"/>
  <c r="E219" i="24"/>
  <c r="D219" i="24"/>
  <c r="B219" i="24"/>
  <c r="P218" i="24"/>
  <c r="O218" i="24"/>
  <c r="N218" i="24"/>
  <c r="M218" i="24"/>
  <c r="L218" i="24"/>
  <c r="K218" i="24"/>
  <c r="J218" i="24"/>
  <c r="I218" i="24"/>
  <c r="G218" i="24"/>
  <c r="F218" i="24"/>
  <c r="E218" i="24"/>
  <c r="D218" i="24"/>
  <c r="B218" i="24"/>
  <c r="P217" i="24"/>
  <c r="O217" i="24"/>
  <c r="N217" i="24"/>
  <c r="M217" i="24"/>
  <c r="L217" i="24"/>
  <c r="K217" i="24"/>
  <c r="J217" i="24"/>
  <c r="I217" i="24"/>
  <c r="G217" i="24"/>
  <c r="F217" i="24"/>
  <c r="E217" i="24"/>
  <c r="D217" i="24"/>
  <c r="B217" i="24"/>
  <c r="P216" i="24"/>
  <c r="O216" i="24"/>
  <c r="N216" i="24"/>
  <c r="M216" i="24"/>
  <c r="L216" i="24"/>
  <c r="K216" i="24"/>
  <c r="J216" i="24"/>
  <c r="I216" i="24"/>
  <c r="G216" i="24"/>
  <c r="F216" i="24"/>
  <c r="E216" i="24"/>
  <c r="D216" i="24"/>
  <c r="B216" i="24"/>
  <c r="P215" i="24"/>
  <c r="O215" i="24"/>
  <c r="N215" i="24"/>
  <c r="M215" i="24"/>
  <c r="L215" i="24"/>
  <c r="K215" i="24"/>
  <c r="J215" i="24"/>
  <c r="I215" i="24"/>
  <c r="G215" i="24"/>
  <c r="F215" i="24"/>
  <c r="E215" i="24"/>
  <c r="D215" i="24"/>
  <c r="B215" i="24"/>
  <c r="P214" i="24"/>
  <c r="O214" i="24"/>
  <c r="N214" i="24"/>
  <c r="M214" i="24"/>
  <c r="L214" i="24"/>
  <c r="K214" i="24"/>
  <c r="J214" i="24"/>
  <c r="I214" i="24"/>
  <c r="G214" i="24"/>
  <c r="F214" i="24"/>
  <c r="E214" i="24"/>
  <c r="D214" i="24"/>
  <c r="B214" i="24"/>
  <c r="P213" i="24"/>
  <c r="O213" i="24"/>
  <c r="N213" i="24"/>
  <c r="M213" i="24"/>
  <c r="L213" i="24"/>
  <c r="K213" i="24"/>
  <c r="J213" i="24"/>
  <c r="I213" i="24"/>
  <c r="G213" i="24"/>
  <c r="F213" i="24"/>
  <c r="E213" i="24"/>
  <c r="D213" i="24"/>
  <c r="B213" i="24"/>
  <c r="P212" i="24"/>
  <c r="O212" i="24"/>
  <c r="N212" i="24"/>
  <c r="M212" i="24"/>
  <c r="L212" i="24"/>
  <c r="K212" i="24"/>
  <c r="J212" i="24"/>
  <c r="I212" i="24"/>
  <c r="G212" i="24"/>
  <c r="F212" i="24"/>
  <c r="E212" i="24"/>
  <c r="D212" i="24"/>
  <c r="B212" i="24"/>
  <c r="P211" i="24"/>
  <c r="O211" i="24"/>
  <c r="N211" i="24"/>
  <c r="M211" i="24"/>
  <c r="L211" i="24"/>
  <c r="K211" i="24"/>
  <c r="J211" i="24"/>
  <c r="I211" i="24"/>
  <c r="G211" i="24"/>
  <c r="F211" i="24"/>
  <c r="E211" i="24"/>
  <c r="D211" i="24"/>
  <c r="B211" i="24"/>
  <c r="P210" i="24"/>
  <c r="O210" i="24"/>
  <c r="N210" i="24"/>
  <c r="M210" i="24"/>
  <c r="L210" i="24"/>
  <c r="K210" i="24"/>
  <c r="J210" i="24"/>
  <c r="I210" i="24"/>
  <c r="G210" i="24"/>
  <c r="F210" i="24"/>
  <c r="E210" i="24"/>
  <c r="D210" i="24"/>
  <c r="B210" i="24"/>
  <c r="P209" i="24"/>
  <c r="O209" i="24"/>
  <c r="N209" i="24"/>
  <c r="M209" i="24"/>
  <c r="L209" i="24"/>
  <c r="K209" i="24"/>
  <c r="J209" i="24"/>
  <c r="I209" i="24"/>
  <c r="G209" i="24"/>
  <c r="F209" i="24"/>
  <c r="E209" i="24"/>
  <c r="D209" i="24"/>
  <c r="B209" i="24"/>
  <c r="P208" i="24"/>
  <c r="O208" i="24"/>
  <c r="N208" i="24"/>
  <c r="M208" i="24"/>
  <c r="L208" i="24"/>
  <c r="K208" i="24"/>
  <c r="J208" i="24"/>
  <c r="I208" i="24"/>
  <c r="G208" i="24"/>
  <c r="F208" i="24"/>
  <c r="E208" i="24"/>
  <c r="D208" i="24"/>
  <c r="B208" i="24"/>
  <c r="P207" i="24"/>
  <c r="O207" i="24"/>
  <c r="N207" i="24"/>
  <c r="M207" i="24"/>
  <c r="L207" i="24"/>
  <c r="K207" i="24"/>
  <c r="J207" i="24"/>
  <c r="I207" i="24"/>
  <c r="G207" i="24"/>
  <c r="F207" i="24"/>
  <c r="E207" i="24"/>
  <c r="D207" i="24"/>
  <c r="B207" i="24"/>
  <c r="P206" i="24"/>
  <c r="O206" i="24"/>
  <c r="N206" i="24"/>
  <c r="M206" i="24"/>
  <c r="L206" i="24"/>
  <c r="K206" i="24"/>
  <c r="J206" i="24"/>
  <c r="I206" i="24"/>
  <c r="G206" i="24"/>
  <c r="F206" i="24"/>
  <c r="E206" i="24"/>
  <c r="D206" i="24"/>
  <c r="B206" i="24"/>
  <c r="P205" i="24"/>
  <c r="O205" i="24"/>
  <c r="N205" i="24"/>
  <c r="M205" i="24"/>
  <c r="L205" i="24"/>
  <c r="K205" i="24"/>
  <c r="J205" i="24"/>
  <c r="I205" i="24"/>
  <c r="G205" i="24"/>
  <c r="F205" i="24"/>
  <c r="E205" i="24"/>
  <c r="D205" i="24"/>
  <c r="B205" i="24"/>
  <c r="P204" i="24"/>
  <c r="O204" i="24"/>
  <c r="N204" i="24"/>
  <c r="M204" i="24"/>
  <c r="L204" i="24"/>
  <c r="K204" i="24"/>
  <c r="J204" i="24"/>
  <c r="I204" i="24"/>
  <c r="G204" i="24"/>
  <c r="F204" i="24"/>
  <c r="E204" i="24"/>
  <c r="D204" i="24"/>
  <c r="B204" i="24"/>
  <c r="P203" i="24"/>
  <c r="O203" i="24"/>
  <c r="N203" i="24"/>
  <c r="M203" i="24"/>
  <c r="L203" i="24"/>
  <c r="K203" i="24"/>
  <c r="J203" i="24"/>
  <c r="I203" i="24"/>
  <c r="G203" i="24"/>
  <c r="F203" i="24"/>
  <c r="E203" i="24"/>
  <c r="D203" i="24"/>
  <c r="B203" i="24"/>
  <c r="P202" i="24"/>
  <c r="O202" i="24"/>
  <c r="N202" i="24"/>
  <c r="M202" i="24"/>
  <c r="L202" i="24"/>
  <c r="K202" i="24"/>
  <c r="J202" i="24"/>
  <c r="I202" i="24"/>
  <c r="G202" i="24"/>
  <c r="F202" i="24"/>
  <c r="E202" i="24"/>
  <c r="D202" i="24"/>
  <c r="B202" i="24"/>
  <c r="P201" i="24"/>
  <c r="O201" i="24"/>
  <c r="N201" i="24"/>
  <c r="M201" i="24"/>
  <c r="L201" i="24"/>
  <c r="K201" i="24"/>
  <c r="J201" i="24"/>
  <c r="I201" i="24"/>
  <c r="G201" i="24"/>
  <c r="F201" i="24"/>
  <c r="E201" i="24"/>
  <c r="D201" i="24"/>
  <c r="B201" i="24"/>
  <c r="P200" i="24"/>
  <c r="O200" i="24"/>
  <c r="N200" i="24"/>
  <c r="M200" i="24"/>
  <c r="L200" i="24"/>
  <c r="K200" i="24"/>
  <c r="J200" i="24"/>
  <c r="I200" i="24"/>
  <c r="G200" i="24"/>
  <c r="F200" i="24"/>
  <c r="E200" i="24"/>
  <c r="D200" i="24"/>
  <c r="B200" i="24"/>
  <c r="P199" i="24"/>
  <c r="O199" i="24"/>
  <c r="N199" i="24"/>
  <c r="M199" i="24"/>
  <c r="L199" i="24"/>
  <c r="K199" i="24"/>
  <c r="J199" i="24"/>
  <c r="I199" i="24"/>
  <c r="G199" i="24"/>
  <c r="F199" i="24"/>
  <c r="E199" i="24"/>
  <c r="D199" i="24"/>
  <c r="B199" i="24"/>
  <c r="P198" i="24"/>
  <c r="O198" i="24"/>
  <c r="N198" i="24"/>
  <c r="M198" i="24"/>
  <c r="L198" i="24"/>
  <c r="K198" i="24"/>
  <c r="J198" i="24"/>
  <c r="I198" i="24"/>
  <c r="G198" i="24"/>
  <c r="F198" i="24"/>
  <c r="E198" i="24"/>
  <c r="D198" i="24"/>
  <c r="B198" i="24"/>
  <c r="P197" i="24"/>
  <c r="O197" i="24"/>
  <c r="N197" i="24"/>
  <c r="M197" i="24"/>
  <c r="L197" i="24"/>
  <c r="K197" i="24"/>
  <c r="J197" i="24"/>
  <c r="I197" i="24"/>
  <c r="G197" i="24"/>
  <c r="F197" i="24"/>
  <c r="E197" i="24"/>
  <c r="D197" i="24"/>
  <c r="B197" i="24"/>
  <c r="P196" i="24"/>
  <c r="O196" i="24"/>
  <c r="N196" i="24"/>
  <c r="M196" i="24"/>
  <c r="L196" i="24"/>
  <c r="K196" i="24"/>
  <c r="J196" i="24"/>
  <c r="I196" i="24"/>
  <c r="G196" i="24"/>
  <c r="F196" i="24"/>
  <c r="E196" i="24"/>
  <c r="D196" i="24"/>
  <c r="B196" i="24"/>
  <c r="P195" i="24"/>
  <c r="O195" i="24"/>
  <c r="N195" i="24"/>
  <c r="M195" i="24"/>
  <c r="L195" i="24"/>
  <c r="K195" i="24"/>
  <c r="J195" i="24"/>
  <c r="I195" i="24"/>
  <c r="G195" i="24"/>
  <c r="F195" i="24"/>
  <c r="E195" i="24"/>
  <c r="D195" i="24"/>
  <c r="B195" i="24"/>
  <c r="P194" i="24"/>
  <c r="O194" i="24"/>
  <c r="N194" i="24"/>
  <c r="M194" i="24"/>
  <c r="L194" i="24"/>
  <c r="K194" i="24"/>
  <c r="J194" i="24"/>
  <c r="I194" i="24"/>
  <c r="G194" i="24"/>
  <c r="F194" i="24"/>
  <c r="E194" i="24"/>
  <c r="D194" i="24"/>
  <c r="B194" i="24"/>
  <c r="P193" i="24"/>
  <c r="O193" i="24"/>
  <c r="N193" i="24"/>
  <c r="M193" i="24"/>
  <c r="L193" i="24"/>
  <c r="K193" i="24"/>
  <c r="J193" i="24"/>
  <c r="I193" i="24"/>
  <c r="G193" i="24"/>
  <c r="F193" i="24"/>
  <c r="E193" i="24"/>
  <c r="D193" i="24"/>
  <c r="B193" i="24"/>
  <c r="P192" i="24"/>
  <c r="O192" i="24"/>
  <c r="N192" i="24"/>
  <c r="M192" i="24"/>
  <c r="L192" i="24"/>
  <c r="K192" i="24"/>
  <c r="J192" i="24"/>
  <c r="I192" i="24"/>
  <c r="G192" i="24"/>
  <c r="F192" i="24"/>
  <c r="E192" i="24"/>
  <c r="D192" i="24"/>
  <c r="B192" i="24"/>
  <c r="P191" i="24"/>
  <c r="O191" i="24"/>
  <c r="N191" i="24"/>
  <c r="M191" i="24"/>
  <c r="L191" i="24"/>
  <c r="K191" i="24"/>
  <c r="J191" i="24"/>
  <c r="I191" i="24"/>
  <c r="G191" i="24"/>
  <c r="F191" i="24"/>
  <c r="E191" i="24"/>
  <c r="D191" i="24"/>
  <c r="B191" i="24"/>
  <c r="P190" i="24"/>
  <c r="O190" i="24"/>
  <c r="N190" i="24"/>
  <c r="M190" i="24"/>
  <c r="L190" i="24"/>
  <c r="K190" i="24"/>
  <c r="J190" i="24"/>
  <c r="I190" i="24"/>
  <c r="G190" i="24"/>
  <c r="F190" i="24"/>
  <c r="E190" i="24"/>
  <c r="D190" i="24"/>
  <c r="B190" i="24"/>
  <c r="P189" i="24"/>
  <c r="O189" i="24"/>
  <c r="N189" i="24"/>
  <c r="M189" i="24"/>
  <c r="L189" i="24"/>
  <c r="K189" i="24"/>
  <c r="J189" i="24"/>
  <c r="I189" i="24"/>
  <c r="G189" i="24"/>
  <c r="F189" i="24"/>
  <c r="E189" i="24"/>
  <c r="D189" i="24"/>
  <c r="B189" i="24"/>
  <c r="P188" i="24"/>
  <c r="O188" i="24"/>
  <c r="N188" i="24"/>
  <c r="M188" i="24"/>
  <c r="L188" i="24"/>
  <c r="K188" i="24"/>
  <c r="J188" i="24"/>
  <c r="I188" i="24"/>
  <c r="G188" i="24"/>
  <c r="F188" i="24"/>
  <c r="E188" i="24"/>
  <c r="D188" i="24"/>
  <c r="B188" i="24"/>
  <c r="P187" i="24"/>
  <c r="O187" i="24"/>
  <c r="N187" i="24"/>
  <c r="M187" i="24"/>
  <c r="L187" i="24"/>
  <c r="K187" i="24"/>
  <c r="J187" i="24"/>
  <c r="I187" i="24"/>
  <c r="G187" i="24"/>
  <c r="F187" i="24"/>
  <c r="E187" i="24"/>
  <c r="D187" i="24"/>
  <c r="B187" i="24"/>
  <c r="P186" i="24"/>
  <c r="O186" i="24"/>
  <c r="N186" i="24"/>
  <c r="M186" i="24"/>
  <c r="L186" i="24"/>
  <c r="K186" i="24"/>
  <c r="J186" i="24"/>
  <c r="I186" i="24"/>
  <c r="G186" i="24"/>
  <c r="F186" i="24"/>
  <c r="E186" i="24"/>
  <c r="D186" i="24"/>
  <c r="B186" i="24"/>
  <c r="P185" i="24"/>
  <c r="O185" i="24"/>
  <c r="N185" i="24"/>
  <c r="M185" i="24"/>
  <c r="L185" i="24"/>
  <c r="K185" i="24"/>
  <c r="J185" i="24"/>
  <c r="I185" i="24"/>
  <c r="G185" i="24"/>
  <c r="F185" i="24"/>
  <c r="E185" i="24"/>
  <c r="D185" i="24"/>
  <c r="B185" i="24"/>
  <c r="P184" i="24"/>
  <c r="O184" i="24"/>
  <c r="N184" i="24"/>
  <c r="M184" i="24"/>
  <c r="L184" i="24"/>
  <c r="K184" i="24"/>
  <c r="J184" i="24"/>
  <c r="I184" i="24"/>
  <c r="G184" i="24"/>
  <c r="F184" i="24"/>
  <c r="E184" i="24"/>
  <c r="D184" i="24"/>
  <c r="B184" i="24"/>
  <c r="P183" i="24"/>
  <c r="O183" i="24"/>
  <c r="N183" i="24"/>
  <c r="M183" i="24"/>
  <c r="L183" i="24"/>
  <c r="K183" i="24"/>
  <c r="J183" i="24"/>
  <c r="I183" i="24"/>
  <c r="G183" i="24"/>
  <c r="F183" i="24"/>
  <c r="E183" i="24"/>
  <c r="D183" i="24"/>
  <c r="B183" i="24"/>
  <c r="P182" i="24"/>
  <c r="O182" i="24"/>
  <c r="N182" i="24"/>
  <c r="M182" i="24"/>
  <c r="L182" i="24"/>
  <c r="K182" i="24"/>
  <c r="J182" i="24"/>
  <c r="I182" i="24"/>
  <c r="G182" i="24"/>
  <c r="F182" i="24"/>
  <c r="E182" i="24"/>
  <c r="D182" i="24"/>
  <c r="B182" i="24"/>
  <c r="P181" i="24"/>
  <c r="O181" i="24"/>
  <c r="N181" i="24"/>
  <c r="M181" i="24"/>
  <c r="L181" i="24"/>
  <c r="K181" i="24"/>
  <c r="J181" i="24"/>
  <c r="I181" i="24"/>
  <c r="G181" i="24"/>
  <c r="F181" i="24"/>
  <c r="E181" i="24"/>
  <c r="D181" i="24"/>
  <c r="B181" i="24"/>
  <c r="P180" i="24"/>
  <c r="O180" i="24"/>
  <c r="N180" i="24"/>
  <c r="M180" i="24"/>
  <c r="L180" i="24"/>
  <c r="K180" i="24"/>
  <c r="J180" i="24"/>
  <c r="I180" i="24"/>
  <c r="G180" i="24"/>
  <c r="F180" i="24"/>
  <c r="E180" i="24"/>
  <c r="D180" i="24"/>
  <c r="B180" i="24"/>
  <c r="P179" i="24"/>
  <c r="O179" i="24"/>
  <c r="N179" i="24"/>
  <c r="M179" i="24"/>
  <c r="L179" i="24"/>
  <c r="K179" i="24"/>
  <c r="J179" i="24"/>
  <c r="I179" i="24"/>
  <c r="G179" i="24"/>
  <c r="F179" i="24"/>
  <c r="E179" i="24"/>
  <c r="D179" i="24"/>
  <c r="B179" i="24"/>
  <c r="P178" i="24"/>
  <c r="O178" i="24"/>
  <c r="N178" i="24"/>
  <c r="M178" i="24"/>
  <c r="L178" i="24"/>
  <c r="K178" i="24"/>
  <c r="J178" i="24"/>
  <c r="I178" i="24"/>
  <c r="G178" i="24"/>
  <c r="F178" i="24"/>
  <c r="E178" i="24"/>
  <c r="D178" i="24"/>
  <c r="B178" i="24"/>
  <c r="P177" i="24"/>
  <c r="O177" i="24"/>
  <c r="N177" i="24"/>
  <c r="M177" i="24"/>
  <c r="L177" i="24"/>
  <c r="K177" i="24"/>
  <c r="J177" i="24"/>
  <c r="I177" i="24"/>
  <c r="G177" i="24"/>
  <c r="F177" i="24"/>
  <c r="E177" i="24"/>
  <c r="D177" i="24"/>
  <c r="B177" i="24"/>
  <c r="P176" i="24"/>
  <c r="O176" i="24"/>
  <c r="N176" i="24"/>
  <c r="M176" i="24"/>
  <c r="L176" i="24"/>
  <c r="K176" i="24"/>
  <c r="J176" i="24"/>
  <c r="I176" i="24"/>
  <c r="G176" i="24"/>
  <c r="F176" i="24"/>
  <c r="E176" i="24"/>
  <c r="D176" i="24"/>
  <c r="B176" i="24"/>
  <c r="P175" i="24"/>
  <c r="O175" i="24"/>
  <c r="N175" i="24"/>
  <c r="M175" i="24"/>
  <c r="L175" i="24"/>
  <c r="K175" i="24"/>
  <c r="J175" i="24"/>
  <c r="I175" i="24"/>
  <c r="G175" i="24"/>
  <c r="F175" i="24"/>
  <c r="E175" i="24"/>
  <c r="D175" i="24"/>
  <c r="B175" i="24"/>
  <c r="P174" i="24"/>
  <c r="O174" i="24"/>
  <c r="N174" i="24"/>
  <c r="M174" i="24"/>
  <c r="L174" i="24"/>
  <c r="K174" i="24"/>
  <c r="J174" i="24"/>
  <c r="I174" i="24"/>
  <c r="G174" i="24"/>
  <c r="F174" i="24"/>
  <c r="E174" i="24"/>
  <c r="D174" i="24"/>
  <c r="B174" i="24"/>
  <c r="P173" i="24"/>
  <c r="O173" i="24"/>
  <c r="N173" i="24"/>
  <c r="M173" i="24"/>
  <c r="L173" i="24"/>
  <c r="K173" i="24"/>
  <c r="J173" i="24"/>
  <c r="I173" i="24"/>
  <c r="G173" i="24"/>
  <c r="F173" i="24"/>
  <c r="E173" i="24"/>
  <c r="D173" i="24"/>
  <c r="B173" i="24"/>
  <c r="P172" i="24"/>
  <c r="O172" i="24"/>
  <c r="N172" i="24"/>
  <c r="M172" i="24"/>
  <c r="L172" i="24"/>
  <c r="K172" i="24"/>
  <c r="J172" i="24"/>
  <c r="I172" i="24"/>
  <c r="G172" i="24"/>
  <c r="F172" i="24"/>
  <c r="E172" i="24"/>
  <c r="D172" i="24"/>
  <c r="B172" i="24"/>
  <c r="P171" i="24"/>
  <c r="O171" i="24"/>
  <c r="N171" i="24"/>
  <c r="M171" i="24"/>
  <c r="L171" i="24"/>
  <c r="K171" i="24"/>
  <c r="J171" i="24"/>
  <c r="I171" i="24"/>
  <c r="G171" i="24"/>
  <c r="F171" i="24"/>
  <c r="E171" i="24"/>
  <c r="D171" i="24"/>
  <c r="B171" i="24"/>
  <c r="P170" i="24"/>
  <c r="O170" i="24"/>
  <c r="N170" i="24"/>
  <c r="M170" i="24"/>
  <c r="L170" i="24"/>
  <c r="K170" i="24"/>
  <c r="J170" i="24"/>
  <c r="I170" i="24"/>
  <c r="G170" i="24"/>
  <c r="F170" i="24"/>
  <c r="E170" i="24"/>
  <c r="D170" i="24"/>
  <c r="B170" i="24"/>
  <c r="P169" i="24"/>
  <c r="O169" i="24"/>
  <c r="N169" i="24"/>
  <c r="M169" i="24"/>
  <c r="L169" i="24"/>
  <c r="K169" i="24"/>
  <c r="J169" i="24"/>
  <c r="I169" i="24"/>
  <c r="G169" i="24"/>
  <c r="F169" i="24"/>
  <c r="E169" i="24"/>
  <c r="D169" i="24"/>
  <c r="B169" i="24"/>
  <c r="P168" i="24"/>
  <c r="O168" i="24"/>
  <c r="N168" i="24"/>
  <c r="M168" i="24"/>
  <c r="L168" i="24"/>
  <c r="K168" i="24"/>
  <c r="J168" i="24"/>
  <c r="I168" i="24"/>
  <c r="G168" i="24"/>
  <c r="F168" i="24"/>
  <c r="E168" i="24"/>
  <c r="D168" i="24"/>
  <c r="B168" i="24"/>
  <c r="P167" i="24"/>
  <c r="O167" i="24"/>
  <c r="N167" i="24"/>
  <c r="M167" i="24"/>
  <c r="L167" i="24"/>
  <c r="K167" i="24"/>
  <c r="J167" i="24"/>
  <c r="I167" i="24"/>
  <c r="G167" i="24"/>
  <c r="F167" i="24"/>
  <c r="E167" i="24"/>
  <c r="D167" i="24"/>
  <c r="B167" i="24"/>
  <c r="P166" i="24"/>
  <c r="O166" i="24"/>
  <c r="N166" i="24"/>
  <c r="M166" i="24"/>
  <c r="L166" i="24"/>
  <c r="K166" i="24"/>
  <c r="J166" i="24"/>
  <c r="I166" i="24"/>
  <c r="G166" i="24"/>
  <c r="F166" i="24"/>
  <c r="E166" i="24"/>
  <c r="D166" i="24"/>
  <c r="B166" i="24"/>
  <c r="P165" i="24"/>
  <c r="O165" i="24"/>
  <c r="N165" i="24"/>
  <c r="M165" i="24"/>
  <c r="L165" i="24"/>
  <c r="K165" i="24"/>
  <c r="J165" i="24"/>
  <c r="I165" i="24"/>
  <c r="G165" i="24"/>
  <c r="F165" i="24"/>
  <c r="E165" i="24"/>
  <c r="D165" i="24"/>
  <c r="B165" i="24"/>
  <c r="P164" i="24"/>
  <c r="O164" i="24"/>
  <c r="N164" i="24"/>
  <c r="M164" i="24"/>
  <c r="L164" i="24"/>
  <c r="K164" i="24"/>
  <c r="J164" i="24"/>
  <c r="I164" i="24"/>
  <c r="G164" i="24"/>
  <c r="F164" i="24"/>
  <c r="E164" i="24"/>
  <c r="D164" i="24"/>
  <c r="B164" i="24"/>
  <c r="P163" i="24"/>
  <c r="O163" i="24"/>
  <c r="N163" i="24"/>
  <c r="M163" i="24"/>
  <c r="L163" i="24"/>
  <c r="K163" i="24"/>
  <c r="J163" i="24"/>
  <c r="I163" i="24"/>
  <c r="G163" i="24"/>
  <c r="F163" i="24"/>
  <c r="E163" i="24"/>
  <c r="D163" i="24"/>
  <c r="B163" i="24"/>
  <c r="P162" i="24"/>
  <c r="O162" i="24"/>
  <c r="N162" i="24"/>
  <c r="M162" i="24"/>
  <c r="L162" i="24"/>
  <c r="K162" i="24"/>
  <c r="J162" i="24"/>
  <c r="I162" i="24"/>
  <c r="G162" i="24"/>
  <c r="F162" i="24"/>
  <c r="E162" i="24"/>
  <c r="D162" i="24"/>
  <c r="B162" i="24"/>
  <c r="P161" i="24"/>
  <c r="O161" i="24"/>
  <c r="N161" i="24"/>
  <c r="M161" i="24"/>
  <c r="L161" i="24"/>
  <c r="K161" i="24"/>
  <c r="J161" i="24"/>
  <c r="I161" i="24"/>
  <c r="G161" i="24"/>
  <c r="F161" i="24"/>
  <c r="E161" i="24"/>
  <c r="D161" i="24"/>
  <c r="B161" i="24"/>
  <c r="P160" i="24"/>
  <c r="O160" i="24"/>
  <c r="N160" i="24"/>
  <c r="M160" i="24"/>
  <c r="L160" i="24"/>
  <c r="K160" i="24"/>
  <c r="J160" i="24"/>
  <c r="I160" i="24"/>
  <c r="G160" i="24"/>
  <c r="F160" i="24"/>
  <c r="E160" i="24"/>
  <c r="D160" i="24"/>
  <c r="B160" i="24"/>
  <c r="P159" i="24"/>
  <c r="O159" i="24"/>
  <c r="N159" i="24"/>
  <c r="M159" i="24"/>
  <c r="L159" i="24"/>
  <c r="K159" i="24"/>
  <c r="J159" i="24"/>
  <c r="I159" i="24"/>
  <c r="G159" i="24"/>
  <c r="F159" i="24"/>
  <c r="E159" i="24"/>
  <c r="D159" i="24"/>
  <c r="B159" i="24"/>
  <c r="P158" i="24"/>
  <c r="O158" i="24"/>
  <c r="N158" i="24"/>
  <c r="M158" i="24"/>
  <c r="L158" i="24"/>
  <c r="K158" i="24"/>
  <c r="J158" i="24"/>
  <c r="I158" i="24"/>
  <c r="G158" i="24"/>
  <c r="F158" i="24"/>
  <c r="E158" i="24"/>
  <c r="D158" i="24"/>
  <c r="B158" i="24"/>
  <c r="P157" i="24"/>
  <c r="O157" i="24"/>
  <c r="N157" i="24"/>
  <c r="M157" i="24"/>
  <c r="L157" i="24"/>
  <c r="K157" i="24"/>
  <c r="J157" i="24"/>
  <c r="I157" i="24"/>
  <c r="G157" i="24"/>
  <c r="F157" i="24"/>
  <c r="E157" i="24"/>
  <c r="D157" i="24"/>
  <c r="B157" i="24"/>
  <c r="P156" i="24"/>
  <c r="O156" i="24"/>
  <c r="N156" i="24"/>
  <c r="M156" i="24"/>
  <c r="L156" i="24"/>
  <c r="K156" i="24"/>
  <c r="J156" i="24"/>
  <c r="I156" i="24"/>
  <c r="G156" i="24"/>
  <c r="F156" i="24"/>
  <c r="E156" i="24"/>
  <c r="D156" i="24"/>
  <c r="B156" i="24"/>
  <c r="P155" i="24"/>
  <c r="O155" i="24"/>
  <c r="N155" i="24"/>
  <c r="M155" i="24"/>
  <c r="L155" i="24"/>
  <c r="K155" i="24"/>
  <c r="J155" i="24"/>
  <c r="I155" i="24"/>
  <c r="G155" i="24"/>
  <c r="F155" i="24"/>
  <c r="E155" i="24"/>
  <c r="D155" i="24"/>
  <c r="B155" i="24"/>
  <c r="P154" i="24"/>
  <c r="O154" i="24"/>
  <c r="N154" i="24"/>
  <c r="M154" i="24"/>
  <c r="L154" i="24"/>
  <c r="K154" i="24"/>
  <c r="J154" i="24"/>
  <c r="I154" i="24"/>
  <c r="G154" i="24"/>
  <c r="F154" i="24"/>
  <c r="E154" i="24"/>
  <c r="D154" i="24"/>
  <c r="B154" i="24"/>
  <c r="P153" i="24"/>
  <c r="O153" i="24"/>
  <c r="N153" i="24"/>
  <c r="M153" i="24"/>
  <c r="L153" i="24"/>
  <c r="K153" i="24"/>
  <c r="J153" i="24"/>
  <c r="I153" i="24"/>
  <c r="G153" i="24"/>
  <c r="F153" i="24"/>
  <c r="E153" i="24"/>
  <c r="D153" i="24"/>
  <c r="B153" i="24"/>
  <c r="P152" i="24"/>
  <c r="O152" i="24"/>
  <c r="N152" i="24"/>
  <c r="M152" i="24"/>
  <c r="L152" i="24"/>
  <c r="K152" i="24"/>
  <c r="J152" i="24"/>
  <c r="I152" i="24"/>
  <c r="G152" i="24"/>
  <c r="F152" i="24"/>
  <c r="E152" i="24"/>
  <c r="D152" i="24"/>
  <c r="B152" i="24"/>
  <c r="P151" i="24"/>
  <c r="O151" i="24"/>
  <c r="N151" i="24"/>
  <c r="M151" i="24"/>
  <c r="L151" i="24"/>
  <c r="K151" i="24"/>
  <c r="J151" i="24"/>
  <c r="I151" i="24"/>
  <c r="G151" i="24"/>
  <c r="F151" i="24"/>
  <c r="E151" i="24"/>
  <c r="D151" i="24"/>
  <c r="B151" i="24"/>
  <c r="P150" i="24"/>
  <c r="O150" i="24"/>
  <c r="N150" i="24"/>
  <c r="M150" i="24"/>
  <c r="L150" i="24"/>
  <c r="K150" i="24"/>
  <c r="J150" i="24"/>
  <c r="I150" i="24"/>
  <c r="G150" i="24"/>
  <c r="F150" i="24"/>
  <c r="E150" i="24"/>
  <c r="D150" i="24"/>
  <c r="B150" i="24"/>
  <c r="P149" i="24"/>
  <c r="O149" i="24"/>
  <c r="N149" i="24"/>
  <c r="M149" i="24"/>
  <c r="L149" i="24"/>
  <c r="K149" i="24"/>
  <c r="J149" i="24"/>
  <c r="I149" i="24"/>
  <c r="G149" i="24"/>
  <c r="F149" i="24"/>
  <c r="E149" i="24"/>
  <c r="D149" i="24"/>
  <c r="B149" i="24"/>
  <c r="P148" i="24"/>
  <c r="O148" i="24"/>
  <c r="N148" i="24"/>
  <c r="M148" i="24"/>
  <c r="L148" i="24"/>
  <c r="K148" i="24"/>
  <c r="J148" i="24"/>
  <c r="I148" i="24"/>
  <c r="G148" i="24"/>
  <c r="F148" i="24"/>
  <c r="E148" i="24"/>
  <c r="D148" i="24"/>
  <c r="B148" i="24"/>
  <c r="P147" i="24"/>
  <c r="O147" i="24"/>
  <c r="N147" i="24"/>
  <c r="M147" i="24"/>
  <c r="L147" i="24"/>
  <c r="K147" i="24"/>
  <c r="J147" i="24"/>
  <c r="I147" i="24"/>
  <c r="G147" i="24"/>
  <c r="F147" i="24"/>
  <c r="E147" i="24"/>
  <c r="D147" i="24"/>
  <c r="B147" i="24"/>
  <c r="P146" i="24"/>
  <c r="O146" i="24"/>
  <c r="N146" i="24"/>
  <c r="M146" i="24"/>
  <c r="L146" i="24"/>
  <c r="K146" i="24"/>
  <c r="J146" i="24"/>
  <c r="I146" i="24"/>
  <c r="G146" i="24"/>
  <c r="F146" i="24"/>
  <c r="E146" i="24"/>
  <c r="D146" i="24"/>
  <c r="B146" i="24"/>
  <c r="P145" i="24"/>
  <c r="O145" i="24"/>
  <c r="N145" i="24"/>
  <c r="M145" i="24"/>
  <c r="L145" i="24"/>
  <c r="K145" i="24"/>
  <c r="J145" i="24"/>
  <c r="I145" i="24"/>
  <c r="G145" i="24"/>
  <c r="F145" i="24"/>
  <c r="E145" i="24"/>
  <c r="D145" i="24"/>
  <c r="B145" i="24"/>
  <c r="P144" i="24"/>
  <c r="O144" i="24"/>
  <c r="N144" i="24"/>
  <c r="M144" i="24"/>
  <c r="L144" i="24"/>
  <c r="K144" i="24"/>
  <c r="J144" i="24"/>
  <c r="I144" i="24"/>
  <c r="G144" i="24"/>
  <c r="F144" i="24"/>
  <c r="E144" i="24"/>
  <c r="D144" i="24"/>
  <c r="B144" i="24"/>
  <c r="P143" i="24"/>
  <c r="O143" i="24"/>
  <c r="N143" i="24"/>
  <c r="M143" i="24"/>
  <c r="L143" i="24"/>
  <c r="K143" i="24"/>
  <c r="J143" i="24"/>
  <c r="I143" i="24"/>
  <c r="G143" i="24"/>
  <c r="F143" i="24"/>
  <c r="E143" i="24"/>
  <c r="D143" i="24"/>
  <c r="B143" i="24"/>
  <c r="P142" i="24"/>
  <c r="O142" i="24"/>
  <c r="N142" i="24"/>
  <c r="M142" i="24"/>
  <c r="L142" i="24"/>
  <c r="K142" i="24"/>
  <c r="J142" i="24"/>
  <c r="I142" i="24"/>
  <c r="G142" i="24"/>
  <c r="F142" i="24"/>
  <c r="E142" i="24"/>
  <c r="D142" i="24"/>
  <c r="B142" i="24"/>
  <c r="P141" i="24"/>
  <c r="O141" i="24"/>
  <c r="N141" i="24"/>
  <c r="M141" i="24"/>
  <c r="L141" i="24"/>
  <c r="K141" i="24"/>
  <c r="J141" i="24"/>
  <c r="I141" i="24"/>
  <c r="G141" i="24"/>
  <c r="F141" i="24"/>
  <c r="E141" i="24"/>
  <c r="D141" i="24"/>
  <c r="B141" i="24"/>
  <c r="P140" i="24"/>
  <c r="O140" i="24"/>
  <c r="N140" i="24"/>
  <c r="M140" i="24"/>
  <c r="L140" i="24"/>
  <c r="K140" i="24"/>
  <c r="J140" i="24"/>
  <c r="I140" i="24"/>
  <c r="G140" i="24"/>
  <c r="F140" i="24"/>
  <c r="E140" i="24"/>
  <c r="D140" i="24"/>
  <c r="B140" i="24"/>
  <c r="P139" i="24"/>
  <c r="O139" i="24"/>
  <c r="N139" i="24"/>
  <c r="M139" i="24"/>
  <c r="L139" i="24"/>
  <c r="K139" i="24"/>
  <c r="J139" i="24"/>
  <c r="I139" i="24"/>
  <c r="G139" i="24"/>
  <c r="F139" i="24"/>
  <c r="E139" i="24"/>
  <c r="D139" i="24"/>
  <c r="B139" i="24"/>
  <c r="P138" i="24"/>
  <c r="O138" i="24"/>
  <c r="N138" i="24"/>
  <c r="M138" i="24"/>
  <c r="L138" i="24"/>
  <c r="K138" i="24"/>
  <c r="J138" i="24"/>
  <c r="I138" i="24"/>
  <c r="G138" i="24"/>
  <c r="F138" i="24"/>
  <c r="E138" i="24"/>
  <c r="D138" i="24"/>
  <c r="B138" i="24"/>
  <c r="P137" i="24"/>
  <c r="O137" i="24"/>
  <c r="N137" i="24"/>
  <c r="M137" i="24"/>
  <c r="L137" i="24"/>
  <c r="K137" i="24"/>
  <c r="J137" i="24"/>
  <c r="I137" i="24"/>
  <c r="G137" i="24"/>
  <c r="F137" i="24"/>
  <c r="E137" i="24"/>
  <c r="D137" i="24"/>
  <c r="B137" i="24"/>
  <c r="P136" i="24"/>
  <c r="O136" i="24"/>
  <c r="N136" i="24"/>
  <c r="M136" i="24"/>
  <c r="L136" i="24"/>
  <c r="K136" i="24"/>
  <c r="J136" i="24"/>
  <c r="I136" i="24"/>
  <c r="G136" i="24"/>
  <c r="F136" i="24"/>
  <c r="E136" i="24"/>
  <c r="D136" i="24"/>
  <c r="B136" i="24"/>
  <c r="P135" i="24"/>
  <c r="O135" i="24"/>
  <c r="N135" i="24"/>
  <c r="M135" i="24"/>
  <c r="L135" i="24"/>
  <c r="K135" i="24"/>
  <c r="J135" i="24"/>
  <c r="I135" i="24"/>
  <c r="G135" i="24"/>
  <c r="F135" i="24"/>
  <c r="E135" i="24"/>
  <c r="D135" i="24"/>
  <c r="B135" i="24"/>
  <c r="P134" i="24"/>
  <c r="O134" i="24"/>
  <c r="N134" i="24"/>
  <c r="M134" i="24"/>
  <c r="L134" i="24"/>
  <c r="K134" i="24"/>
  <c r="J134" i="24"/>
  <c r="I134" i="24"/>
  <c r="G134" i="24"/>
  <c r="F134" i="24"/>
  <c r="E134" i="24"/>
  <c r="D134" i="24"/>
  <c r="B134" i="24"/>
  <c r="P133" i="24"/>
  <c r="O133" i="24"/>
  <c r="N133" i="24"/>
  <c r="M133" i="24"/>
  <c r="L133" i="24"/>
  <c r="K133" i="24"/>
  <c r="J133" i="24"/>
  <c r="I133" i="24"/>
  <c r="G133" i="24"/>
  <c r="F133" i="24"/>
  <c r="E133" i="24"/>
  <c r="D133" i="24"/>
  <c r="B133" i="24"/>
  <c r="P132" i="24"/>
  <c r="O132" i="24"/>
  <c r="N132" i="24"/>
  <c r="M132" i="24"/>
  <c r="L132" i="24"/>
  <c r="K132" i="24"/>
  <c r="J132" i="24"/>
  <c r="I132" i="24"/>
  <c r="G132" i="24"/>
  <c r="F132" i="24"/>
  <c r="E132" i="24"/>
  <c r="D132" i="24"/>
  <c r="B132" i="24"/>
  <c r="P131" i="24"/>
  <c r="O131" i="24"/>
  <c r="N131" i="24"/>
  <c r="M131" i="24"/>
  <c r="L131" i="24"/>
  <c r="K131" i="24"/>
  <c r="J131" i="24"/>
  <c r="I131" i="24"/>
  <c r="G131" i="24"/>
  <c r="F131" i="24"/>
  <c r="E131" i="24"/>
  <c r="D131" i="24"/>
  <c r="B131" i="24"/>
  <c r="P130" i="24"/>
  <c r="O130" i="24"/>
  <c r="N130" i="24"/>
  <c r="M130" i="24"/>
  <c r="L130" i="24"/>
  <c r="K130" i="24"/>
  <c r="J130" i="24"/>
  <c r="I130" i="24"/>
  <c r="G130" i="24"/>
  <c r="F130" i="24"/>
  <c r="E130" i="24"/>
  <c r="D130" i="24"/>
  <c r="B130" i="24"/>
  <c r="P129" i="24"/>
  <c r="O129" i="24"/>
  <c r="N129" i="24"/>
  <c r="M129" i="24"/>
  <c r="L129" i="24"/>
  <c r="K129" i="24"/>
  <c r="J129" i="24"/>
  <c r="I129" i="24"/>
  <c r="G129" i="24"/>
  <c r="F129" i="24"/>
  <c r="E129" i="24"/>
  <c r="D129" i="24"/>
  <c r="B129" i="24"/>
  <c r="P128" i="24"/>
  <c r="O128" i="24"/>
  <c r="N128" i="24"/>
  <c r="M128" i="24"/>
  <c r="L128" i="24"/>
  <c r="K128" i="24"/>
  <c r="J128" i="24"/>
  <c r="I128" i="24"/>
  <c r="G128" i="24"/>
  <c r="F128" i="24"/>
  <c r="E128" i="24"/>
  <c r="D128" i="24"/>
  <c r="B128" i="24"/>
  <c r="P127" i="24"/>
  <c r="O127" i="24"/>
  <c r="N127" i="24"/>
  <c r="M127" i="24"/>
  <c r="L127" i="24"/>
  <c r="K127" i="24"/>
  <c r="J127" i="24"/>
  <c r="I127" i="24"/>
  <c r="G127" i="24"/>
  <c r="F127" i="24"/>
  <c r="E127" i="24"/>
  <c r="D127" i="24"/>
  <c r="B127" i="24"/>
  <c r="P126" i="24"/>
  <c r="O126" i="24"/>
  <c r="N126" i="24"/>
  <c r="M126" i="24"/>
  <c r="L126" i="24"/>
  <c r="K126" i="24"/>
  <c r="J126" i="24"/>
  <c r="I126" i="24"/>
  <c r="G126" i="24"/>
  <c r="F126" i="24"/>
  <c r="E126" i="24"/>
  <c r="D126" i="24"/>
  <c r="B126" i="24"/>
  <c r="P125" i="24"/>
  <c r="O125" i="24"/>
  <c r="N125" i="24"/>
  <c r="M125" i="24"/>
  <c r="L125" i="24"/>
  <c r="K125" i="24"/>
  <c r="J125" i="24"/>
  <c r="I125" i="24"/>
  <c r="G125" i="24"/>
  <c r="F125" i="24"/>
  <c r="E125" i="24"/>
  <c r="D125" i="24"/>
  <c r="B125" i="24"/>
  <c r="P124" i="24"/>
  <c r="O124" i="24"/>
  <c r="N124" i="24"/>
  <c r="M124" i="24"/>
  <c r="L124" i="24"/>
  <c r="K124" i="24"/>
  <c r="J124" i="24"/>
  <c r="I124" i="24"/>
  <c r="G124" i="24"/>
  <c r="F124" i="24"/>
  <c r="E124" i="24"/>
  <c r="D124" i="24"/>
  <c r="B124" i="24"/>
  <c r="P123" i="24"/>
  <c r="O123" i="24"/>
  <c r="N123" i="24"/>
  <c r="M123" i="24"/>
  <c r="L123" i="24"/>
  <c r="K123" i="24"/>
  <c r="J123" i="24"/>
  <c r="I123" i="24"/>
  <c r="G123" i="24"/>
  <c r="F123" i="24"/>
  <c r="E123" i="24"/>
  <c r="D123" i="24"/>
  <c r="B123" i="24"/>
  <c r="P122" i="24"/>
  <c r="O122" i="24"/>
  <c r="N122" i="24"/>
  <c r="M122" i="24"/>
  <c r="L122" i="24"/>
  <c r="K122" i="24"/>
  <c r="J122" i="24"/>
  <c r="I122" i="24"/>
  <c r="G122" i="24"/>
  <c r="F122" i="24"/>
  <c r="E122" i="24"/>
  <c r="D122" i="24"/>
  <c r="B122" i="24"/>
  <c r="P121" i="24"/>
  <c r="O121" i="24"/>
  <c r="N121" i="24"/>
  <c r="M121" i="24"/>
  <c r="L121" i="24"/>
  <c r="K121" i="24"/>
  <c r="J121" i="24"/>
  <c r="I121" i="24"/>
  <c r="G121" i="24"/>
  <c r="F121" i="24"/>
  <c r="E121" i="24"/>
  <c r="D121" i="24"/>
  <c r="B121" i="24"/>
  <c r="P120" i="24"/>
  <c r="O120" i="24"/>
  <c r="N120" i="24"/>
  <c r="M120" i="24"/>
  <c r="L120" i="24"/>
  <c r="K120" i="24"/>
  <c r="J120" i="24"/>
  <c r="I120" i="24"/>
  <c r="G120" i="24"/>
  <c r="F120" i="24"/>
  <c r="E120" i="24"/>
  <c r="D120" i="24"/>
  <c r="B120" i="24"/>
  <c r="P119" i="24"/>
  <c r="O119" i="24"/>
  <c r="N119" i="24"/>
  <c r="M119" i="24"/>
  <c r="L119" i="24"/>
  <c r="K119" i="24"/>
  <c r="J119" i="24"/>
  <c r="I119" i="24"/>
  <c r="G119" i="24"/>
  <c r="F119" i="24"/>
  <c r="E119" i="24"/>
  <c r="D119" i="24"/>
  <c r="B119" i="24"/>
  <c r="P118" i="24"/>
  <c r="O118" i="24"/>
  <c r="N118" i="24"/>
  <c r="M118" i="24"/>
  <c r="L118" i="24"/>
  <c r="K118" i="24"/>
  <c r="J118" i="24"/>
  <c r="I118" i="24"/>
  <c r="G118" i="24"/>
  <c r="F118" i="24"/>
  <c r="E118" i="24"/>
  <c r="D118" i="24"/>
  <c r="B118" i="24"/>
  <c r="P117" i="24"/>
  <c r="O117" i="24"/>
  <c r="N117" i="24"/>
  <c r="M117" i="24"/>
  <c r="L117" i="24"/>
  <c r="K117" i="24"/>
  <c r="J117" i="24"/>
  <c r="I117" i="24"/>
  <c r="G117" i="24"/>
  <c r="F117" i="24"/>
  <c r="E117" i="24"/>
  <c r="D117" i="24"/>
  <c r="B117" i="24"/>
  <c r="P116" i="24"/>
  <c r="O116" i="24"/>
  <c r="N116" i="24"/>
  <c r="M116" i="24"/>
  <c r="L116" i="24"/>
  <c r="K116" i="24"/>
  <c r="J116" i="24"/>
  <c r="I116" i="24"/>
  <c r="G116" i="24"/>
  <c r="F116" i="24"/>
  <c r="E116" i="24"/>
  <c r="D116" i="24"/>
  <c r="B116" i="24"/>
  <c r="P115" i="24"/>
  <c r="O115" i="24"/>
  <c r="N115" i="24"/>
  <c r="M115" i="24"/>
  <c r="L115" i="24"/>
  <c r="K115" i="24"/>
  <c r="J115" i="24"/>
  <c r="I115" i="24"/>
  <c r="G115" i="24"/>
  <c r="F115" i="24"/>
  <c r="E115" i="24"/>
  <c r="D115" i="24"/>
  <c r="B115" i="24"/>
  <c r="P114" i="24"/>
  <c r="O114" i="24"/>
  <c r="N114" i="24"/>
  <c r="M114" i="24"/>
  <c r="L114" i="24"/>
  <c r="K114" i="24"/>
  <c r="J114" i="24"/>
  <c r="I114" i="24"/>
  <c r="G114" i="24"/>
  <c r="F114" i="24"/>
  <c r="E114" i="24"/>
  <c r="D114" i="24"/>
  <c r="B114" i="24"/>
  <c r="P113" i="24"/>
  <c r="O113" i="24"/>
  <c r="N113" i="24"/>
  <c r="M113" i="24"/>
  <c r="L113" i="24"/>
  <c r="K113" i="24"/>
  <c r="J113" i="24"/>
  <c r="I113" i="24"/>
  <c r="G113" i="24"/>
  <c r="F113" i="24"/>
  <c r="E113" i="24"/>
  <c r="D113" i="24"/>
  <c r="B113" i="24"/>
  <c r="P112" i="24"/>
  <c r="O112" i="24"/>
  <c r="N112" i="24"/>
  <c r="M112" i="24"/>
  <c r="L112" i="24"/>
  <c r="K112" i="24"/>
  <c r="J112" i="24"/>
  <c r="I112" i="24"/>
  <c r="G112" i="24"/>
  <c r="F112" i="24"/>
  <c r="E112" i="24"/>
  <c r="D112" i="24"/>
  <c r="B112" i="24"/>
  <c r="P111" i="24"/>
  <c r="O111" i="24"/>
  <c r="N111" i="24"/>
  <c r="M111" i="24"/>
  <c r="L111" i="24"/>
  <c r="K111" i="24"/>
  <c r="J111" i="24"/>
  <c r="I111" i="24"/>
  <c r="G111" i="24"/>
  <c r="F111" i="24"/>
  <c r="E111" i="24"/>
  <c r="D111" i="24"/>
  <c r="B111" i="24"/>
  <c r="P110" i="24"/>
  <c r="O110" i="24"/>
  <c r="N110" i="24"/>
  <c r="M110" i="24"/>
  <c r="L110" i="24"/>
  <c r="K110" i="24"/>
  <c r="J110" i="24"/>
  <c r="I110" i="24"/>
  <c r="G110" i="24"/>
  <c r="F110" i="24"/>
  <c r="E110" i="24"/>
  <c r="D110" i="24"/>
  <c r="B110" i="24"/>
  <c r="P109" i="24"/>
  <c r="O109" i="24"/>
  <c r="N109" i="24"/>
  <c r="M109" i="24"/>
  <c r="L109" i="24"/>
  <c r="K109" i="24"/>
  <c r="J109" i="24"/>
  <c r="I109" i="24"/>
  <c r="G109" i="24"/>
  <c r="F109" i="24"/>
  <c r="E109" i="24"/>
  <c r="D109" i="24"/>
  <c r="B109" i="24"/>
  <c r="P108" i="24"/>
  <c r="O108" i="24"/>
  <c r="N108" i="24"/>
  <c r="M108" i="24"/>
  <c r="L108" i="24"/>
  <c r="K108" i="24"/>
  <c r="J108" i="24"/>
  <c r="I108" i="24"/>
  <c r="G108" i="24"/>
  <c r="F108" i="24"/>
  <c r="E108" i="24"/>
  <c r="D108" i="24"/>
  <c r="B108" i="24"/>
  <c r="P107" i="24"/>
  <c r="O107" i="24"/>
  <c r="N107" i="24"/>
  <c r="M107" i="24"/>
  <c r="L107" i="24"/>
  <c r="K107" i="24"/>
  <c r="J107" i="24"/>
  <c r="I107" i="24"/>
  <c r="G107" i="24"/>
  <c r="F107" i="24"/>
  <c r="E107" i="24"/>
  <c r="D107" i="24"/>
  <c r="B107" i="24"/>
  <c r="P106" i="24"/>
  <c r="O106" i="24"/>
  <c r="N106" i="24"/>
  <c r="M106" i="24"/>
  <c r="L106" i="24"/>
  <c r="K106" i="24"/>
  <c r="J106" i="24"/>
  <c r="I106" i="24"/>
  <c r="G106" i="24"/>
  <c r="F106" i="24"/>
  <c r="E106" i="24"/>
  <c r="D106" i="24"/>
  <c r="B106" i="24"/>
  <c r="P105" i="24"/>
  <c r="O105" i="24"/>
  <c r="N105" i="24"/>
  <c r="M105" i="24"/>
  <c r="L105" i="24"/>
  <c r="K105" i="24"/>
  <c r="J105" i="24"/>
  <c r="I105" i="24"/>
  <c r="G105" i="24"/>
  <c r="F105" i="24"/>
  <c r="E105" i="24"/>
  <c r="D105" i="24"/>
  <c r="B105" i="24"/>
  <c r="P104" i="24"/>
  <c r="O104" i="24"/>
  <c r="N104" i="24"/>
  <c r="M104" i="24"/>
  <c r="L104" i="24"/>
  <c r="K104" i="24"/>
  <c r="J104" i="24"/>
  <c r="I104" i="24"/>
  <c r="G104" i="24"/>
  <c r="F104" i="24"/>
  <c r="E104" i="24"/>
  <c r="D104" i="24"/>
  <c r="B104" i="24"/>
  <c r="P103" i="24"/>
  <c r="O103" i="24"/>
  <c r="N103" i="24"/>
  <c r="M103" i="24"/>
  <c r="L103" i="24"/>
  <c r="K103" i="24"/>
  <c r="J103" i="24"/>
  <c r="I103" i="24"/>
  <c r="G103" i="24"/>
  <c r="F103" i="24"/>
  <c r="E103" i="24"/>
  <c r="D103" i="24"/>
  <c r="B103" i="24"/>
  <c r="P102" i="24"/>
  <c r="O102" i="24"/>
  <c r="N102" i="24"/>
  <c r="M102" i="24"/>
  <c r="L102" i="24"/>
  <c r="K102" i="24"/>
  <c r="J102" i="24"/>
  <c r="I102" i="24"/>
  <c r="G102" i="24"/>
  <c r="F102" i="24"/>
  <c r="E102" i="24"/>
  <c r="D102" i="24"/>
  <c r="B102" i="24"/>
  <c r="P101" i="24"/>
  <c r="O101" i="24"/>
  <c r="N101" i="24"/>
  <c r="M101" i="24"/>
  <c r="L101" i="24"/>
  <c r="K101" i="24"/>
  <c r="J101" i="24"/>
  <c r="I101" i="24"/>
  <c r="G101" i="24"/>
  <c r="F101" i="24"/>
  <c r="E101" i="24"/>
  <c r="D101" i="24"/>
  <c r="B101" i="24"/>
  <c r="P100" i="24"/>
  <c r="O100" i="24"/>
  <c r="N100" i="24"/>
  <c r="M100" i="24"/>
  <c r="L100" i="24"/>
  <c r="K100" i="24"/>
  <c r="J100" i="24"/>
  <c r="I100" i="24"/>
  <c r="G100" i="24"/>
  <c r="F100" i="24"/>
  <c r="E100" i="24"/>
  <c r="D100" i="24"/>
  <c r="B100" i="24"/>
  <c r="P99" i="24"/>
  <c r="O99" i="24"/>
  <c r="N99" i="24"/>
  <c r="M99" i="24"/>
  <c r="L99" i="24"/>
  <c r="K99" i="24"/>
  <c r="J99" i="24"/>
  <c r="I99" i="24"/>
  <c r="G99" i="24"/>
  <c r="F99" i="24"/>
  <c r="E99" i="24"/>
  <c r="D99" i="24"/>
  <c r="B99" i="24"/>
  <c r="P98" i="24"/>
  <c r="O98" i="24"/>
  <c r="N98" i="24"/>
  <c r="M98" i="24"/>
  <c r="L98" i="24"/>
  <c r="K98" i="24"/>
  <c r="J98" i="24"/>
  <c r="I98" i="24"/>
  <c r="G98" i="24"/>
  <c r="F98" i="24"/>
  <c r="E98" i="24"/>
  <c r="D98" i="24"/>
  <c r="B98" i="24"/>
  <c r="P97" i="24"/>
  <c r="O97" i="24"/>
  <c r="N97" i="24"/>
  <c r="M97" i="24"/>
  <c r="L97" i="24"/>
  <c r="K97" i="24"/>
  <c r="J97" i="24"/>
  <c r="I97" i="24"/>
  <c r="G97" i="24"/>
  <c r="F97" i="24"/>
  <c r="E97" i="24"/>
  <c r="D97" i="24"/>
  <c r="B97" i="24"/>
  <c r="P96" i="24"/>
  <c r="O96" i="24"/>
  <c r="N96" i="24"/>
  <c r="M96" i="24"/>
  <c r="L96" i="24"/>
  <c r="K96" i="24"/>
  <c r="J96" i="24"/>
  <c r="I96" i="24"/>
  <c r="G96" i="24"/>
  <c r="F96" i="24"/>
  <c r="E96" i="24"/>
  <c r="D96" i="24"/>
  <c r="B96" i="24"/>
  <c r="P95" i="24"/>
  <c r="O95" i="24"/>
  <c r="N95" i="24"/>
  <c r="M95" i="24"/>
  <c r="L95" i="24"/>
  <c r="K95" i="24"/>
  <c r="J95" i="24"/>
  <c r="I95" i="24"/>
  <c r="G95" i="24"/>
  <c r="F95" i="24"/>
  <c r="E95" i="24"/>
  <c r="D95" i="24"/>
  <c r="B95" i="24"/>
  <c r="P94" i="24"/>
  <c r="O94" i="24"/>
  <c r="N94" i="24"/>
  <c r="M94" i="24"/>
  <c r="L94" i="24"/>
  <c r="K94" i="24"/>
  <c r="J94" i="24"/>
  <c r="I94" i="24"/>
  <c r="G94" i="24"/>
  <c r="F94" i="24"/>
  <c r="E94" i="24"/>
  <c r="D94" i="24"/>
  <c r="B94" i="24"/>
  <c r="P93" i="24"/>
  <c r="O93" i="24"/>
  <c r="N93" i="24"/>
  <c r="M93" i="24"/>
  <c r="L93" i="24"/>
  <c r="K93" i="24"/>
  <c r="J93" i="24"/>
  <c r="I93" i="24"/>
  <c r="G93" i="24"/>
  <c r="F93" i="24"/>
  <c r="E93" i="24"/>
  <c r="D93" i="24"/>
  <c r="B93" i="24"/>
  <c r="P92" i="24"/>
  <c r="O92" i="24"/>
  <c r="N92" i="24"/>
  <c r="M92" i="24"/>
  <c r="L92" i="24"/>
  <c r="K92" i="24"/>
  <c r="J92" i="24"/>
  <c r="I92" i="24"/>
  <c r="G92" i="24"/>
  <c r="F92" i="24"/>
  <c r="E92" i="24"/>
  <c r="D92" i="24"/>
  <c r="B92" i="24"/>
  <c r="P91" i="24"/>
  <c r="O91" i="24"/>
  <c r="N91" i="24"/>
  <c r="M91" i="24"/>
  <c r="L91" i="24"/>
  <c r="K91" i="24"/>
  <c r="J91" i="24"/>
  <c r="I91" i="24"/>
  <c r="G91" i="24"/>
  <c r="F91" i="24"/>
  <c r="E91" i="24"/>
  <c r="D91" i="24"/>
  <c r="B91" i="24"/>
  <c r="P90" i="24"/>
  <c r="O90" i="24"/>
  <c r="N90" i="24"/>
  <c r="M90" i="24"/>
  <c r="L90" i="24"/>
  <c r="K90" i="24"/>
  <c r="J90" i="24"/>
  <c r="I90" i="24"/>
  <c r="G90" i="24"/>
  <c r="F90" i="24"/>
  <c r="E90" i="24"/>
  <c r="D90" i="24"/>
  <c r="B90" i="24"/>
  <c r="P89" i="24"/>
  <c r="O89" i="24"/>
  <c r="N89" i="24"/>
  <c r="M89" i="24"/>
  <c r="L89" i="24"/>
  <c r="K89" i="24"/>
  <c r="J89" i="24"/>
  <c r="I89" i="24"/>
  <c r="G89" i="24"/>
  <c r="F89" i="24"/>
  <c r="E89" i="24"/>
  <c r="D89" i="24"/>
  <c r="B89" i="24"/>
  <c r="P88" i="24"/>
  <c r="O88" i="24"/>
  <c r="N88" i="24"/>
  <c r="M88" i="24"/>
  <c r="L88" i="24"/>
  <c r="K88" i="24"/>
  <c r="J88" i="24"/>
  <c r="I88" i="24"/>
  <c r="G88" i="24"/>
  <c r="F88" i="24"/>
  <c r="E88" i="24"/>
  <c r="D88" i="24"/>
  <c r="B88" i="24"/>
  <c r="P87" i="24"/>
  <c r="O87" i="24"/>
  <c r="N87" i="24"/>
  <c r="M87" i="24"/>
  <c r="L87" i="24"/>
  <c r="K87" i="24"/>
  <c r="J87" i="24"/>
  <c r="I87" i="24"/>
  <c r="G87" i="24"/>
  <c r="F87" i="24"/>
  <c r="E87" i="24"/>
  <c r="D87" i="24"/>
  <c r="B87" i="24"/>
  <c r="P86" i="24"/>
  <c r="O86" i="24"/>
  <c r="N86" i="24"/>
  <c r="M86" i="24"/>
  <c r="L86" i="24"/>
  <c r="K86" i="24"/>
  <c r="J86" i="24"/>
  <c r="I86" i="24"/>
  <c r="G86" i="24"/>
  <c r="F86" i="24"/>
  <c r="E86" i="24"/>
  <c r="D86" i="24"/>
  <c r="B86" i="24"/>
  <c r="P85" i="24"/>
  <c r="O85" i="24"/>
  <c r="N85" i="24"/>
  <c r="M85" i="24"/>
  <c r="L85" i="24"/>
  <c r="K85" i="24"/>
  <c r="J85" i="24"/>
  <c r="I85" i="24"/>
  <c r="G85" i="24"/>
  <c r="F85" i="24"/>
  <c r="E85" i="24"/>
  <c r="D85" i="24"/>
  <c r="B85" i="24"/>
  <c r="P84" i="24"/>
  <c r="O84" i="24"/>
  <c r="N84" i="24"/>
  <c r="M84" i="24"/>
  <c r="L84" i="24"/>
  <c r="K84" i="24"/>
  <c r="J84" i="24"/>
  <c r="I84" i="24"/>
  <c r="G84" i="24"/>
  <c r="F84" i="24"/>
  <c r="E84" i="24"/>
  <c r="D84" i="24"/>
  <c r="B84" i="24"/>
  <c r="P83" i="24"/>
  <c r="O83" i="24"/>
  <c r="N83" i="24"/>
  <c r="M83" i="24"/>
  <c r="L83" i="24"/>
  <c r="K83" i="24"/>
  <c r="J83" i="24"/>
  <c r="I83" i="24"/>
  <c r="G83" i="24"/>
  <c r="F83" i="24"/>
  <c r="E83" i="24"/>
  <c r="D83" i="24"/>
  <c r="B83" i="24"/>
  <c r="P82" i="24"/>
  <c r="O82" i="24"/>
  <c r="N82" i="24"/>
  <c r="M82" i="24"/>
  <c r="L82" i="24"/>
  <c r="K82" i="24"/>
  <c r="J82" i="24"/>
  <c r="I82" i="24"/>
  <c r="G82" i="24"/>
  <c r="F82" i="24"/>
  <c r="E82" i="24"/>
  <c r="D82" i="24"/>
  <c r="B82" i="24"/>
  <c r="P81" i="24"/>
  <c r="O81" i="24"/>
  <c r="N81" i="24"/>
  <c r="M81" i="24"/>
  <c r="L81" i="24"/>
  <c r="K81" i="24"/>
  <c r="J81" i="24"/>
  <c r="I81" i="24"/>
  <c r="G81" i="24"/>
  <c r="F81" i="24"/>
  <c r="E81" i="24"/>
  <c r="D81" i="24"/>
  <c r="B81" i="24"/>
  <c r="P80" i="24"/>
  <c r="O80" i="24"/>
  <c r="N80" i="24"/>
  <c r="M80" i="24"/>
  <c r="L80" i="24"/>
  <c r="K80" i="24"/>
  <c r="J80" i="24"/>
  <c r="I80" i="24"/>
  <c r="G80" i="24"/>
  <c r="F80" i="24"/>
  <c r="E80" i="24"/>
  <c r="D80" i="24"/>
  <c r="B80" i="24"/>
  <c r="P79" i="24"/>
  <c r="O79" i="24"/>
  <c r="N79" i="24"/>
  <c r="M79" i="24"/>
  <c r="L79" i="24"/>
  <c r="K79" i="24"/>
  <c r="J79" i="24"/>
  <c r="I79" i="24"/>
  <c r="G79" i="24"/>
  <c r="F79" i="24"/>
  <c r="E79" i="24"/>
  <c r="D79" i="24"/>
  <c r="B79" i="24"/>
  <c r="P78" i="24"/>
  <c r="O78" i="24"/>
  <c r="N78" i="24"/>
  <c r="M78" i="24"/>
  <c r="L78" i="24"/>
  <c r="K78" i="24"/>
  <c r="J78" i="24"/>
  <c r="I78" i="24"/>
  <c r="G78" i="24"/>
  <c r="F78" i="24"/>
  <c r="E78" i="24"/>
  <c r="D78" i="24"/>
  <c r="B78" i="24"/>
  <c r="P77" i="24"/>
  <c r="O77" i="24"/>
  <c r="N77" i="24"/>
  <c r="M77" i="24"/>
  <c r="L77" i="24"/>
  <c r="K77" i="24"/>
  <c r="J77" i="24"/>
  <c r="I77" i="24"/>
  <c r="G77" i="24"/>
  <c r="F77" i="24"/>
  <c r="E77" i="24"/>
  <c r="D77" i="24"/>
  <c r="B77" i="24"/>
  <c r="P76" i="24"/>
  <c r="O76" i="24"/>
  <c r="N76" i="24"/>
  <c r="M76" i="24"/>
  <c r="L76" i="24"/>
  <c r="K76" i="24"/>
  <c r="J76" i="24"/>
  <c r="I76" i="24"/>
  <c r="G76" i="24"/>
  <c r="F76" i="24"/>
  <c r="E76" i="24"/>
  <c r="D76" i="24"/>
  <c r="B76" i="24"/>
  <c r="P75" i="24"/>
  <c r="O75" i="24"/>
  <c r="N75" i="24"/>
  <c r="M75" i="24"/>
  <c r="L75" i="24"/>
  <c r="K75" i="24"/>
  <c r="J75" i="24"/>
  <c r="I75" i="24"/>
  <c r="G75" i="24"/>
  <c r="F75" i="24"/>
  <c r="E75" i="24"/>
  <c r="D75" i="24"/>
  <c r="B75" i="24"/>
  <c r="P74" i="24"/>
  <c r="O74" i="24"/>
  <c r="N74" i="24"/>
  <c r="M74" i="24"/>
  <c r="L74" i="24"/>
  <c r="K74" i="24"/>
  <c r="J74" i="24"/>
  <c r="I74" i="24"/>
  <c r="G74" i="24"/>
  <c r="F74" i="24"/>
  <c r="E74" i="24"/>
  <c r="D74" i="24"/>
  <c r="B74" i="24"/>
  <c r="P73" i="24"/>
  <c r="O73" i="24"/>
  <c r="N73" i="24"/>
  <c r="M73" i="24"/>
  <c r="L73" i="24"/>
  <c r="K73" i="24"/>
  <c r="J73" i="24"/>
  <c r="I73" i="24"/>
  <c r="G73" i="24"/>
  <c r="F73" i="24"/>
  <c r="E73" i="24"/>
  <c r="D73" i="24"/>
  <c r="B73" i="24"/>
  <c r="P72" i="24"/>
  <c r="O72" i="24"/>
  <c r="N72" i="24"/>
  <c r="M72" i="24"/>
  <c r="L72" i="24"/>
  <c r="K72" i="24"/>
  <c r="J72" i="24"/>
  <c r="I72" i="24"/>
  <c r="G72" i="24"/>
  <c r="F72" i="24"/>
  <c r="E72" i="24"/>
  <c r="D72" i="24"/>
  <c r="B72" i="24"/>
  <c r="P71" i="24"/>
  <c r="O71" i="24"/>
  <c r="N71" i="24"/>
  <c r="M71" i="24"/>
  <c r="L71" i="24"/>
  <c r="K71" i="24"/>
  <c r="J71" i="24"/>
  <c r="I71" i="24"/>
  <c r="G71" i="24"/>
  <c r="F71" i="24"/>
  <c r="E71" i="24"/>
  <c r="D71" i="24"/>
  <c r="B71" i="24"/>
  <c r="P70" i="24"/>
  <c r="O70" i="24"/>
  <c r="N70" i="24"/>
  <c r="M70" i="24"/>
  <c r="L70" i="24"/>
  <c r="K70" i="24"/>
  <c r="J70" i="24"/>
  <c r="I70" i="24"/>
  <c r="G70" i="24"/>
  <c r="F70" i="24"/>
  <c r="E70" i="24"/>
  <c r="D70" i="24"/>
  <c r="B70" i="24"/>
  <c r="P69" i="24"/>
  <c r="O69" i="24"/>
  <c r="N69" i="24"/>
  <c r="M69" i="24"/>
  <c r="L69" i="24"/>
  <c r="K69" i="24"/>
  <c r="J69" i="24"/>
  <c r="I69" i="24"/>
  <c r="G69" i="24"/>
  <c r="F69" i="24"/>
  <c r="E69" i="24"/>
  <c r="D69" i="24"/>
  <c r="B69" i="24"/>
  <c r="P68" i="24"/>
  <c r="O68" i="24"/>
  <c r="N68" i="24"/>
  <c r="M68" i="24"/>
  <c r="L68" i="24"/>
  <c r="K68" i="24"/>
  <c r="J68" i="24"/>
  <c r="I68" i="24"/>
  <c r="G68" i="24"/>
  <c r="F68" i="24"/>
  <c r="E68" i="24"/>
  <c r="D68" i="24"/>
  <c r="B68" i="24"/>
  <c r="P67" i="24"/>
  <c r="O67" i="24"/>
  <c r="N67" i="24"/>
  <c r="M67" i="24"/>
  <c r="L67" i="24"/>
  <c r="K67" i="24"/>
  <c r="J67" i="24"/>
  <c r="I67" i="24"/>
  <c r="G67" i="24"/>
  <c r="F67" i="24"/>
  <c r="E67" i="24"/>
  <c r="D67" i="24"/>
  <c r="B67" i="24"/>
  <c r="P66" i="24"/>
  <c r="O66" i="24"/>
  <c r="N66" i="24"/>
  <c r="M66" i="24"/>
  <c r="L66" i="24"/>
  <c r="K66" i="24"/>
  <c r="J66" i="24"/>
  <c r="I66" i="24"/>
  <c r="G66" i="24"/>
  <c r="F66" i="24"/>
  <c r="E66" i="24"/>
  <c r="D66" i="24"/>
  <c r="B66" i="24"/>
  <c r="P65" i="24"/>
  <c r="O65" i="24"/>
  <c r="N65" i="24"/>
  <c r="M65" i="24"/>
  <c r="L65" i="24"/>
  <c r="K65" i="24"/>
  <c r="J65" i="24"/>
  <c r="I65" i="24"/>
  <c r="G65" i="24"/>
  <c r="F65" i="24"/>
  <c r="E65" i="24"/>
  <c r="D65" i="24"/>
  <c r="B65" i="24"/>
  <c r="P64" i="24"/>
  <c r="O64" i="24"/>
  <c r="N64" i="24"/>
  <c r="M64" i="24"/>
  <c r="L64" i="24"/>
  <c r="K64" i="24"/>
  <c r="J64" i="24"/>
  <c r="I64" i="24"/>
  <c r="G64" i="24"/>
  <c r="F64" i="24"/>
  <c r="E64" i="24"/>
  <c r="D64" i="24"/>
  <c r="B64" i="24"/>
  <c r="P63" i="24"/>
  <c r="O63" i="24"/>
  <c r="N63" i="24"/>
  <c r="M63" i="24"/>
  <c r="L63" i="24"/>
  <c r="K63" i="24"/>
  <c r="J63" i="24"/>
  <c r="I63" i="24"/>
  <c r="G63" i="24"/>
  <c r="F63" i="24"/>
  <c r="E63" i="24"/>
  <c r="D63" i="24"/>
  <c r="B63" i="24"/>
  <c r="P62" i="24"/>
  <c r="O62" i="24"/>
  <c r="N62" i="24"/>
  <c r="M62" i="24"/>
  <c r="L62" i="24"/>
  <c r="K62" i="24"/>
  <c r="J62" i="24"/>
  <c r="I62" i="24"/>
  <c r="G62" i="24"/>
  <c r="F62" i="24"/>
  <c r="E62" i="24"/>
  <c r="D62" i="24"/>
  <c r="B62" i="24"/>
  <c r="P61" i="24"/>
  <c r="O61" i="24"/>
  <c r="N61" i="24"/>
  <c r="M61" i="24"/>
  <c r="L61" i="24"/>
  <c r="K61" i="24"/>
  <c r="J61" i="24"/>
  <c r="I61" i="24"/>
  <c r="G61" i="24"/>
  <c r="F61" i="24"/>
  <c r="E61" i="24"/>
  <c r="D61" i="24"/>
  <c r="B61" i="24"/>
  <c r="P60" i="24"/>
  <c r="O60" i="24"/>
  <c r="N60" i="24"/>
  <c r="M60" i="24"/>
  <c r="L60" i="24"/>
  <c r="K60" i="24"/>
  <c r="J60" i="24"/>
  <c r="I60" i="24"/>
  <c r="G60" i="24"/>
  <c r="F60" i="24"/>
  <c r="E60" i="24"/>
  <c r="D60" i="24"/>
  <c r="B60" i="24"/>
  <c r="P59" i="24"/>
  <c r="O59" i="24"/>
  <c r="N59" i="24"/>
  <c r="M59" i="24"/>
  <c r="L59" i="24"/>
  <c r="K59" i="24"/>
  <c r="J59" i="24"/>
  <c r="I59" i="24"/>
  <c r="G59" i="24"/>
  <c r="F59" i="24"/>
  <c r="E59" i="24"/>
  <c r="D59" i="24"/>
  <c r="B59" i="24"/>
  <c r="P58" i="24"/>
  <c r="O58" i="24"/>
  <c r="N58" i="24"/>
  <c r="M58" i="24"/>
  <c r="L58" i="24"/>
  <c r="K58" i="24"/>
  <c r="J58" i="24"/>
  <c r="I58" i="24"/>
  <c r="G58" i="24"/>
  <c r="F58" i="24"/>
  <c r="E58" i="24"/>
  <c r="D58" i="24"/>
  <c r="B58" i="24"/>
  <c r="P57" i="24"/>
  <c r="O57" i="24"/>
  <c r="N57" i="24"/>
  <c r="M57" i="24"/>
  <c r="L57" i="24"/>
  <c r="K57" i="24"/>
  <c r="J57" i="24"/>
  <c r="I57" i="24"/>
  <c r="G57" i="24"/>
  <c r="F57" i="24"/>
  <c r="E57" i="24"/>
  <c r="D57" i="24"/>
  <c r="B57" i="24"/>
  <c r="P56" i="24"/>
  <c r="O56" i="24"/>
  <c r="N56" i="24"/>
  <c r="M56" i="24"/>
  <c r="L56" i="24"/>
  <c r="K56" i="24"/>
  <c r="J56" i="24"/>
  <c r="I56" i="24"/>
  <c r="G56" i="24"/>
  <c r="F56" i="24"/>
  <c r="E56" i="24"/>
  <c r="D56" i="24"/>
  <c r="B56" i="24"/>
  <c r="P55" i="24"/>
  <c r="O55" i="24"/>
  <c r="N55" i="24"/>
  <c r="M55" i="24"/>
  <c r="L55" i="24"/>
  <c r="K55" i="24"/>
  <c r="J55" i="24"/>
  <c r="I55" i="24"/>
  <c r="G55" i="24"/>
  <c r="F55" i="24"/>
  <c r="E55" i="24"/>
  <c r="D55" i="24"/>
  <c r="B55" i="24"/>
  <c r="P54" i="24"/>
  <c r="O54" i="24"/>
  <c r="N54" i="24"/>
  <c r="M54" i="24"/>
  <c r="L54" i="24"/>
  <c r="K54" i="24"/>
  <c r="J54" i="24"/>
  <c r="I54" i="24"/>
  <c r="G54" i="24"/>
  <c r="F54" i="24"/>
  <c r="E54" i="24"/>
  <c r="D54" i="24"/>
  <c r="B54" i="24"/>
  <c r="P53" i="24"/>
  <c r="O53" i="24"/>
  <c r="N53" i="24"/>
  <c r="M53" i="24"/>
  <c r="L53" i="24"/>
  <c r="K53" i="24"/>
  <c r="J53" i="24"/>
  <c r="I53" i="24"/>
  <c r="G53" i="24"/>
  <c r="F53" i="24"/>
  <c r="E53" i="24"/>
  <c r="D53" i="24"/>
  <c r="B53" i="24"/>
  <c r="P52" i="24"/>
  <c r="O52" i="24"/>
  <c r="N52" i="24"/>
  <c r="M52" i="24"/>
  <c r="L52" i="24"/>
  <c r="K52" i="24"/>
  <c r="J52" i="24"/>
  <c r="I52" i="24"/>
  <c r="G52" i="24"/>
  <c r="F52" i="24"/>
  <c r="E52" i="24"/>
  <c r="D52" i="24"/>
  <c r="B52" i="24"/>
  <c r="P51" i="24"/>
  <c r="O51" i="24"/>
  <c r="N51" i="24"/>
  <c r="M51" i="24"/>
  <c r="L51" i="24"/>
  <c r="K51" i="24"/>
  <c r="J51" i="24"/>
  <c r="I51" i="24"/>
  <c r="G51" i="24"/>
  <c r="F51" i="24"/>
  <c r="E51" i="24"/>
  <c r="D51" i="24"/>
  <c r="B51" i="24"/>
  <c r="P50" i="24"/>
  <c r="O50" i="24"/>
  <c r="N50" i="24"/>
  <c r="M50" i="24"/>
  <c r="L50" i="24"/>
  <c r="K50" i="24"/>
  <c r="J50" i="24"/>
  <c r="I50" i="24"/>
  <c r="G50" i="24"/>
  <c r="F50" i="24"/>
  <c r="E50" i="24"/>
  <c r="D50" i="24"/>
  <c r="B50" i="24"/>
  <c r="P49" i="24"/>
  <c r="O49" i="24"/>
  <c r="N49" i="24"/>
  <c r="M49" i="24"/>
  <c r="L49" i="24"/>
  <c r="K49" i="24"/>
  <c r="J49" i="24"/>
  <c r="I49" i="24"/>
  <c r="G49" i="24"/>
  <c r="F49" i="24"/>
  <c r="E49" i="24"/>
  <c r="D49" i="24"/>
  <c r="B49" i="24"/>
  <c r="P48" i="24"/>
  <c r="O48" i="24"/>
  <c r="N48" i="24"/>
  <c r="M48" i="24"/>
  <c r="L48" i="24"/>
  <c r="K48" i="24"/>
  <c r="J48" i="24"/>
  <c r="I48" i="24"/>
  <c r="G48" i="24"/>
  <c r="F48" i="24"/>
  <c r="E48" i="24"/>
  <c r="D48" i="24"/>
  <c r="B48" i="24"/>
  <c r="P47" i="24"/>
  <c r="O47" i="24"/>
  <c r="N47" i="24"/>
  <c r="M47" i="24"/>
  <c r="L47" i="24"/>
  <c r="K47" i="24"/>
  <c r="J47" i="24"/>
  <c r="I47" i="24"/>
  <c r="G47" i="24"/>
  <c r="F47" i="24"/>
  <c r="E47" i="24"/>
  <c r="D47" i="24"/>
  <c r="B47" i="24"/>
  <c r="P46" i="24"/>
  <c r="O46" i="24"/>
  <c r="N46" i="24"/>
  <c r="M46" i="24"/>
  <c r="L46" i="24"/>
  <c r="K46" i="24"/>
  <c r="J46" i="24"/>
  <c r="I46" i="24"/>
  <c r="G46" i="24"/>
  <c r="F46" i="24"/>
  <c r="E46" i="24"/>
  <c r="D46" i="24"/>
  <c r="B46" i="24"/>
  <c r="P45" i="24"/>
  <c r="O45" i="24"/>
  <c r="N45" i="24"/>
  <c r="M45" i="24"/>
  <c r="L45" i="24"/>
  <c r="K45" i="24"/>
  <c r="J45" i="24"/>
  <c r="I45" i="24"/>
  <c r="G45" i="24"/>
  <c r="F45" i="24"/>
  <c r="E45" i="24"/>
  <c r="D45" i="24"/>
  <c r="B45" i="24"/>
  <c r="P44" i="24"/>
  <c r="O44" i="24"/>
  <c r="N44" i="24"/>
  <c r="M44" i="24"/>
  <c r="L44" i="24"/>
  <c r="K44" i="24"/>
  <c r="J44" i="24"/>
  <c r="I44" i="24"/>
  <c r="G44" i="24"/>
  <c r="F44" i="24"/>
  <c r="E44" i="24"/>
  <c r="D44" i="24"/>
  <c r="B44" i="24"/>
  <c r="P43" i="24"/>
  <c r="O43" i="24"/>
  <c r="N43" i="24"/>
  <c r="M43" i="24"/>
  <c r="L43" i="24"/>
  <c r="K43" i="24"/>
  <c r="J43" i="24"/>
  <c r="I43" i="24"/>
  <c r="G43" i="24"/>
  <c r="F43" i="24"/>
  <c r="E43" i="24"/>
  <c r="D43" i="24"/>
  <c r="B43" i="24"/>
  <c r="P42" i="24"/>
  <c r="O42" i="24"/>
  <c r="N42" i="24"/>
  <c r="M42" i="24"/>
  <c r="L42" i="24"/>
  <c r="K42" i="24"/>
  <c r="J42" i="24"/>
  <c r="I42" i="24"/>
  <c r="G42" i="24"/>
  <c r="F42" i="24"/>
  <c r="E42" i="24"/>
  <c r="D42" i="24"/>
  <c r="B42" i="24"/>
  <c r="P41" i="24"/>
  <c r="O41" i="24"/>
  <c r="N41" i="24"/>
  <c r="M41" i="24"/>
  <c r="L41" i="24"/>
  <c r="K41" i="24"/>
  <c r="J41" i="24"/>
  <c r="I41" i="24"/>
  <c r="G41" i="24"/>
  <c r="F41" i="24"/>
  <c r="E41" i="24"/>
  <c r="D41" i="24"/>
  <c r="B41" i="24"/>
  <c r="P40" i="24"/>
  <c r="O40" i="24"/>
  <c r="N40" i="24"/>
  <c r="M40" i="24"/>
  <c r="L40" i="24"/>
  <c r="K40" i="24"/>
  <c r="J40" i="24"/>
  <c r="I40" i="24"/>
  <c r="G40" i="24"/>
  <c r="F40" i="24"/>
  <c r="E40" i="24"/>
  <c r="D40" i="24"/>
  <c r="B40" i="24"/>
  <c r="P39" i="24"/>
  <c r="O39" i="24"/>
  <c r="N39" i="24"/>
  <c r="M39" i="24"/>
  <c r="L39" i="24"/>
  <c r="K39" i="24"/>
  <c r="J39" i="24"/>
  <c r="I39" i="24"/>
  <c r="G39" i="24"/>
  <c r="F39" i="24"/>
  <c r="E39" i="24"/>
  <c r="D39" i="24"/>
  <c r="B39" i="24"/>
  <c r="P38" i="24"/>
  <c r="O38" i="24"/>
  <c r="N38" i="24"/>
  <c r="M38" i="24"/>
  <c r="L38" i="24"/>
  <c r="K38" i="24"/>
  <c r="J38" i="24"/>
  <c r="I38" i="24"/>
  <c r="G38" i="24"/>
  <c r="F38" i="24"/>
  <c r="E38" i="24"/>
  <c r="H38" i="24" s="1"/>
  <c r="D38" i="24"/>
  <c r="B38" i="24"/>
  <c r="P37" i="24"/>
  <c r="O37" i="24"/>
  <c r="N37" i="24"/>
  <c r="M37" i="24"/>
  <c r="L37" i="24"/>
  <c r="K37" i="24"/>
  <c r="J37" i="24"/>
  <c r="I37" i="24"/>
  <c r="G37" i="24"/>
  <c r="F37" i="24"/>
  <c r="E37" i="24"/>
  <c r="D37" i="24"/>
  <c r="B37" i="24"/>
  <c r="P36" i="24"/>
  <c r="O36" i="24"/>
  <c r="N36" i="24"/>
  <c r="M36" i="24"/>
  <c r="L36" i="24"/>
  <c r="K36" i="24"/>
  <c r="J36" i="24"/>
  <c r="I36" i="24"/>
  <c r="G36" i="24"/>
  <c r="F36" i="24"/>
  <c r="E36" i="24"/>
  <c r="H36" i="24" s="1"/>
  <c r="D36" i="24"/>
  <c r="B36" i="24"/>
  <c r="P35" i="24"/>
  <c r="O35" i="24"/>
  <c r="N35" i="24"/>
  <c r="M35" i="24"/>
  <c r="L35" i="24"/>
  <c r="K35" i="24"/>
  <c r="J35" i="24"/>
  <c r="I35" i="24"/>
  <c r="G35" i="24"/>
  <c r="F35" i="24"/>
  <c r="E35" i="24"/>
  <c r="D35" i="24"/>
  <c r="B35" i="24"/>
  <c r="P34" i="24"/>
  <c r="O34" i="24"/>
  <c r="N34" i="24"/>
  <c r="M34" i="24"/>
  <c r="L34" i="24"/>
  <c r="K34" i="24"/>
  <c r="J34" i="24"/>
  <c r="I34" i="24"/>
  <c r="G34" i="24"/>
  <c r="F34" i="24"/>
  <c r="E34" i="24"/>
  <c r="H34" i="24" s="1"/>
  <c r="D34" i="24"/>
  <c r="B34" i="24"/>
  <c r="P33" i="24"/>
  <c r="O33" i="24"/>
  <c r="N33" i="24"/>
  <c r="M33" i="24"/>
  <c r="L33" i="24"/>
  <c r="K33" i="24"/>
  <c r="J33" i="24"/>
  <c r="I33" i="24"/>
  <c r="G33" i="24"/>
  <c r="F33" i="24"/>
  <c r="E33" i="24"/>
  <c r="D33" i="24"/>
  <c r="B33" i="24"/>
  <c r="P32" i="24"/>
  <c r="O32" i="24"/>
  <c r="N32" i="24"/>
  <c r="M32" i="24"/>
  <c r="L32" i="24"/>
  <c r="K32" i="24"/>
  <c r="J32" i="24"/>
  <c r="I32" i="24"/>
  <c r="G32" i="24"/>
  <c r="F32" i="24"/>
  <c r="E32" i="24"/>
  <c r="H32" i="24" s="1"/>
  <c r="D32" i="24"/>
  <c r="B32" i="24"/>
  <c r="P31" i="24"/>
  <c r="O31" i="24"/>
  <c r="N31" i="24"/>
  <c r="M31" i="24"/>
  <c r="L31" i="24"/>
  <c r="K31" i="24"/>
  <c r="J31" i="24"/>
  <c r="I31" i="24"/>
  <c r="G31" i="24"/>
  <c r="F31" i="24"/>
  <c r="E31" i="24"/>
  <c r="D31" i="24"/>
  <c r="B31" i="24"/>
  <c r="P30" i="24"/>
  <c r="O30" i="24"/>
  <c r="N30" i="24"/>
  <c r="M30" i="24"/>
  <c r="L30" i="24"/>
  <c r="K30" i="24"/>
  <c r="J30" i="24"/>
  <c r="I30" i="24"/>
  <c r="G30" i="24"/>
  <c r="F30" i="24"/>
  <c r="E30" i="24"/>
  <c r="H30" i="24" s="1"/>
  <c r="D30" i="24"/>
  <c r="B30" i="24"/>
  <c r="P29" i="24"/>
  <c r="O29" i="24"/>
  <c r="N29" i="24"/>
  <c r="M29" i="24"/>
  <c r="L29" i="24"/>
  <c r="K29" i="24"/>
  <c r="J29" i="24"/>
  <c r="I29" i="24"/>
  <c r="G29" i="24"/>
  <c r="F29" i="24"/>
  <c r="E29" i="24"/>
  <c r="D29" i="24"/>
  <c r="B29" i="24"/>
  <c r="P28" i="24"/>
  <c r="O28" i="24"/>
  <c r="N28" i="24"/>
  <c r="M28" i="24"/>
  <c r="L28" i="24"/>
  <c r="K28" i="24"/>
  <c r="J28" i="24"/>
  <c r="I28" i="24"/>
  <c r="G28" i="24"/>
  <c r="F28" i="24"/>
  <c r="E28" i="24"/>
  <c r="H28" i="24" s="1"/>
  <c r="D28" i="24"/>
  <c r="B28" i="24"/>
  <c r="P27" i="24"/>
  <c r="O27" i="24"/>
  <c r="N27" i="24"/>
  <c r="M27" i="24"/>
  <c r="L27" i="24"/>
  <c r="K27" i="24"/>
  <c r="J27" i="24"/>
  <c r="I27" i="24"/>
  <c r="G27" i="24"/>
  <c r="F27" i="24"/>
  <c r="E27" i="24"/>
  <c r="D27" i="24"/>
  <c r="B27" i="24"/>
  <c r="P26" i="24"/>
  <c r="O26" i="24"/>
  <c r="N26" i="24"/>
  <c r="M26" i="24"/>
  <c r="L26" i="24"/>
  <c r="K26" i="24"/>
  <c r="J26" i="24"/>
  <c r="I26" i="24"/>
  <c r="G26" i="24"/>
  <c r="F26" i="24"/>
  <c r="E26" i="24"/>
  <c r="H26" i="24" s="1"/>
  <c r="D26" i="24"/>
  <c r="B26" i="24"/>
  <c r="P25" i="24"/>
  <c r="O25" i="24"/>
  <c r="N25" i="24"/>
  <c r="M25" i="24"/>
  <c r="L25" i="24"/>
  <c r="K25" i="24"/>
  <c r="J25" i="24"/>
  <c r="I25" i="24"/>
  <c r="G25" i="24"/>
  <c r="F25" i="24"/>
  <c r="E25" i="24"/>
  <c r="D25" i="24"/>
  <c r="B25" i="24"/>
  <c r="P24" i="24"/>
  <c r="O24" i="24"/>
  <c r="N24" i="24"/>
  <c r="M24" i="24"/>
  <c r="L24" i="24"/>
  <c r="K24" i="24"/>
  <c r="J24" i="24"/>
  <c r="I24" i="24"/>
  <c r="G24" i="24"/>
  <c r="F24" i="24"/>
  <c r="E24" i="24"/>
  <c r="H24" i="24" s="1"/>
  <c r="D24" i="24"/>
  <c r="B24" i="24"/>
  <c r="P23" i="24"/>
  <c r="O23" i="24"/>
  <c r="N23" i="24"/>
  <c r="M23" i="24"/>
  <c r="L23" i="24"/>
  <c r="K23" i="24"/>
  <c r="J23" i="24"/>
  <c r="I23" i="24"/>
  <c r="G23" i="24"/>
  <c r="F23" i="24"/>
  <c r="E23" i="24"/>
  <c r="D23" i="24"/>
  <c r="B23" i="24"/>
  <c r="P22" i="24"/>
  <c r="O22" i="24"/>
  <c r="N22" i="24"/>
  <c r="M22" i="24"/>
  <c r="L22" i="24"/>
  <c r="K22" i="24"/>
  <c r="J22" i="24"/>
  <c r="I22" i="24"/>
  <c r="G22" i="24"/>
  <c r="F22" i="24"/>
  <c r="E22" i="24"/>
  <c r="H22" i="24" s="1"/>
  <c r="D22" i="24"/>
  <c r="B22" i="24"/>
  <c r="P21" i="24"/>
  <c r="O21" i="24"/>
  <c r="N21" i="24"/>
  <c r="M21" i="24"/>
  <c r="L21" i="24"/>
  <c r="K21" i="24"/>
  <c r="J21" i="24"/>
  <c r="I21" i="24"/>
  <c r="G21" i="24"/>
  <c r="F21" i="24"/>
  <c r="E21" i="24"/>
  <c r="D21" i="24"/>
  <c r="B21" i="24"/>
  <c r="P20" i="24"/>
  <c r="O20" i="24"/>
  <c r="N20" i="24"/>
  <c r="M20" i="24"/>
  <c r="L20" i="24"/>
  <c r="K20" i="24"/>
  <c r="J20" i="24"/>
  <c r="I20" i="24"/>
  <c r="G20" i="24"/>
  <c r="F20" i="24"/>
  <c r="E20" i="24"/>
  <c r="H20" i="24" s="1"/>
  <c r="D20" i="24"/>
  <c r="B20" i="24"/>
  <c r="P19" i="24"/>
  <c r="O19" i="24"/>
  <c r="N19" i="24"/>
  <c r="M19" i="24"/>
  <c r="L19" i="24"/>
  <c r="K19" i="24"/>
  <c r="J19" i="24"/>
  <c r="I19" i="24"/>
  <c r="G19" i="24"/>
  <c r="F19" i="24"/>
  <c r="E19" i="24"/>
  <c r="D19" i="24"/>
  <c r="B19" i="24"/>
  <c r="P18" i="24"/>
  <c r="O18" i="24"/>
  <c r="N18" i="24"/>
  <c r="M18" i="24"/>
  <c r="L18" i="24"/>
  <c r="K18" i="24"/>
  <c r="J18" i="24"/>
  <c r="I18" i="24"/>
  <c r="G18" i="24"/>
  <c r="F18" i="24"/>
  <c r="E18" i="24"/>
  <c r="H18" i="24" s="1"/>
  <c r="D18" i="24"/>
  <c r="B18" i="24"/>
  <c r="P17" i="24"/>
  <c r="O17" i="24"/>
  <c r="N17" i="24"/>
  <c r="M17" i="24"/>
  <c r="L17" i="24"/>
  <c r="K17" i="24"/>
  <c r="J17" i="24"/>
  <c r="I17" i="24"/>
  <c r="G17" i="24"/>
  <c r="F17" i="24"/>
  <c r="E17" i="24"/>
  <c r="D17" i="24"/>
  <c r="B17" i="24"/>
  <c r="P16" i="24"/>
  <c r="O16" i="24"/>
  <c r="N16" i="24"/>
  <c r="M16" i="24"/>
  <c r="L16" i="24"/>
  <c r="K16" i="24"/>
  <c r="J16" i="24"/>
  <c r="I16" i="24"/>
  <c r="G16" i="24"/>
  <c r="F16" i="24"/>
  <c r="E16" i="24"/>
  <c r="H16" i="24" s="1"/>
  <c r="D16" i="24"/>
  <c r="B16" i="24"/>
  <c r="P15" i="24"/>
  <c r="O15" i="24"/>
  <c r="N15" i="24"/>
  <c r="M15" i="24"/>
  <c r="L15" i="24"/>
  <c r="K15" i="24"/>
  <c r="J15" i="24"/>
  <c r="I15" i="24"/>
  <c r="G15" i="24"/>
  <c r="F15" i="24"/>
  <c r="E15" i="24"/>
  <c r="D15" i="24"/>
  <c r="B15" i="24"/>
  <c r="P14" i="24"/>
  <c r="O14" i="24"/>
  <c r="N14" i="24"/>
  <c r="M14" i="24"/>
  <c r="L14" i="24"/>
  <c r="K14" i="24"/>
  <c r="J14" i="24"/>
  <c r="I14" i="24"/>
  <c r="G14" i="24"/>
  <c r="F14" i="24"/>
  <c r="E14" i="24"/>
  <c r="H14" i="24" s="1"/>
  <c r="D14" i="24"/>
  <c r="B14" i="24"/>
  <c r="P13" i="24"/>
  <c r="O13" i="24"/>
  <c r="N13" i="24"/>
  <c r="M13" i="24"/>
  <c r="L13" i="24"/>
  <c r="K13" i="24"/>
  <c r="J13" i="24"/>
  <c r="I13" i="24"/>
  <c r="G13" i="24"/>
  <c r="F13" i="24"/>
  <c r="E13" i="24"/>
  <c r="D13" i="24"/>
  <c r="B13" i="24"/>
  <c r="P12" i="24"/>
  <c r="O12" i="24"/>
  <c r="N12" i="24"/>
  <c r="M12" i="24"/>
  <c r="L12" i="24"/>
  <c r="K12" i="24"/>
  <c r="J12" i="24"/>
  <c r="I12" i="24"/>
  <c r="G12" i="24"/>
  <c r="F12" i="24"/>
  <c r="E12" i="24"/>
  <c r="H12" i="24" s="1"/>
  <c r="D12" i="24"/>
  <c r="B12" i="24"/>
  <c r="P11" i="24"/>
  <c r="O11" i="24"/>
  <c r="N11" i="24"/>
  <c r="M11" i="24"/>
  <c r="L11" i="24"/>
  <c r="K11" i="24"/>
  <c r="J11" i="24"/>
  <c r="I11" i="24"/>
  <c r="G11" i="24"/>
  <c r="F11" i="24"/>
  <c r="E11" i="24"/>
  <c r="D11" i="24"/>
  <c r="B11" i="24"/>
  <c r="P10" i="24"/>
  <c r="O10" i="24"/>
  <c r="N10" i="24"/>
  <c r="M10" i="24"/>
  <c r="L10" i="24"/>
  <c r="K10" i="24"/>
  <c r="J10" i="24"/>
  <c r="I10" i="24"/>
  <c r="G10" i="24"/>
  <c r="F10" i="24"/>
  <c r="E10" i="24"/>
  <c r="H10" i="24" s="1"/>
  <c r="D10" i="24"/>
  <c r="B10" i="24"/>
  <c r="P9" i="24"/>
  <c r="O9" i="24"/>
  <c r="N9" i="24"/>
  <c r="M9" i="24"/>
  <c r="L9" i="24"/>
  <c r="K9" i="24"/>
  <c r="J9" i="24"/>
  <c r="I9" i="24"/>
  <c r="G9" i="24"/>
  <c r="F9" i="24"/>
  <c r="E9" i="24"/>
  <c r="D9" i="24"/>
  <c r="B9" i="24"/>
  <c r="P8" i="24"/>
  <c r="O8" i="24"/>
  <c r="N8" i="24"/>
  <c r="M8" i="24"/>
  <c r="L8" i="24"/>
  <c r="K8" i="24"/>
  <c r="J8" i="24"/>
  <c r="I8" i="24"/>
  <c r="G8" i="24"/>
  <c r="F8" i="24"/>
  <c r="E8" i="24"/>
  <c r="H8" i="24" s="1"/>
  <c r="D8" i="24"/>
  <c r="B8" i="24"/>
  <c r="P7" i="24"/>
  <c r="O7" i="24"/>
  <c r="N7" i="24"/>
  <c r="M7" i="24"/>
  <c r="L7" i="24"/>
  <c r="K7" i="24"/>
  <c r="J7" i="24"/>
  <c r="I7" i="24"/>
  <c r="G7" i="24"/>
  <c r="F7" i="24"/>
  <c r="E7" i="24"/>
  <c r="D7" i="24"/>
  <c r="B7" i="24"/>
  <c r="P6" i="24"/>
  <c r="O6" i="24"/>
  <c r="N6" i="24"/>
  <c r="M6" i="24"/>
  <c r="L6" i="24"/>
  <c r="K6" i="24"/>
  <c r="J6" i="24"/>
  <c r="I6" i="24"/>
  <c r="G6" i="24"/>
  <c r="F6" i="24"/>
  <c r="E6" i="24"/>
  <c r="H6" i="24" s="1"/>
  <c r="D6" i="24"/>
  <c r="B6" i="24"/>
  <c r="P5" i="24"/>
  <c r="O5" i="24"/>
  <c r="N5" i="24"/>
  <c r="M5" i="24"/>
  <c r="L5" i="24"/>
  <c r="K5" i="24"/>
  <c r="J5" i="24"/>
  <c r="I5" i="24"/>
  <c r="G5" i="24"/>
  <c r="F5" i="24"/>
  <c r="E5" i="24"/>
  <c r="D5" i="24"/>
  <c r="B5" i="24"/>
  <c r="P4" i="24"/>
  <c r="O4" i="24"/>
  <c r="N4" i="24"/>
  <c r="M4" i="24"/>
  <c r="L4" i="24"/>
  <c r="K4" i="24"/>
  <c r="J4" i="24"/>
  <c r="I4" i="24"/>
  <c r="G4" i="24"/>
  <c r="F4" i="24"/>
  <c r="E4" i="24"/>
  <c r="H4" i="24" s="1"/>
  <c r="D4" i="24"/>
  <c r="B4" i="24"/>
  <c r="H3" i="24"/>
  <c r="P3" i="24"/>
  <c r="O3" i="24"/>
  <c r="N3" i="24"/>
  <c r="M3" i="24"/>
  <c r="L3" i="24"/>
  <c r="K3" i="24"/>
  <c r="G3" i="24"/>
  <c r="F3" i="24"/>
  <c r="E3" i="24"/>
  <c r="D3" i="24"/>
  <c r="B3" i="24"/>
  <c r="B4" i="23"/>
  <c r="C4" i="23"/>
  <c r="E4" i="23"/>
  <c r="F4" i="23"/>
  <c r="G4" i="23"/>
  <c r="K4" i="23"/>
  <c r="L4" i="23"/>
  <c r="M4" i="23"/>
  <c r="N4" i="23"/>
  <c r="O4" i="23"/>
  <c r="B5" i="23"/>
  <c r="C5" i="23"/>
  <c r="D5" i="23"/>
  <c r="E5" i="23"/>
  <c r="H5" i="23" s="1"/>
  <c r="F5" i="23"/>
  <c r="G5" i="23"/>
  <c r="K5" i="23"/>
  <c r="L5" i="23"/>
  <c r="M5" i="23"/>
  <c r="N5" i="23"/>
  <c r="O5" i="23"/>
  <c r="B6" i="23"/>
  <c r="C6" i="23"/>
  <c r="D6" i="23"/>
  <c r="E6" i="23"/>
  <c r="H6" i="23" s="1"/>
  <c r="F6" i="23"/>
  <c r="G6" i="23"/>
  <c r="K6" i="23"/>
  <c r="L6" i="23"/>
  <c r="M6" i="23"/>
  <c r="N6" i="23"/>
  <c r="O6" i="23"/>
  <c r="B7" i="23"/>
  <c r="C7" i="23"/>
  <c r="D7" i="23"/>
  <c r="E7" i="23"/>
  <c r="F7" i="23"/>
  <c r="G7" i="23"/>
  <c r="H7" i="23"/>
  <c r="K7" i="23"/>
  <c r="L7" i="23"/>
  <c r="M7" i="23"/>
  <c r="N7" i="23"/>
  <c r="O7" i="23"/>
  <c r="B8" i="23"/>
  <c r="C8" i="23"/>
  <c r="D8" i="23"/>
  <c r="E8" i="23"/>
  <c r="F8" i="23"/>
  <c r="G8" i="23"/>
  <c r="H8" i="23"/>
  <c r="K8" i="23"/>
  <c r="L8" i="23"/>
  <c r="M8" i="23"/>
  <c r="N8" i="23"/>
  <c r="O8" i="23"/>
  <c r="B9" i="23"/>
  <c r="C9" i="23"/>
  <c r="D9" i="23"/>
  <c r="E9" i="23"/>
  <c r="F9" i="23"/>
  <c r="G9" i="23"/>
  <c r="H9" i="23"/>
  <c r="K9" i="23"/>
  <c r="L9" i="23"/>
  <c r="M9" i="23"/>
  <c r="N9" i="23"/>
  <c r="O9" i="23"/>
  <c r="B10" i="23"/>
  <c r="C10" i="23"/>
  <c r="D10" i="23"/>
  <c r="E10" i="23"/>
  <c r="F10" i="23"/>
  <c r="G10" i="23"/>
  <c r="H10" i="23"/>
  <c r="K10" i="23"/>
  <c r="L10" i="23"/>
  <c r="M10" i="23"/>
  <c r="N10" i="23"/>
  <c r="O10" i="23"/>
  <c r="B11" i="23"/>
  <c r="C11" i="23"/>
  <c r="D11" i="23"/>
  <c r="E11" i="23"/>
  <c r="H11" i="23" s="1"/>
  <c r="F11" i="23"/>
  <c r="G11" i="23"/>
  <c r="K11" i="23"/>
  <c r="L11" i="23"/>
  <c r="M11" i="23"/>
  <c r="N11" i="23"/>
  <c r="O11" i="23"/>
  <c r="B12" i="23"/>
  <c r="C12" i="23"/>
  <c r="D12" i="23"/>
  <c r="E12" i="23"/>
  <c r="H12" i="23" s="1"/>
  <c r="F12" i="23"/>
  <c r="G12" i="23"/>
  <c r="K12" i="23"/>
  <c r="L12" i="23"/>
  <c r="M12" i="23"/>
  <c r="N12" i="23"/>
  <c r="O12" i="23"/>
  <c r="B13" i="23"/>
  <c r="C13" i="23"/>
  <c r="D13" i="23"/>
  <c r="E13" i="23"/>
  <c r="H13" i="23" s="1"/>
  <c r="F13" i="23"/>
  <c r="G13" i="23"/>
  <c r="K13" i="23"/>
  <c r="L13" i="23"/>
  <c r="M13" i="23"/>
  <c r="N13" i="23"/>
  <c r="O13" i="23"/>
  <c r="B14" i="23"/>
  <c r="C14" i="23"/>
  <c r="D14" i="23"/>
  <c r="E14" i="23"/>
  <c r="H14" i="23" s="1"/>
  <c r="F14" i="23"/>
  <c r="G14" i="23"/>
  <c r="K14" i="23"/>
  <c r="L14" i="23"/>
  <c r="M14" i="23"/>
  <c r="N14" i="23"/>
  <c r="O14" i="23"/>
  <c r="B15" i="23"/>
  <c r="C15" i="23"/>
  <c r="D15" i="23"/>
  <c r="E15" i="23"/>
  <c r="H15" i="23" s="1"/>
  <c r="F15" i="23"/>
  <c r="G15" i="23"/>
  <c r="K15" i="23"/>
  <c r="L15" i="23"/>
  <c r="M15" i="23"/>
  <c r="N15" i="23"/>
  <c r="O15" i="23"/>
  <c r="B16" i="23"/>
  <c r="C16" i="23"/>
  <c r="D16" i="23"/>
  <c r="E16" i="23"/>
  <c r="H16" i="23" s="1"/>
  <c r="F16" i="23"/>
  <c r="G16" i="23"/>
  <c r="K16" i="23"/>
  <c r="L16" i="23"/>
  <c r="M16" i="23"/>
  <c r="N16" i="23"/>
  <c r="O16" i="23"/>
  <c r="B17" i="23"/>
  <c r="C17" i="23"/>
  <c r="D17" i="23"/>
  <c r="E17" i="23"/>
  <c r="H17" i="23" s="1"/>
  <c r="F17" i="23"/>
  <c r="G17" i="23"/>
  <c r="K17" i="23"/>
  <c r="L17" i="23"/>
  <c r="M17" i="23"/>
  <c r="N17" i="23"/>
  <c r="O17" i="23"/>
  <c r="B18" i="23"/>
  <c r="C18" i="23"/>
  <c r="D18" i="23"/>
  <c r="E18" i="23"/>
  <c r="H18" i="23" s="1"/>
  <c r="F18" i="23"/>
  <c r="G18" i="23"/>
  <c r="K18" i="23"/>
  <c r="L18" i="23"/>
  <c r="M18" i="23"/>
  <c r="N18" i="23"/>
  <c r="O18" i="23"/>
  <c r="B19" i="23"/>
  <c r="C19" i="23"/>
  <c r="D19" i="23"/>
  <c r="E19" i="23"/>
  <c r="F19" i="23"/>
  <c r="G19" i="23"/>
  <c r="H19" i="23"/>
  <c r="K19" i="23"/>
  <c r="L19" i="23"/>
  <c r="M19" i="23"/>
  <c r="N19" i="23"/>
  <c r="O19" i="23"/>
  <c r="B20" i="23"/>
  <c r="C20" i="23"/>
  <c r="D20" i="23"/>
  <c r="E20" i="23"/>
  <c r="F20" i="23"/>
  <c r="G20" i="23"/>
  <c r="H20" i="23"/>
  <c r="K20" i="23"/>
  <c r="L20" i="23"/>
  <c r="M20" i="23"/>
  <c r="N20" i="23"/>
  <c r="O20" i="23"/>
  <c r="B21" i="23"/>
  <c r="C21" i="23"/>
  <c r="D21" i="23"/>
  <c r="E21" i="23"/>
  <c r="F21" i="23"/>
  <c r="G21" i="23"/>
  <c r="H21" i="23"/>
  <c r="K21" i="23"/>
  <c r="L21" i="23"/>
  <c r="M21" i="23"/>
  <c r="N21" i="23"/>
  <c r="O21" i="23"/>
  <c r="B22" i="23"/>
  <c r="C22" i="23"/>
  <c r="D22" i="23"/>
  <c r="E22" i="23"/>
  <c r="F22" i="23"/>
  <c r="G22" i="23"/>
  <c r="H22" i="23"/>
  <c r="K22" i="23"/>
  <c r="L22" i="23"/>
  <c r="M22" i="23"/>
  <c r="N22" i="23"/>
  <c r="O22" i="23"/>
  <c r="B23" i="23"/>
  <c r="C23" i="23"/>
  <c r="D23" i="23"/>
  <c r="E23" i="23"/>
  <c r="F23" i="23"/>
  <c r="G23" i="23"/>
  <c r="H23" i="23"/>
  <c r="K23" i="23"/>
  <c r="L23" i="23"/>
  <c r="M23" i="23"/>
  <c r="N23" i="23"/>
  <c r="O23" i="23"/>
  <c r="B24" i="23"/>
  <c r="C24" i="23"/>
  <c r="D24" i="23"/>
  <c r="E24" i="23"/>
  <c r="F24" i="23"/>
  <c r="G24" i="23"/>
  <c r="H24" i="23"/>
  <c r="K24" i="23"/>
  <c r="L24" i="23"/>
  <c r="M24" i="23"/>
  <c r="N24" i="23"/>
  <c r="O24" i="23"/>
  <c r="B25" i="23"/>
  <c r="C25" i="23"/>
  <c r="D25" i="23"/>
  <c r="E25" i="23"/>
  <c r="F25" i="23"/>
  <c r="G25" i="23"/>
  <c r="H25" i="23"/>
  <c r="K25" i="23"/>
  <c r="L25" i="23"/>
  <c r="M25" i="23"/>
  <c r="N25" i="23"/>
  <c r="O25" i="23"/>
  <c r="B26" i="23"/>
  <c r="C26" i="23"/>
  <c r="D26" i="23"/>
  <c r="E26" i="23"/>
  <c r="F26" i="23"/>
  <c r="G26" i="23"/>
  <c r="H26" i="23"/>
  <c r="K26" i="23"/>
  <c r="L26" i="23"/>
  <c r="M26" i="23"/>
  <c r="N26" i="23"/>
  <c r="O26" i="23"/>
  <c r="B27" i="23"/>
  <c r="C27" i="23"/>
  <c r="D27" i="23"/>
  <c r="E27" i="23"/>
  <c r="F27" i="23"/>
  <c r="G27" i="23"/>
  <c r="H27" i="23"/>
  <c r="K27" i="23"/>
  <c r="L27" i="23"/>
  <c r="M27" i="23"/>
  <c r="N27" i="23"/>
  <c r="O27" i="23"/>
  <c r="B28" i="23"/>
  <c r="C28" i="23"/>
  <c r="D28" i="23"/>
  <c r="E28" i="23"/>
  <c r="F28" i="23"/>
  <c r="G28" i="23"/>
  <c r="H28" i="23"/>
  <c r="K28" i="23"/>
  <c r="L28" i="23"/>
  <c r="M28" i="23"/>
  <c r="N28" i="23"/>
  <c r="O28" i="23"/>
  <c r="B29" i="23"/>
  <c r="C29" i="23"/>
  <c r="D29" i="23"/>
  <c r="E29" i="23"/>
  <c r="F29" i="23"/>
  <c r="G29" i="23"/>
  <c r="H29" i="23"/>
  <c r="K29" i="23"/>
  <c r="L29" i="23"/>
  <c r="M29" i="23"/>
  <c r="N29" i="23"/>
  <c r="O29" i="23"/>
  <c r="B30" i="23"/>
  <c r="C30" i="23"/>
  <c r="D30" i="23"/>
  <c r="E30" i="23"/>
  <c r="F30" i="23"/>
  <c r="G30" i="23"/>
  <c r="H30" i="23"/>
  <c r="K30" i="23"/>
  <c r="L30" i="23"/>
  <c r="M30" i="23"/>
  <c r="N30" i="23"/>
  <c r="O30" i="23"/>
  <c r="B31" i="23"/>
  <c r="C31" i="23"/>
  <c r="D31" i="23"/>
  <c r="E31" i="23"/>
  <c r="F31" i="23"/>
  <c r="G31" i="23"/>
  <c r="H31" i="23"/>
  <c r="K31" i="23"/>
  <c r="L31" i="23"/>
  <c r="M31" i="23"/>
  <c r="N31" i="23"/>
  <c r="O31" i="23"/>
  <c r="B32" i="23"/>
  <c r="C32" i="23"/>
  <c r="D32" i="23"/>
  <c r="E32" i="23"/>
  <c r="F32" i="23"/>
  <c r="G32" i="23"/>
  <c r="H32" i="23"/>
  <c r="K32" i="23"/>
  <c r="L32" i="23"/>
  <c r="M32" i="23"/>
  <c r="N32" i="23"/>
  <c r="O32" i="23"/>
  <c r="B33" i="23"/>
  <c r="C33" i="23"/>
  <c r="D33" i="23"/>
  <c r="E33" i="23"/>
  <c r="F33" i="23"/>
  <c r="G33" i="23"/>
  <c r="H33" i="23"/>
  <c r="K33" i="23"/>
  <c r="L33" i="23"/>
  <c r="M33" i="23"/>
  <c r="N33" i="23"/>
  <c r="O33" i="23"/>
  <c r="B34" i="23"/>
  <c r="C34" i="23"/>
  <c r="D34" i="23"/>
  <c r="E34" i="23"/>
  <c r="F34" i="23"/>
  <c r="G34" i="23"/>
  <c r="H34" i="23"/>
  <c r="K34" i="23"/>
  <c r="L34" i="23"/>
  <c r="M34" i="23"/>
  <c r="N34" i="23"/>
  <c r="O34" i="23"/>
  <c r="B35" i="23"/>
  <c r="C35" i="23"/>
  <c r="D35" i="23"/>
  <c r="E35" i="23"/>
  <c r="F35" i="23"/>
  <c r="G35" i="23"/>
  <c r="H35" i="23"/>
  <c r="K35" i="23"/>
  <c r="L35" i="23"/>
  <c r="M35" i="23"/>
  <c r="N35" i="23"/>
  <c r="O35" i="23"/>
  <c r="B36" i="23"/>
  <c r="C36" i="23"/>
  <c r="D36" i="23"/>
  <c r="E36" i="23"/>
  <c r="F36" i="23"/>
  <c r="G36" i="23"/>
  <c r="H36" i="23"/>
  <c r="K36" i="23"/>
  <c r="L36" i="23"/>
  <c r="M36" i="23"/>
  <c r="N36" i="23"/>
  <c r="O36" i="23"/>
  <c r="B37" i="23"/>
  <c r="C37" i="23"/>
  <c r="D37" i="23"/>
  <c r="E37" i="23"/>
  <c r="F37" i="23"/>
  <c r="G37" i="23"/>
  <c r="H37" i="23"/>
  <c r="K37" i="23"/>
  <c r="L37" i="23"/>
  <c r="M37" i="23"/>
  <c r="N37" i="23"/>
  <c r="O37" i="23"/>
  <c r="B38" i="23"/>
  <c r="C38" i="23"/>
  <c r="D38" i="23"/>
  <c r="E38" i="23"/>
  <c r="F38" i="23"/>
  <c r="G38" i="23"/>
  <c r="H38" i="23"/>
  <c r="K38" i="23"/>
  <c r="L38" i="23"/>
  <c r="M38" i="23"/>
  <c r="N38" i="23"/>
  <c r="O38" i="23"/>
  <c r="B39" i="23"/>
  <c r="C39" i="23"/>
  <c r="D39" i="23"/>
  <c r="E39" i="23"/>
  <c r="F39" i="23"/>
  <c r="G39" i="23"/>
  <c r="H39" i="23"/>
  <c r="K39" i="23"/>
  <c r="L39" i="23"/>
  <c r="M39" i="23"/>
  <c r="N39" i="23"/>
  <c r="O39" i="23"/>
  <c r="B40" i="23"/>
  <c r="C40" i="23"/>
  <c r="D40" i="23"/>
  <c r="E40" i="23"/>
  <c r="F40" i="23"/>
  <c r="G40" i="23"/>
  <c r="H40" i="23"/>
  <c r="K40" i="23"/>
  <c r="L40" i="23"/>
  <c r="M40" i="23"/>
  <c r="N40" i="23"/>
  <c r="O40" i="23"/>
  <c r="B41" i="23"/>
  <c r="C41" i="23"/>
  <c r="D41" i="23"/>
  <c r="E41" i="23"/>
  <c r="F41" i="23"/>
  <c r="G41" i="23"/>
  <c r="H41" i="23"/>
  <c r="K41" i="23"/>
  <c r="L41" i="23"/>
  <c r="M41" i="23"/>
  <c r="N41" i="23"/>
  <c r="O41" i="23"/>
  <c r="B42" i="23"/>
  <c r="C42" i="23"/>
  <c r="D42" i="23"/>
  <c r="E42" i="23"/>
  <c r="F42" i="23"/>
  <c r="G42" i="23"/>
  <c r="H42" i="23"/>
  <c r="K42" i="23"/>
  <c r="L42" i="23"/>
  <c r="M42" i="23"/>
  <c r="N42" i="23"/>
  <c r="O42" i="23"/>
  <c r="B43" i="23"/>
  <c r="C43" i="23"/>
  <c r="D43" i="23"/>
  <c r="E43" i="23"/>
  <c r="F43" i="23"/>
  <c r="G43" i="23"/>
  <c r="H43" i="23"/>
  <c r="K43" i="23"/>
  <c r="L43" i="23"/>
  <c r="M43" i="23"/>
  <c r="N43" i="23"/>
  <c r="O43" i="23"/>
  <c r="B44" i="23"/>
  <c r="C44" i="23"/>
  <c r="D44" i="23"/>
  <c r="E44" i="23"/>
  <c r="F44" i="23"/>
  <c r="G44" i="23"/>
  <c r="H44" i="23"/>
  <c r="K44" i="23"/>
  <c r="L44" i="23"/>
  <c r="M44" i="23"/>
  <c r="N44" i="23"/>
  <c r="O44" i="23"/>
  <c r="B45" i="23"/>
  <c r="C45" i="23"/>
  <c r="D45" i="23"/>
  <c r="E45" i="23"/>
  <c r="F45" i="23"/>
  <c r="G45" i="23"/>
  <c r="H45" i="23"/>
  <c r="K45" i="23"/>
  <c r="L45" i="23"/>
  <c r="M45" i="23"/>
  <c r="N45" i="23"/>
  <c r="O45" i="23"/>
  <c r="B46" i="23"/>
  <c r="C46" i="23"/>
  <c r="D46" i="23"/>
  <c r="E46" i="23"/>
  <c r="F46" i="23"/>
  <c r="G46" i="23"/>
  <c r="H46" i="23"/>
  <c r="K46" i="23"/>
  <c r="L46" i="23"/>
  <c r="M46" i="23"/>
  <c r="N46" i="23"/>
  <c r="O46" i="23"/>
  <c r="B47" i="23"/>
  <c r="C47" i="23"/>
  <c r="D47" i="23"/>
  <c r="E47" i="23"/>
  <c r="F47" i="23"/>
  <c r="G47" i="23"/>
  <c r="H47" i="23"/>
  <c r="K47" i="23"/>
  <c r="L47" i="23"/>
  <c r="M47" i="23"/>
  <c r="N47" i="23"/>
  <c r="O47" i="23"/>
  <c r="B48" i="23"/>
  <c r="C48" i="23"/>
  <c r="D48" i="23"/>
  <c r="E48" i="23"/>
  <c r="F48" i="23"/>
  <c r="G48" i="23"/>
  <c r="H48" i="23"/>
  <c r="K48" i="23"/>
  <c r="L48" i="23"/>
  <c r="M48" i="23"/>
  <c r="N48" i="23"/>
  <c r="O48" i="23"/>
  <c r="B49" i="23"/>
  <c r="C49" i="23"/>
  <c r="D49" i="23"/>
  <c r="E49" i="23"/>
  <c r="F49" i="23"/>
  <c r="G49" i="23"/>
  <c r="H49" i="23"/>
  <c r="K49" i="23"/>
  <c r="L49" i="23"/>
  <c r="M49" i="23"/>
  <c r="N49" i="23"/>
  <c r="O49" i="23"/>
  <c r="B50" i="23"/>
  <c r="C50" i="23"/>
  <c r="D50" i="23"/>
  <c r="E50" i="23"/>
  <c r="F50" i="23"/>
  <c r="G50" i="23"/>
  <c r="H50" i="23"/>
  <c r="K50" i="23"/>
  <c r="L50" i="23"/>
  <c r="M50" i="23"/>
  <c r="N50" i="23"/>
  <c r="O50" i="23"/>
  <c r="B51" i="23"/>
  <c r="C51" i="23"/>
  <c r="D51" i="23"/>
  <c r="E51" i="23"/>
  <c r="F51" i="23"/>
  <c r="G51" i="23"/>
  <c r="H51" i="23"/>
  <c r="K51" i="23"/>
  <c r="L51" i="23"/>
  <c r="M51" i="23"/>
  <c r="N51" i="23"/>
  <c r="O51" i="23"/>
  <c r="B52" i="23"/>
  <c r="C52" i="23"/>
  <c r="D52" i="23"/>
  <c r="E52" i="23"/>
  <c r="F52" i="23"/>
  <c r="G52" i="23"/>
  <c r="H52" i="23"/>
  <c r="K52" i="23"/>
  <c r="L52" i="23"/>
  <c r="M52" i="23"/>
  <c r="N52" i="23"/>
  <c r="O52" i="23"/>
  <c r="B53" i="23"/>
  <c r="C53" i="23"/>
  <c r="D53" i="23"/>
  <c r="E53" i="23"/>
  <c r="F53" i="23"/>
  <c r="G53" i="23"/>
  <c r="H53" i="23"/>
  <c r="K53" i="23"/>
  <c r="L53" i="23"/>
  <c r="M53" i="23"/>
  <c r="N53" i="23"/>
  <c r="O53" i="23"/>
  <c r="B54" i="23"/>
  <c r="C54" i="23"/>
  <c r="D54" i="23"/>
  <c r="E54" i="23"/>
  <c r="F54" i="23"/>
  <c r="G54" i="23"/>
  <c r="H54" i="23"/>
  <c r="K54" i="23"/>
  <c r="L54" i="23"/>
  <c r="M54" i="23"/>
  <c r="N54" i="23"/>
  <c r="O54" i="23"/>
  <c r="B55" i="23"/>
  <c r="C55" i="23"/>
  <c r="D55" i="23"/>
  <c r="E55" i="23"/>
  <c r="F55" i="23"/>
  <c r="G55" i="23"/>
  <c r="H55" i="23"/>
  <c r="K55" i="23"/>
  <c r="L55" i="23"/>
  <c r="M55" i="23"/>
  <c r="N55" i="23"/>
  <c r="O55" i="23"/>
  <c r="B56" i="23"/>
  <c r="C56" i="23"/>
  <c r="D56" i="23"/>
  <c r="E56" i="23"/>
  <c r="F56" i="23"/>
  <c r="G56" i="23"/>
  <c r="H56" i="23"/>
  <c r="K56" i="23"/>
  <c r="L56" i="23"/>
  <c r="M56" i="23"/>
  <c r="N56" i="23"/>
  <c r="O56" i="23"/>
  <c r="B57" i="23"/>
  <c r="C57" i="23"/>
  <c r="D57" i="23"/>
  <c r="E57" i="23"/>
  <c r="F57" i="23"/>
  <c r="G57" i="23"/>
  <c r="H57" i="23"/>
  <c r="K57" i="23"/>
  <c r="L57" i="23"/>
  <c r="M57" i="23"/>
  <c r="N57" i="23"/>
  <c r="O57" i="23"/>
  <c r="B58" i="23"/>
  <c r="C58" i="23"/>
  <c r="D58" i="23"/>
  <c r="E58" i="23"/>
  <c r="F58" i="23"/>
  <c r="G58" i="23"/>
  <c r="H58" i="23"/>
  <c r="K58" i="23"/>
  <c r="L58" i="23"/>
  <c r="M58" i="23"/>
  <c r="N58" i="23"/>
  <c r="O58" i="23"/>
  <c r="B59" i="23"/>
  <c r="C59" i="23"/>
  <c r="D59" i="23"/>
  <c r="E59" i="23"/>
  <c r="F59" i="23"/>
  <c r="G59" i="23"/>
  <c r="H59" i="23"/>
  <c r="K59" i="23"/>
  <c r="L59" i="23"/>
  <c r="M59" i="23"/>
  <c r="N59" i="23"/>
  <c r="O59" i="23"/>
  <c r="B60" i="23"/>
  <c r="C60" i="23"/>
  <c r="D60" i="23"/>
  <c r="E60" i="23"/>
  <c r="F60" i="23"/>
  <c r="G60" i="23"/>
  <c r="H60" i="23"/>
  <c r="K60" i="23"/>
  <c r="L60" i="23"/>
  <c r="M60" i="23"/>
  <c r="N60" i="23"/>
  <c r="O60" i="23"/>
  <c r="B61" i="23"/>
  <c r="C61" i="23"/>
  <c r="D61" i="23"/>
  <c r="E61" i="23"/>
  <c r="F61" i="23"/>
  <c r="G61" i="23"/>
  <c r="H61" i="23"/>
  <c r="K61" i="23"/>
  <c r="L61" i="23"/>
  <c r="M61" i="23"/>
  <c r="N61" i="23"/>
  <c r="O61" i="23"/>
  <c r="B62" i="23"/>
  <c r="C62" i="23"/>
  <c r="D62" i="23"/>
  <c r="E62" i="23"/>
  <c r="F62" i="23"/>
  <c r="G62" i="23"/>
  <c r="H62" i="23"/>
  <c r="K62" i="23"/>
  <c r="L62" i="23"/>
  <c r="M62" i="23"/>
  <c r="N62" i="23"/>
  <c r="O62" i="23"/>
  <c r="B63" i="23"/>
  <c r="C63" i="23"/>
  <c r="D63" i="23"/>
  <c r="E63" i="23"/>
  <c r="F63" i="23"/>
  <c r="G63" i="23"/>
  <c r="H63" i="23"/>
  <c r="K63" i="23"/>
  <c r="L63" i="23"/>
  <c r="M63" i="23"/>
  <c r="N63" i="23"/>
  <c r="O63" i="23"/>
  <c r="B64" i="23"/>
  <c r="C64" i="23"/>
  <c r="D64" i="23"/>
  <c r="E64" i="23"/>
  <c r="F64" i="23"/>
  <c r="G64" i="23"/>
  <c r="H64" i="23"/>
  <c r="K64" i="23"/>
  <c r="L64" i="23"/>
  <c r="M64" i="23"/>
  <c r="N64" i="23"/>
  <c r="O64" i="23"/>
  <c r="B65" i="23"/>
  <c r="C65" i="23"/>
  <c r="D65" i="23"/>
  <c r="E65" i="23"/>
  <c r="F65" i="23"/>
  <c r="G65" i="23"/>
  <c r="H65" i="23"/>
  <c r="K65" i="23"/>
  <c r="L65" i="23"/>
  <c r="M65" i="23"/>
  <c r="N65" i="23"/>
  <c r="O65" i="23"/>
  <c r="B66" i="23"/>
  <c r="C66" i="23"/>
  <c r="D66" i="23"/>
  <c r="E66" i="23"/>
  <c r="F66" i="23"/>
  <c r="G66" i="23"/>
  <c r="H66" i="23"/>
  <c r="K66" i="23"/>
  <c r="L66" i="23"/>
  <c r="M66" i="23"/>
  <c r="N66" i="23"/>
  <c r="O66" i="23"/>
  <c r="B67" i="23"/>
  <c r="C67" i="23"/>
  <c r="D67" i="23"/>
  <c r="E67" i="23"/>
  <c r="F67" i="23"/>
  <c r="G67" i="23"/>
  <c r="H67" i="23"/>
  <c r="K67" i="23"/>
  <c r="L67" i="23"/>
  <c r="M67" i="23"/>
  <c r="N67" i="23"/>
  <c r="O67" i="23"/>
  <c r="B68" i="23"/>
  <c r="C68" i="23"/>
  <c r="D68" i="23"/>
  <c r="E68" i="23"/>
  <c r="F68" i="23"/>
  <c r="G68" i="23"/>
  <c r="H68" i="23"/>
  <c r="K68" i="23"/>
  <c r="L68" i="23"/>
  <c r="M68" i="23"/>
  <c r="N68" i="23"/>
  <c r="O68" i="23"/>
  <c r="B69" i="23"/>
  <c r="C69" i="23"/>
  <c r="D69" i="23"/>
  <c r="E69" i="23"/>
  <c r="F69" i="23"/>
  <c r="G69" i="23"/>
  <c r="H69" i="23"/>
  <c r="K69" i="23"/>
  <c r="L69" i="23"/>
  <c r="M69" i="23"/>
  <c r="N69" i="23"/>
  <c r="O69" i="23"/>
  <c r="B70" i="23"/>
  <c r="C70" i="23"/>
  <c r="D70" i="23"/>
  <c r="E70" i="23"/>
  <c r="F70" i="23"/>
  <c r="G70" i="23"/>
  <c r="H70" i="23"/>
  <c r="K70" i="23"/>
  <c r="L70" i="23"/>
  <c r="M70" i="23"/>
  <c r="N70" i="23"/>
  <c r="O70" i="23"/>
  <c r="B71" i="23"/>
  <c r="C71" i="23"/>
  <c r="D71" i="23"/>
  <c r="E71" i="23"/>
  <c r="F71" i="23"/>
  <c r="G71" i="23"/>
  <c r="H71" i="23"/>
  <c r="K71" i="23"/>
  <c r="L71" i="23"/>
  <c r="M71" i="23"/>
  <c r="N71" i="23"/>
  <c r="O71" i="23"/>
  <c r="B72" i="23"/>
  <c r="C72" i="23"/>
  <c r="D72" i="23"/>
  <c r="E72" i="23"/>
  <c r="F72" i="23"/>
  <c r="G72" i="23"/>
  <c r="H72" i="23"/>
  <c r="K72" i="23"/>
  <c r="L72" i="23"/>
  <c r="M72" i="23"/>
  <c r="N72" i="23"/>
  <c r="O72" i="23"/>
  <c r="B73" i="23"/>
  <c r="C73" i="23"/>
  <c r="D73" i="23"/>
  <c r="E73" i="23"/>
  <c r="F73" i="23"/>
  <c r="G73" i="23"/>
  <c r="H73" i="23"/>
  <c r="K73" i="23"/>
  <c r="L73" i="23"/>
  <c r="M73" i="23"/>
  <c r="N73" i="23"/>
  <c r="O73" i="23"/>
  <c r="B74" i="23"/>
  <c r="C74" i="23"/>
  <c r="D74" i="23"/>
  <c r="E74" i="23"/>
  <c r="F74" i="23"/>
  <c r="G74" i="23"/>
  <c r="H74" i="23"/>
  <c r="K74" i="23"/>
  <c r="L74" i="23"/>
  <c r="M74" i="23"/>
  <c r="N74" i="23"/>
  <c r="O74" i="23"/>
  <c r="B75" i="23"/>
  <c r="C75" i="23"/>
  <c r="D75" i="23"/>
  <c r="E75" i="23"/>
  <c r="F75" i="23"/>
  <c r="G75" i="23"/>
  <c r="H75" i="23"/>
  <c r="K75" i="23"/>
  <c r="L75" i="23"/>
  <c r="M75" i="23"/>
  <c r="N75" i="23"/>
  <c r="O75" i="23"/>
  <c r="B76" i="23"/>
  <c r="C76" i="23"/>
  <c r="D76" i="23"/>
  <c r="E76" i="23"/>
  <c r="F76" i="23"/>
  <c r="G76" i="23"/>
  <c r="H76" i="23"/>
  <c r="K76" i="23"/>
  <c r="L76" i="23"/>
  <c r="M76" i="23"/>
  <c r="N76" i="23"/>
  <c r="O76" i="23"/>
  <c r="B77" i="23"/>
  <c r="C77" i="23"/>
  <c r="D77" i="23"/>
  <c r="E77" i="23"/>
  <c r="F77" i="23"/>
  <c r="G77" i="23"/>
  <c r="H77" i="23"/>
  <c r="K77" i="23"/>
  <c r="L77" i="23"/>
  <c r="M77" i="23"/>
  <c r="N77" i="23"/>
  <c r="O77" i="23"/>
  <c r="B78" i="23"/>
  <c r="C78" i="23"/>
  <c r="D78" i="23"/>
  <c r="E78" i="23"/>
  <c r="F78" i="23"/>
  <c r="G78" i="23"/>
  <c r="H78" i="23"/>
  <c r="K78" i="23"/>
  <c r="L78" i="23"/>
  <c r="M78" i="23"/>
  <c r="N78" i="23"/>
  <c r="O78" i="23"/>
  <c r="B79" i="23"/>
  <c r="C79" i="23"/>
  <c r="D79" i="23"/>
  <c r="E79" i="23"/>
  <c r="F79" i="23"/>
  <c r="G79" i="23"/>
  <c r="H79" i="23"/>
  <c r="K79" i="23"/>
  <c r="L79" i="23"/>
  <c r="M79" i="23"/>
  <c r="N79" i="23"/>
  <c r="O79" i="23"/>
  <c r="B80" i="23"/>
  <c r="C80" i="23"/>
  <c r="D80" i="23"/>
  <c r="E80" i="23"/>
  <c r="F80" i="23"/>
  <c r="G80" i="23"/>
  <c r="H80" i="23"/>
  <c r="K80" i="23"/>
  <c r="L80" i="23"/>
  <c r="M80" i="23"/>
  <c r="N80" i="23"/>
  <c r="O80" i="23"/>
  <c r="B81" i="23"/>
  <c r="C81" i="23"/>
  <c r="D81" i="23"/>
  <c r="E81" i="23"/>
  <c r="F81" i="23"/>
  <c r="G81" i="23"/>
  <c r="H81" i="23"/>
  <c r="K81" i="23"/>
  <c r="L81" i="23"/>
  <c r="M81" i="23"/>
  <c r="N81" i="23"/>
  <c r="O81" i="23"/>
  <c r="B82" i="23"/>
  <c r="C82" i="23"/>
  <c r="D82" i="23"/>
  <c r="E82" i="23"/>
  <c r="F82" i="23"/>
  <c r="G82" i="23"/>
  <c r="H82" i="23"/>
  <c r="K82" i="23"/>
  <c r="L82" i="23"/>
  <c r="M82" i="23"/>
  <c r="N82" i="23"/>
  <c r="O82" i="23"/>
  <c r="B83" i="23"/>
  <c r="C83" i="23"/>
  <c r="D83" i="23"/>
  <c r="E83" i="23"/>
  <c r="F83" i="23"/>
  <c r="G83" i="23"/>
  <c r="H83" i="23"/>
  <c r="K83" i="23"/>
  <c r="L83" i="23"/>
  <c r="M83" i="23"/>
  <c r="N83" i="23"/>
  <c r="O83" i="23"/>
  <c r="B84" i="23"/>
  <c r="C84" i="23"/>
  <c r="D84" i="23"/>
  <c r="E84" i="23"/>
  <c r="F84" i="23"/>
  <c r="G84" i="23"/>
  <c r="H84" i="23"/>
  <c r="K84" i="23"/>
  <c r="L84" i="23"/>
  <c r="M84" i="23"/>
  <c r="N84" i="23"/>
  <c r="O84" i="23"/>
  <c r="B85" i="23"/>
  <c r="C85" i="23"/>
  <c r="D85" i="23"/>
  <c r="E85" i="23"/>
  <c r="F85" i="23"/>
  <c r="G85" i="23"/>
  <c r="H85" i="23"/>
  <c r="K85" i="23"/>
  <c r="L85" i="23"/>
  <c r="M85" i="23"/>
  <c r="N85" i="23"/>
  <c r="O85" i="23"/>
  <c r="B86" i="23"/>
  <c r="C86" i="23"/>
  <c r="D86" i="23"/>
  <c r="E86" i="23"/>
  <c r="F86" i="23"/>
  <c r="G86" i="23"/>
  <c r="H86" i="23"/>
  <c r="K86" i="23"/>
  <c r="L86" i="23"/>
  <c r="M86" i="23"/>
  <c r="N86" i="23"/>
  <c r="O86" i="23"/>
  <c r="B87" i="23"/>
  <c r="C87" i="23"/>
  <c r="D87" i="23"/>
  <c r="E87" i="23"/>
  <c r="F87" i="23"/>
  <c r="G87" i="23"/>
  <c r="H87" i="23"/>
  <c r="K87" i="23"/>
  <c r="L87" i="23"/>
  <c r="M87" i="23"/>
  <c r="N87" i="23"/>
  <c r="O87" i="23"/>
  <c r="B88" i="23"/>
  <c r="C88" i="23"/>
  <c r="D88" i="23"/>
  <c r="E88" i="23"/>
  <c r="F88" i="23"/>
  <c r="G88" i="23"/>
  <c r="H88" i="23"/>
  <c r="K88" i="23"/>
  <c r="L88" i="23"/>
  <c r="M88" i="23"/>
  <c r="N88" i="23"/>
  <c r="O88" i="23"/>
  <c r="B89" i="23"/>
  <c r="C89" i="23"/>
  <c r="D89" i="23"/>
  <c r="E89" i="23"/>
  <c r="F89" i="23"/>
  <c r="G89" i="23"/>
  <c r="H89" i="23"/>
  <c r="K89" i="23"/>
  <c r="L89" i="23"/>
  <c r="M89" i="23"/>
  <c r="N89" i="23"/>
  <c r="O89" i="23"/>
  <c r="B90" i="23"/>
  <c r="C90" i="23"/>
  <c r="D90" i="23"/>
  <c r="E90" i="23"/>
  <c r="F90" i="23"/>
  <c r="G90" i="23"/>
  <c r="H90" i="23"/>
  <c r="K90" i="23"/>
  <c r="L90" i="23"/>
  <c r="M90" i="23"/>
  <c r="N90" i="23"/>
  <c r="O90" i="23"/>
  <c r="B91" i="23"/>
  <c r="C91" i="23"/>
  <c r="D91" i="23"/>
  <c r="E91" i="23"/>
  <c r="F91" i="23"/>
  <c r="G91" i="23"/>
  <c r="H91" i="23"/>
  <c r="K91" i="23"/>
  <c r="L91" i="23"/>
  <c r="M91" i="23"/>
  <c r="N91" i="23"/>
  <c r="O91" i="23"/>
  <c r="B92" i="23"/>
  <c r="C92" i="23"/>
  <c r="D92" i="23"/>
  <c r="E92" i="23"/>
  <c r="F92" i="23"/>
  <c r="G92" i="23"/>
  <c r="H92" i="23"/>
  <c r="K92" i="23"/>
  <c r="L92" i="23"/>
  <c r="M92" i="23"/>
  <c r="N92" i="23"/>
  <c r="O92" i="23"/>
  <c r="B93" i="23"/>
  <c r="C93" i="23"/>
  <c r="D93" i="23"/>
  <c r="E93" i="23"/>
  <c r="F93" i="23"/>
  <c r="G93" i="23"/>
  <c r="H93" i="23"/>
  <c r="K93" i="23"/>
  <c r="L93" i="23"/>
  <c r="M93" i="23"/>
  <c r="N93" i="23"/>
  <c r="O93" i="23"/>
  <c r="B94" i="23"/>
  <c r="C94" i="23"/>
  <c r="D94" i="23"/>
  <c r="E94" i="23"/>
  <c r="F94" i="23"/>
  <c r="G94" i="23"/>
  <c r="H94" i="23"/>
  <c r="K94" i="23"/>
  <c r="L94" i="23"/>
  <c r="M94" i="23"/>
  <c r="N94" i="23"/>
  <c r="O94" i="23"/>
  <c r="B95" i="23"/>
  <c r="C95" i="23"/>
  <c r="D95" i="23"/>
  <c r="E95" i="23"/>
  <c r="F95" i="23"/>
  <c r="G95" i="23"/>
  <c r="H95" i="23"/>
  <c r="K95" i="23"/>
  <c r="L95" i="23"/>
  <c r="M95" i="23"/>
  <c r="N95" i="23"/>
  <c r="O95" i="23"/>
  <c r="B96" i="23"/>
  <c r="C96" i="23"/>
  <c r="D96" i="23"/>
  <c r="E96" i="23"/>
  <c r="F96" i="23"/>
  <c r="G96" i="23"/>
  <c r="H96" i="23"/>
  <c r="K96" i="23"/>
  <c r="L96" i="23"/>
  <c r="M96" i="23"/>
  <c r="N96" i="23"/>
  <c r="O96" i="23"/>
  <c r="B97" i="23"/>
  <c r="C97" i="23"/>
  <c r="D97" i="23"/>
  <c r="E97" i="23"/>
  <c r="F97" i="23"/>
  <c r="G97" i="23"/>
  <c r="H97" i="23"/>
  <c r="K97" i="23"/>
  <c r="L97" i="23"/>
  <c r="M97" i="23"/>
  <c r="N97" i="23"/>
  <c r="O97" i="23"/>
  <c r="B98" i="23"/>
  <c r="C98" i="23"/>
  <c r="D98" i="23"/>
  <c r="E98" i="23"/>
  <c r="F98" i="23"/>
  <c r="G98" i="23"/>
  <c r="H98" i="23"/>
  <c r="K98" i="23"/>
  <c r="L98" i="23"/>
  <c r="M98" i="23"/>
  <c r="N98" i="23"/>
  <c r="O98" i="23"/>
  <c r="B99" i="23"/>
  <c r="C99" i="23"/>
  <c r="D99" i="23"/>
  <c r="E99" i="23"/>
  <c r="F99" i="23"/>
  <c r="G99" i="23"/>
  <c r="H99" i="23"/>
  <c r="K99" i="23"/>
  <c r="L99" i="23"/>
  <c r="M99" i="23"/>
  <c r="N99" i="23"/>
  <c r="O99" i="23"/>
  <c r="B100" i="23"/>
  <c r="C100" i="23"/>
  <c r="D100" i="23"/>
  <c r="E100" i="23"/>
  <c r="F100" i="23"/>
  <c r="G100" i="23"/>
  <c r="H100" i="23"/>
  <c r="K100" i="23"/>
  <c r="L100" i="23"/>
  <c r="M100" i="23"/>
  <c r="N100" i="23"/>
  <c r="O100" i="23"/>
  <c r="B101" i="23"/>
  <c r="C101" i="23"/>
  <c r="D101" i="23"/>
  <c r="E101" i="23"/>
  <c r="F101" i="23"/>
  <c r="G101" i="23"/>
  <c r="H101" i="23"/>
  <c r="K101" i="23"/>
  <c r="L101" i="23"/>
  <c r="M101" i="23"/>
  <c r="N101" i="23"/>
  <c r="O101" i="23"/>
  <c r="B102" i="23"/>
  <c r="C102" i="23"/>
  <c r="D102" i="23"/>
  <c r="E102" i="23"/>
  <c r="F102" i="23"/>
  <c r="G102" i="23"/>
  <c r="H102" i="23"/>
  <c r="K102" i="23"/>
  <c r="L102" i="23"/>
  <c r="M102" i="23"/>
  <c r="N102" i="23"/>
  <c r="O102" i="23"/>
  <c r="B103" i="23"/>
  <c r="C103" i="23"/>
  <c r="D103" i="23"/>
  <c r="E103" i="23"/>
  <c r="F103" i="23"/>
  <c r="G103" i="23"/>
  <c r="H103" i="23"/>
  <c r="K103" i="23"/>
  <c r="L103" i="23"/>
  <c r="M103" i="23"/>
  <c r="N103" i="23"/>
  <c r="O103" i="23"/>
  <c r="B104" i="23"/>
  <c r="C104" i="23"/>
  <c r="D104" i="23"/>
  <c r="E104" i="23"/>
  <c r="F104" i="23"/>
  <c r="G104" i="23"/>
  <c r="H104" i="23"/>
  <c r="K104" i="23"/>
  <c r="L104" i="23"/>
  <c r="M104" i="23"/>
  <c r="N104" i="23"/>
  <c r="O104" i="23"/>
  <c r="B105" i="23"/>
  <c r="C105" i="23"/>
  <c r="D105" i="23"/>
  <c r="E105" i="23"/>
  <c r="F105" i="23"/>
  <c r="G105" i="23"/>
  <c r="H105" i="23"/>
  <c r="K105" i="23"/>
  <c r="L105" i="23"/>
  <c r="M105" i="23"/>
  <c r="N105" i="23"/>
  <c r="O105" i="23"/>
  <c r="B106" i="23"/>
  <c r="C106" i="23"/>
  <c r="D106" i="23"/>
  <c r="E106" i="23"/>
  <c r="F106" i="23"/>
  <c r="G106" i="23"/>
  <c r="H106" i="23"/>
  <c r="K106" i="23"/>
  <c r="L106" i="23"/>
  <c r="M106" i="23"/>
  <c r="N106" i="23"/>
  <c r="O106" i="23"/>
  <c r="B107" i="23"/>
  <c r="C107" i="23"/>
  <c r="D107" i="23"/>
  <c r="E107" i="23"/>
  <c r="F107" i="23"/>
  <c r="G107" i="23"/>
  <c r="H107" i="23"/>
  <c r="K107" i="23"/>
  <c r="L107" i="23"/>
  <c r="M107" i="23"/>
  <c r="N107" i="23"/>
  <c r="O107" i="23"/>
  <c r="B108" i="23"/>
  <c r="C108" i="23"/>
  <c r="D108" i="23"/>
  <c r="E108" i="23"/>
  <c r="F108" i="23"/>
  <c r="G108" i="23"/>
  <c r="H108" i="23"/>
  <c r="K108" i="23"/>
  <c r="L108" i="23"/>
  <c r="M108" i="23"/>
  <c r="N108" i="23"/>
  <c r="O108" i="23"/>
  <c r="B109" i="23"/>
  <c r="C109" i="23"/>
  <c r="D109" i="23"/>
  <c r="E109" i="23"/>
  <c r="F109" i="23"/>
  <c r="G109" i="23"/>
  <c r="H109" i="23"/>
  <c r="K109" i="23"/>
  <c r="L109" i="23"/>
  <c r="M109" i="23"/>
  <c r="N109" i="23"/>
  <c r="O109" i="23"/>
  <c r="B110" i="23"/>
  <c r="C110" i="23"/>
  <c r="D110" i="23"/>
  <c r="E110" i="23"/>
  <c r="F110" i="23"/>
  <c r="G110" i="23"/>
  <c r="H110" i="23"/>
  <c r="K110" i="23"/>
  <c r="L110" i="23"/>
  <c r="M110" i="23"/>
  <c r="N110" i="23"/>
  <c r="O110" i="23"/>
  <c r="B111" i="23"/>
  <c r="C111" i="23"/>
  <c r="D111" i="23"/>
  <c r="E111" i="23"/>
  <c r="F111" i="23"/>
  <c r="G111" i="23"/>
  <c r="H111" i="23"/>
  <c r="K111" i="23"/>
  <c r="L111" i="23"/>
  <c r="M111" i="23"/>
  <c r="N111" i="23"/>
  <c r="O111" i="23"/>
  <c r="B112" i="23"/>
  <c r="C112" i="23"/>
  <c r="D112" i="23"/>
  <c r="E112" i="23"/>
  <c r="F112" i="23"/>
  <c r="G112" i="23"/>
  <c r="H112" i="23"/>
  <c r="K112" i="23"/>
  <c r="L112" i="23"/>
  <c r="M112" i="23"/>
  <c r="N112" i="23"/>
  <c r="O112" i="23"/>
  <c r="B113" i="23"/>
  <c r="C113" i="23"/>
  <c r="D113" i="23"/>
  <c r="E113" i="23"/>
  <c r="F113" i="23"/>
  <c r="G113" i="23"/>
  <c r="H113" i="23"/>
  <c r="K113" i="23"/>
  <c r="L113" i="23"/>
  <c r="M113" i="23"/>
  <c r="N113" i="23"/>
  <c r="O113" i="23"/>
  <c r="B114" i="23"/>
  <c r="C114" i="23"/>
  <c r="D114" i="23"/>
  <c r="E114" i="23"/>
  <c r="F114" i="23"/>
  <c r="G114" i="23"/>
  <c r="H114" i="23"/>
  <c r="K114" i="23"/>
  <c r="L114" i="23"/>
  <c r="M114" i="23"/>
  <c r="N114" i="23"/>
  <c r="O114" i="23"/>
  <c r="B115" i="23"/>
  <c r="C115" i="23"/>
  <c r="D115" i="23"/>
  <c r="E115" i="23"/>
  <c r="F115" i="23"/>
  <c r="G115" i="23"/>
  <c r="H115" i="23"/>
  <c r="K115" i="23"/>
  <c r="L115" i="23"/>
  <c r="M115" i="23"/>
  <c r="N115" i="23"/>
  <c r="O115" i="23"/>
  <c r="B116" i="23"/>
  <c r="C116" i="23"/>
  <c r="D116" i="23"/>
  <c r="E116" i="23"/>
  <c r="F116" i="23"/>
  <c r="G116" i="23"/>
  <c r="H116" i="23"/>
  <c r="K116" i="23"/>
  <c r="L116" i="23"/>
  <c r="M116" i="23"/>
  <c r="N116" i="23"/>
  <c r="O116" i="23"/>
  <c r="B117" i="23"/>
  <c r="C117" i="23"/>
  <c r="D117" i="23"/>
  <c r="E117" i="23"/>
  <c r="F117" i="23"/>
  <c r="G117" i="23"/>
  <c r="H117" i="23"/>
  <c r="K117" i="23"/>
  <c r="L117" i="23"/>
  <c r="M117" i="23"/>
  <c r="N117" i="23"/>
  <c r="O117" i="23"/>
  <c r="B118" i="23"/>
  <c r="C118" i="23"/>
  <c r="D118" i="23"/>
  <c r="E118" i="23"/>
  <c r="F118" i="23"/>
  <c r="G118" i="23"/>
  <c r="H118" i="23"/>
  <c r="K118" i="23"/>
  <c r="L118" i="23"/>
  <c r="M118" i="23"/>
  <c r="N118" i="23"/>
  <c r="O118" i="23"/>
  <c r="B119" i="23"/>
  <c r="C119" i="23"/>
  <c r="D119" i="23"/>
  <c r="E119" i="23"/>
  <c r="F119" i="23"/>
  <c r="G119" i="23"/>
  <c r="H119" i="23"/>
  <c r="K119" i="23"/>
  <c r="L119" i="23"/>
  <c r="M119" i="23"/>
  <c r="N119" i="23"/>
  <c r="O119" i="23"/>
  <c r="B120" i="23"/>
  <c r="C120" i="23"/>
  <c r="D120" i="23"/>
  <c r="E120" i="23"/>
  <c r="F120" i="23"/>
  <c r="G120" i="23"/>
  <c r="H120" i="23"/>
  <c r="K120" i="23"/>
  <c r="L120" i="23"/>
  <c r="M120" i="23"/>
  <c r="N120" i="23"/>
  <c r="O120" i="23"/>
  <c r="B121" i="23"/>
  <c r="C121" i="23"/>
  <c r="D121" i="23"/>
  <c r="E121" i="23"/>
  <c r="F121" i="23"/>
  <c r="G121" i="23"/>
  <c r="H121" i="23"/>
  <c r="K121" i="23"/>
  <c r="L121" i="23"/>
  <c r="M121" i="23"/>
  <c r="N121" i="23"/>
  <c r="O121" i="23"/>
  <c r="B122" i="23"/>
  <c r="C122" i="23"/>
  <c r="D122" i="23"/>
  <c r="E122" i="23"/>
  <c r="F122" i="23"/>
  <c r="G122" i="23"/>
  <c r="H122" i="23"/>
  <c r="K122" i="23"/>
  <c r="L122" i="23"/>
  <c r="M122" i="23"/>
  <c r="N122" i="23"/>
  <c r="O122" i="23"/>
  <c r="B123" i="23"/>
  <c r="C123" i="23"/>
  <c r="D123" i="23"/>
  <c r="E123" i="23"/>
  <c r="F123" i="23"/>
  <c r="G123" i="23"/>
  <c r="H123" i="23"/>
  <c r="K123" i="23"/>
  <c r="L123" i="23"/>
  <c r="M123" i="23"/>
  <c r="N123" i="23"/>
  <c r="O123" i="23"/>
  <c r="B124" i="23"/>
  <c r="C124" i="23"/>
  <c r="D124" i="23"/>
  <c r="E124" i="23"/>
  <c r="F124" i="23"/>
  <c r="G124" i="23"/>
  <c r="H124" i="23"/>
  <c r="K124" i="23"/>
  <c r="L124" i="23"/>
  <c r="M124" i="23"/>
  <c r="N124" i="23"/>
  <c r="O124" i="23"/>
  <c r="B125" i="23"/>
  <c r="C125" i="23"/>
  <c r="D125" i="23"/>
  <c r="E125" i="23"/>
  <c r="F125" i="23"/>
  <c r="G125" i="23"/>
  <c r="H125" i="23"/>
  <c r="K125" i="23"/>
  <c r="L125" i="23"/>
  <c r="M125" i="23"/>
  <c r="N125" i="23"/>
  <c r="O125" i="23"/>
  <c r="B126" i="23"/>
  <c r="C126" i="23"/>
  <c r="D126" i="23"/>
  <c r="E126" i="23"/>
  <c r="F126" i="23"/>
  <c r="G126" i="23"/>
  <c r="H126" i="23"/>
  <c r="K126" i="23"/>
  <c r="L126" i="23"/>
  <c r="M126" i="23"/>
  <c r="N126" i="23"/>
  <c r="O126" i="23"/>
  <c r="B127" i="23"/>
  <c r="C127" i="23"/>
  <c r="D127" i="23"/>
  <c r="E127" i="23"/>
  <c r="F127" i="23"/>
  <c r="G127" i="23"/>
  <c r="H127" i="23"/>
  <c r="K127" i="23"/>
  <c r="L127" i="23"/>
  <c r="M127" i="23"/>
  <c r="N127" i="23"/>
  <c r="O127" i="23"/>
  <c r="B128" i="23"/>
  <c r="C128" i="23"/>
  <c r="D128" i="23"/>
  <c r="E128" i="23"/>
  <c r="F128" i="23"/>
  <c r="G128" i="23"/>
  <c r="H128" i="23"/>
  <c r="K128" i="23"/>
  <c r="L128" i="23"/>
  <c r="M128" i="23"/>
  <c r="N128" i="23"/>
  <c r="O128" i="23"/>
  <c r="B129" i="23"/>
  <c r="C129" i="23"/>
  <c r="D129" i="23"/>
  <c r="E129" i="23"/>
  <c r="F129" i="23"/>
  <c r="G129" i="23"/>
  <c r="H129" i="23"/>
  <c r="K129" i="23"/>
  <c r="L129" i="23"/>
  <c r="M129" i="23"/>
  <c r="N129" i="23"/>
  <c r="O129" i="23"/>
  <c r="B130" i="23"/>
  <c r="C130" i="23"/>
  <c r="D130" i="23"/>
  <c r="E130" i="23"/>
  <c r="F130" i="23"/>
  <c r="G130" i="23"/>
  <c r="H130" i="23"/>
  <c r="K130" i="23"/>
  <c r="L130" i="23"/>
  <c r="M130" i="23"/>
  <c r="N130" i="23"/>
  <c r="O130" i="23"/>
  <c r="B131" i="23"/>
  <c r="C131" i="23"/>
  <c r="D131" i="23"/>
  <c r="E131" i="23"/>
  <c r="F131" i="23"/>
  <c r="G131" i="23"/>
  <c r="H131" i="23"/>
  <c r="K131" i="23"/>
  <c r="L131" i="23"/>
  <c r="M131" i="23"/>
  <c r="N131" i="23"/>
  <c r="O131" i="23"/>
  <c r="B132" i="23"/>
  <c r="C132" i="23"/>
  <c r="D132" i="23"/>
  <c r="E132" i="23"/>
  <c r="F132" i="23"/>
  <c r="G132" i="23"/>
  <c r="H132" i="23"/>
  <c r="K132" i="23"/>
  <c r="L132" i="23"/>
  <c r="M132" i="23"/>
  <c r="N132" i="23"/>
  <c r="O132" i="23"/>
  <c r="B133" i="23"/>
  <c r="C133" i="23"/>
  <c r="D133" i="23"/>
  <c r="E133" i="23"/>
  <c r="F133" i="23"/>
  <c r="G133" i="23"/>
  <c r="H133" i="23"/>
  <c r="K133" i="23"/>
  <c r="L133" i="23"/>
  <c r="M133" i="23"/>
  <c r="N133" i="23"/>
  <c r="O133" i="23"/>
  <c r="B134" i="23"/>
  <c r="C134" i="23"/>
  <c r="D134" i="23"/>
  <c r="E134" i="23"/>
  <c r="F134" i="23"/>
  <c r="G134" i="23"/>
  <c r="H134" i="23"/>
  <c r="K134" i="23"/>
  <c r="L134" i="23"/>
  <c r="M134" i="23"/>
  <c r="N134" i="23"/>
  <c r="O134" i="23"/>
  <c r="B135" i="23"/>
  <c r="C135" i="23"/>
  <c r="D135" i="23"/>
  <c r="E135" i="23"/>
  <c r="F135" i="23"/>
  <c r="G135" i="23"/>
  <c r="H135" i="23"/>
  <c r="K135" i="23"/>
  <c r="L135" i="23"/>
  <c r="M135" i="23"/>
  <c r="N135" i="23"/>
  <c r="O135" i="23"/>
  <c r="B136" i="23"/>
  <c r="C136" i="23"/>
  <c r="D136" i="23"/>
  <c r="E136" i="23"/>
  <c r="F136" i="23"/>
  <c r="G136" i="23"/>
  <c r="H136" i="23"/>
  <c r="K136" i="23"/>
  <c r="L136" i="23"/>
  <c r="M136" i="23"/>
  <c r="N136" i="23"/>
  <c r="O136" i="23"/>
  <c r="B137" i="23"/>
  <c r="C137" i="23"/>
  <c r="D137" i="23"/>
  <c r="E137" i="23"/>
  <c r="F137" i="23"/>
  <c r="G137" i="23"/>
  <c r="H137" i="23"/>
  <c r="K137" i="23"/>
  <c r="L137" i="23"/>
  <c r="M137" i="23"/>
  <c r="N137" i="23"/>
  <c r="O137" i="23"/>
  <c r="B138" i="23"/>
  <c r="C138" i="23"/>
  <c r="D138" i="23"/>
  <c r="E138" i="23"/>
  <c r="F138" i="23"/>
  <c r="G138" i="23"/>
  <c r="H138" i="23"/>
  <c r="K138" i="23"/>
  <c r="L138" i="23"/>
  <c r="M138" i="23"/>
  <c r="N138" i="23"/>
  <c r="O138" i="23"/>
  <c r="B139" i="23"/>
  <c r="C139" i="23"/>
  <c r="D139" i="23"/>
  <c r="E139" i="23"/>
  <c r="F139" i="23"/>
  <c r="G139" i="23"/>
  <c r="H139" i="23"/>
  <c r="K139" i="23"/>
  <c r="L139" i="23"/>
  <c r="M139" i="23"/>
  <c r="N139" i="23"/>
  <c r="O139" i="23"/>
  <c r="B140" i="23"/>
  <c r="C140" i="23"/>
  <c r="D140" i="23"/>
  <c r="E140" i="23"/>
  <c r="F140" i="23"/>
  <c r="G140" i="23"/>
  <c r="H140" i="23"/>
  <c r="K140" i="23"/>
  <c r="L140" i="23"/>
  <c r="M140" i="23"/>
  <c r="N140" i="23"/>
  <c r="O140" i="23"/>
  <c r="B141" i="23"/>
  <c r="C141" i="23"/>
  <c r="D141" i="23"/>
  <c r="E141" i="23"/>
  <c r="F141" i="23"/>
  <c r="G141" i="23"/>
  <c r="H141" i="23"/>
  <c r="K141" i="23"/>
  <c r="L141" i="23"/>
  <c r="M141" i="23"/>
  <c r="N141" i="23"/>
  <c r="O141" i="23"/>
  <c r="B142" i="23"/>
  <c r="C142" i="23"/>
  <c r="D142" i="23"/>
  <c r="E142" i="23"/>
  <c r="F142" i="23"/>
  <c r="G142" i="23"/>
  <c r="H142" i="23"/>
  <c r="K142" i="23"/>
  <c r="L142" i="23"/>
  <c r="M142" i="23"/>
  <c r="N142" i="23"/>
  <c r="O142" i="23"/>
  <c r="B143" i="23"/>
  <c r="C143" i="23"/>
  <c r="D143" i="23"/>
  <c r="E143" i="23"/>
  <c r="F143" i="23"/>
  <c r="G143" i="23"/>
  <c r="H143" i="23"/>
  <c r="K143" i="23"/>
  <c r="L143" i="23"/>
  <c r="M143" i="23"/>
  <c r="N143" i="23"/>
  <c r="O143" i="23"/>
  <c r="B144" i="23"/>
  <c r="C144" i="23"/>
  <c r="D144" i="23"/>
  <c r="E144" i="23"/>
  <c r="F144" i="23"/>
  <c r="G144" i="23"/>
  <c r="H144" i="23"/>
  <c r="K144" i="23"/>
  <c r="L144" i="23"/>
  <c r="M144" i="23"/>
  <c r="N144" i="23"/>
  <c r="O144" i="23"/>
  <c r="B145" i="23"/>
  <c r="C145" i="23"/>
  <c r="D145" i="23"/>
  <c r="E145" i="23"/>
  <c r="F145" i="23"/>
  <c r="G145" i="23"/>
  <c r="H145" i="23"/>
  <c r="K145" i="23"/>
  <c r="L145" i="23"/>
  <c r="M145" i="23"/>
  <c r="N145" i="23"/>
  <c r="O145" i="23"/>
  <c r="B146" i="23"/>
  <c r="C146" i="23"/>
  <c r="D146" i="23"/>
  <c r="E146" i="23"/>
  <c r="F146" i="23"/>
  <c r="G146" i="23"/>
  <c r="H146" i="23"/>
  <c r="K146" i="23"/>
  <c r="L146" i="23"/>
  <c r="M146" i="23"/>
  <c r="N146" i="23"/>
  <c r="O146" i="23"/>
  <c r="B147" i="23"/>
  <c r="C147" i="23"/>
  <c r="D147" i="23"/>
  <c r="E147" i="23"/>
  <c r="F147" i="23"/>
  <c r="G147" i="23"/>
  <c r="H147" i="23"/>
  <c r="K147" i="23"/>
  <c r="L147" i="23"/>
  <c r="M147" i="23"/>
  <c r="N147" i="23"/>
  <c r="O147" i="23"/>
  <c r="B148" i="23"/>
  <c r="C148" i="23"/>
  <c r="D148" i="23"/>
  <c r="E148" i="23"/>
  <c r="F148" i="23"/>
  <c r="G148" i="23"/>
  <c r="H148" i="23"/>
  <c r="K148" i="23"/>
  <c r="L148" i="23"/>
  <c r="M148" i="23"/>
  <c r="N148" i="23"/>
  <c r="O148" i="23"/>
  <c r="B149" i="23"/>
  <c r="C149" i="23"/>
  <c r="D149" i="23"/>
  <c r="E149" i="23"/>
  <c r="F149" i="23"/>
  <c r="G149" i="23"/>
  <c r="H149" i="23"/>
  <c r="K149" i="23"/>
  <c r="L149" i="23"/>
  <c r="M149" i="23"/>
  <c r="N149" i="23"/>
  <c r="O149" i="23"/>
  <c r="B150" i="23"/>
  <c r="C150" i="23"/>
  <c r="D150" i="23"/>
  <c r="E150" i="23"/>
  <c r="F150" i="23"/>
  <c r="G150" i="23"/>
  <c r="H150" i="23"/>
  <c r="K150" i="23"/>
  <c r="L150" i="23"/>
  <c r="M150" i="23"/>
  <c r="N150" i="23"/>
  <c r="O150" i="23"/>
  <c r="B151" i="23"/>
  <c r="C151" i="23"/>
  <c r="D151" i="23"/>
  <c r="E151" i="23"/>
  <c r="F151" i="23"/>
  <c r="G151" i="23"/>
  <c r="H151" i="23"/>
  <c r="K151" i="23"/>
  <c r="L151" i="23"/>
  <c r="M151" i="23"/>
  <c r="N151" i="23"/>
  <c r="O151" i="23"/>
  <c r="B152" i="23"/>
  <c r="C152" i="23"/>
  <c r="D152" i="23"/>
  <c r="E152" i="23"/>
  <c r="F152" i="23"/>
  <c r="G152" i="23"/>
  <c r="H152" i="23"/>
  <c r="K152" i="23"/>
  <c r="L152" i="23"/>
  <c r="M152" i="23"/>
  <c r="N152" i="23"/>
  <c r="O152" i="23"/>
  <c r="B153" i="23"/>
  <c r="C153" i="23"/>
  <c r="D153" i="23"/>
  <c r="E153" i="23"/>
  <c r="F153" i="23"/>
  <c r="G153" i="23"/>
  <c r="H153" i="23"/>
  <c r="K153" i="23"/>
  <c r="L153" i="23"/>
  <c r="M153" i="23"/>
  <c r="N153" i="23"/>
  <c r="O153" i="23"/>
  <c r="B154" i="23"/>
  <c r="C154" i="23"/>
  <c r="D154" i="23"/>
  <c r="E154" i="23"/>
  <c r="F154" i="23"/>
  <c r="G154" i="23"/>
  <c r="H154" i="23"/>
  <c r="K154" i="23"/>
  <c r="L154" i="23"/>
  <c r="M154" i="23"/>
  <c r="N154" i="23"/>
  <c r="O154" i="23"/>
  <c r="B155" i="23"/>
  <c r="C155" i="23"/>
  <c r="D155" i="23"/>
  <c r="E155" i="23"/>
  <c r="F155" i="23"/>
  <c r="G155" i="23"/>
  <c r="H155" i="23"/>
  <c r="K155" i="23"/>
  <c r="L155" i="23"/>
  <c r="M155" i="23"/>
  <c r="N155" i="23"/>
  <c r="O155" i="23"/>
  <c r="B156" i="23"/>
  <c r="C156" i="23"/>
  <c r="D156" i="23"/>
  <c r="E156" i="23"/>
  <c r="F156" i="23"/>
  <c r="G156" i="23"/>
  <c r="H156" i="23"/>
  <c r="K156" i="23"/>
  <c r="L156" i="23"/>
  <c r="M156" i="23"/>
  <c r="N156" i="23"/>
  <c r="O156" i="23"/>
  <c r="B157" i="23"/>
  <c r="C157" i="23"/>
  <c r="D157" i="23"/>
  <c r="E157" i="23"/>
  <c r="F157" i="23"/>
  <c r="G157" i="23"/>
  <c r="H157" i="23"/>
  <c r="K157" i="23"/>
  <c r="L157" i="23"/>
  <c r="M157" i="23"/>
  <c r="N157" i="23"/>
  <c r="O157" i="23"/>
  <c r="B158" i="23"/>
  <c r="C158" i="23"/>
  <c r="D158" i="23"/>
  <c r="E158" i="23"/>
  <c r="F158" i="23"/>
  <c r="G158" i="23"/>
  <c r="H158" i="23"/>
  <c r="K158" i="23"/>
  <c r="L158" i="23"/>
  <c r="M158" i="23"/>
  <c r="N158" i="23"/>
  <c r="O158" i="23"/>
  <c r="B159" i="23"/>
  <c r="C159" i="23"/>
  <c r="D159" i="23"/>
  <c r="E159" i="23"/>
  <c r="F159" i="23"/>
  <c r="G159" i="23"/>
  <c r="H159" i="23"/>
  <c r="K159" i="23"/>
  <c r="L159" i="23"/>
  <c r="M159" i="23"/>
  <c r="N159" i="23"/>
  <c r="O159" i="23"/>
  <c r="B160" i="23"/>
  <c r="C160" i="23"/>
  <c r="D160" i="23"/>
  <c r="E160" i="23"/>
  <c r="F160" i="23"/>
  <c r="G160" i="23"/>
  <c r="H160" i="23"/>
  <c r="K160" i="23"/>
  <c r="L160" i="23"/>
  <c r="M160" i="23"/>
  <c r="N160" i="23"/>
  <c r="O160" i="23"/>
  <c r="B161" i="23"/>
  <c r="C161" i="23"/>
  <c r="D161" i="23"/>
  <c r="E161" i="23"/>
  <c r="F161" i="23"/>
  <c r="G161" i="23"/>
  <c r="H161" i="23"/>
  <c r="K161" i="23"/>
  <c r="L161" i="23"/>
  <c r="M161" i="23"/>
  <c r="N161" i="23"/>
  <c r="O161" i="23"/>
  <c r="B162" i="23"/>
  <c r="C162" i="23"/>
  <c r="D162" i="23"/>
  <c r="E162" i="23"/>
  <c r="F162" i="23"/>
  <c r="G162" i="23"/>
  <c r="H162" i="23"/>
  <c r="K162" i="23"/>
  <c r="L162" i="23"/>
  <c r="M162" i="23"/>
  <c r="N162" i="23"/>
  <c r="O162" i="23"/>
  <c r="B163" i="23"/>
  <c r="C163" i="23"/>
  <c r="D163" i="23"/>
  <c r="E163" i="23"/>
  <c r="F163" i="23"/>
  <c r="G163" i="23"/>
  <c r="H163" i="23"/>
  <c r="K163" i="23"/>
  <c r="L163" i="23"/>
  <c r="M163" i="23"/>
  <c r="N163" i="23"/>
  <c r="O163" i="23"/>
  <c r="B164" i="23"/>
  <c r="C164" i="23"/>
  <c r="D164" i="23"/>
  <c r="E164" i="23"/>
  <c r="F164" i="23"/>
  <c r="G164" i="23"/>
  <c r="H164" i="23"/>
  <c r="K164" i="23"/>
  <c r="L164" i="23"/>
  <c r="M164" i="23"/>
  <c r="N164" i="23"/>
  <c r="O164" i="23"/>
  <c r="B165" i="23"/>
  <c r="C165" i="23"/>
  <c r="D165" i="23"/>
  <c r="E165" i="23"/>
  <c r="F165" i="23"/>
  <c r="G165" i="23"/>
  <c r="H165" i="23"/>
  <c r="K165" i="23"/>
  <c r="L165" i="23"/>
  <c r="M165" i="23"/>
  <c r="N165" i="23"/>
  <c r="O165" i="23"/>
  <c r="B166" i="23"/>
  <c r="C166" i="23"/>
  <c r="D166" i="23"/>
  <c r="E166" i="23"/>
  <c r="F166" i="23"/>
  <c r="G166" i="23"/>
  <c r="H166" i="23"/>
  <c r="K166" i="23"/>
  <c r="L166" i="23"/>
  <c r="M166" i="23"/>
  <c r="N166" i="23"/>
  <c r="O166" i="23"/>
  <c r="B167" i="23"/>
  <c r="C167" i="23"/>
  <c r="D167" i="23"/>
  <c r="E167" i="23"/>
  <c r="F167" i="23"/>
  <c r="G167" i="23"/>
  <c r="H167" i="23"/>
  <c r="K167" i="23"/>
  <c r="L167" i="23"/>
  <c r="M167" i="23"/>
  <c r="N167" i="23"/>
  <c r="O167" i="23"/>
  <c r="B168" i="23"/>
  <c r="C168" i="23"/>
  <c r="D168" i="23"/>
  <c r="E168" i="23"/>
  <c r="F168" i="23"/>
  <c r="G168" i="23"/>
  <c r="H168" i="23"/>
  <c r="K168" i="23"/>
  <c r="L168" i="23"/>
  <c r="M168" i="23"/>
  <c r="N168" i="23"/>
  <c r="O168" i="23"/>
  <c r="B169" i="23"/>
  <c r="C169" i="23"/>
  <c r="D169" i="23"/>
  <c r="E169" i="23"/>
  <c r="F169" i="23"/>
  <c r="G169" i="23"/>
  <c r="H169" i="23"/>
  <c r="K169" i="23"/>
  <c r="L169" i="23"/>
  <c r="M169" i="23"/>
  <c r="N169" i="23"/>
  <c r="O169" i="23"/>
  <c r="B170" i="23"/>
  <c r="C170" i="23"/>
  <c r="D170" i="23"/>
  <c r="E170" i="23"/>
  <c r="F170" i="23"/>
  <c r="G170" i="23"/>
  <c r="H170" i="23"/>
  <c r="K170" i="23"/>
  <c r="L170" i="23"/>
  <c r="M170" i="23"/>
  <c r="N170" i="23"/>
  <c r="O170" i="23"/>
  <c r="B171" i="23"/>
  <c r="C171" i="23"/>
  <c r="D171" i="23"/>
  <c r="E171" i="23"/>
  <c r="F171" i="23"/>
  <c r="G171" i="23"/>
  <c r="H171" i="23"/>
  <c r="K171" i="23"/>
  <c r="L171" i="23"/>
  <c r="M171" i="23"/>
  <c r="N171" i="23"/>
  <c r="O171" i="23"/>
  <c r="B172" i="23"/>
  <c r="C172" i="23"/>
  <c r="D172" i="23"/>
  <c r="E172" i="23"/>
  <c r="F172" i="23"/>
  <c r="G172" i="23"/>
  <c r="H172" i="23"/>
  <c r="K172" i="23"/>
  <c r="L172" i="23"/>
  <c r="M172" i="23"/>
  <c r="N172" i="23"/>
  <c r="O172" i="23"/>
  <c r="B173" i="23"/>
  <c r="C173" i="23"/>
  <c r="D173" i="23"/>
  <c r="E173" i="23"/>
  <c r="F173" i="23"/>
  <c r="G173" i="23"/>
  <c r="H173" i="23"/>
  <c r="K173" i="23"/>
  <c r="L173" i="23"/>
  <c r="M173" i="23"/>
  <c r="N173" i="23"/>
  <c r="O173" i="23"/>
  <c r="B174" i="23"/>
  <c r="C174" i="23"/>
  <c r="D174" i="23"/>
  <c r="E174" i="23"/>
  <c r="F174" i="23"/>
  <c r="G174" i="23"/>
  <c r="H174" i="23"/>
  <c r="K174" i="23"/>
  <c r="L174" i="23"/>
  <c r="M174" i="23"/>
  <c r="N174" i="23"/>
  <c r="O174" i="23"/>
  <c r="B175" i="23"/>
  <c r="C175" i="23"/>
  <c r="D175" i="23"/>
  <c r="E175" i="23"/>
  <c r="F175" i="23"/>
  <c r="G175" i="23"/>
  <c r="H175" i="23"/>
  <c r="K175" i="23"/>
  <c r="L175" i="23"/>
  <c r="M175" i="23"/>
  <c r="N175" i="23"/>
  <c r="O175" i="23"/>
  <c r="B176" i="23"/>
  <c r="C176" i="23"/>
  <c r="D176" i="23"/>
  <c r="E176" i="23"/>
  <c r="F176" i="23"/>
  <c r="G176" i="23"/>
  <c r="H176" i="23"/>
  <c r="K176" i="23"/>
  <c r="L176" i="23"/>
  <c r="M176" i="23"/>
  <c r="N176" i="23"/>
  <c r="O176" i="23"/>
  <c r="B177" i="23"/>
  <c r="C177" i="23"/>
  <c r="D177" i="23"/>
  <c r="E177" i="23"/>
  <c r="F177" i="23"/>
  <c r="G177" i="23"/>
  <c r="H177" i="23"/>
  <c r="K177" i="23"/>
  <c r="L177" i="23"/>
  <c r="M177" i="23"/>
  <c r="N177" i="23"/>
  <c r="O177" i="23"/>
  <c r="B178" i="23"/>
  <c r="C178" i="23"/>
  <c r="D178" i="23"/>
  <c r="E178" i="23"/>
  <c r="F178" i="23"/>
  <c r="G178" i="23"/>
  <c r="H178" i="23"/>
  <c r="K178" i="23"/>
  <c r="L178" i="23"/>
  <c r="M178" i="23"/>
  <c r="N178" i="23"/>
  <c r="O178" i="23"/>
  <c r="B179" i="23"/>
  <c r="C179" i="23"/>
  <c r="D179" i="23"/>
  <c r="E179" i="23"/>
  <c r="F179" i="23"/>
  <c r="G179" i="23"/>
  <c r="H179" i="23"/>
  <c r="K179" i="23"/>
  <c r="L179" i="23"/>
  <c r="M179" i="23"/>
  <c r="N179" i="23"/>
  <c r="O179" i="23"/>
  <c r="B180" i="23"/>
  <c r="C180" i="23"/>
  <c r="D180" i="23"/>
  <c r="E180" i="23"/>
  <c r="F180" i="23"/>
  <c r="G180" i="23"/>
  <c r="H180" i="23"/>
  <c r="K180" i="23"/>
  <c r="L180" i="23"/>
  <c r="M180" i="23"/>
  <c r="N180" i="23"/>
  <c r="O180" i="23"/>
  <c r="B181" i="23"/>
  <c r="C181" i="23"/>
  <c r="D181" i="23"/>
  <c r="E181" i="23"/>
  <c r="F181" i="23"/>
  <c r="G181" i="23"/>
  <c r="H181" i="23"/>
  <c r="K181" i="23"/>
  <c r="L181" i="23"/>
  <c r="M181" i="23"/>
  <c r="N181" i="23"/>
  <c r="O181" i="23"/>
  <c r="B182" i="23"/>
  <c r="C182" i="23"/>
  <c r="D182" i="23"/>
  <c r="E182" i="23"/>
  <c r="F182" i="23"/>
  <c r="G182" i="23"/>
  <c r="H182" i="23"/>
  <c r="K182" i="23"/>
  <c r="L182" i="23"/>
  <c r="M182" i="23"/>
  <c r="N182" i="23"/>
  <c r="O182" i="23"/>
  <c r="B183" i="23"/>
  <c r="C183" i="23"/>
  <c r="D183" i="23"/>
  <c r="E183" i="23"/>
  <c r="F183" i="23"/>
  <c r="G183" i="23"/>
  <c r="H183" i="23"/>
  <c r="K183" i="23"/>
  <c r="L183" i="23"/>
  <c r="M183" i="23"/>
  <c r="N183" i="23"/>
  <c r="O183" i="23"/>
  <c r="B184" i="23"/>
  <c r="C184" i="23"/>
  <c r="D184" i="23"/>
  <c r="E184" i="23"/>
  <c r="F184" i="23"/>
  <c r="G184" i="23"/>
  <c r="H184" i="23"/>
  <c r="K184" i="23"/>
  <c r="L184" i="23"/>
  <c r="M184" i="23"/>
  <c r="N184" i="23"/>
  <c r="O184" i="23"/>
  <c r="B185" i="23"/>
  <c r="C185" i="23"/>
  <c r="D185" i="23"/>
  <c r="E185" i="23"/>
  <c r="F185" i="23"/>
  <c r="G185" i="23"/>
  <c r="H185" i="23"/>
  <c r="K185" i="23"/>
  <c r="L185" i="23"/>
  <c r="M185" i="23"/>
  <c r="N185" i="23"/>
  <c r="O185" i="23"/>
  <c r="B186" i="23"/>
  <c r="C186" i="23"/>
  <c r="D186" i="23"/>
  <c r="E186" i="23"/>
  <c r="F186" i="23"/>
  <c r="G186" i="23"/>
  <c r="H186" i="23"/>
  <c r="K186" i="23"/>
  <c r="L186" i="23"/>
  <c r="M186" i="23"/>
  <c r="N186" i="23"/>
  <c r="O186" i="23"/>
  <c r="B187" i="23"/>
  <c r="C187" i="23"/>
  <c r="D187" i="23"/>
  <c r="E187" i="23"/>
  <c r="F187" i="23"/>
  <c r="G187" i="23"/>
  <c r="H187" i="23"/>
  <c r="K187" i="23"/>
  <c r="L187" i="23"/>
  <c r="M187" i="23"/>
  <c r="N187" i="23"/>
  <c r="O187" i="23"/>
  <c r="B188" i="23"/>
  <c r="C188" i="23"/>
  <c r="D188" i="23"/>
  <c r="E188" i="23"/>
  <c r="F188" i="23"/>
  <c r="G188" i="23"/>
  <c r="H188" i="23"/>
  <c r="K188" i="23"/>
  <c r="L188" i="23"/>
  <c r="M188" i="23"/>
  <c r="N188" i="23"/>
  <c r="O188" i="23"/>
  <c r="B189" i="23"/>
  <c r="C189" i="23"/>
  <c r="D189" i="23"/>
  <c r="E189" i="23"/>
  <c r="F189" i="23"/>
  <c r="G189" i="23"/>
  <c r="H189" i="23"/>
  <c r="K189" i="23"/>
  <c r="L189" i="23"/>
  <c r="M189" i="23"/>
  <c r="N189" i="23"/>
  <c r="O189" i="23"/>
  <c r="B190" i="23"/>
  <c r="C190" i="23"/>
  <c r="D190" i="23"/>
  <c r="E190" i="23"/>
  <c r="F190" i="23"/>
  <c r="G190" i="23"/>
  <c r="H190" i="23"/>
  <c r="K190" i="23"/>
  <c r="L190" i="23"/>
  <c r="M190" i="23"/>
  <c r="N190" i="23"/>
  <c r="O190" i="23"/>
  <c r="B191" i="23"/>
  <c r="C191" i="23"/>
  <c r="D191" i="23"/>
  <c r="E191" i="23"/>
  <c r="F191" i="23"/>
  <c r="G191" i="23"/>
  <c r="H191" i="23"/>
  <c r="K191" i="23"/>
  <c r="L191" i="23"/>
  <c r="M191" i="23"/>
  <c r="N191" i="23"/>
  <c r="O191" i="23"/>
  <c r="B192" i="23"/>
  <c r="C192" i="23"/>
  <c r="D192" i="23"/>
  <c r="E192" i="23"/>
  <c r="F192" i="23"/>
  <c r="G192" i="23"/>
  <c r="H192" i="23"/>
  <c r="K192" i="23"/>
  <c r="L192" i="23"/>
  <c r="M192" i="23"/>
  <c r="N192" i="23"/>
  <c r="O192" i="23"/>
  <c r="B193" i="23"/>
  <c r="C193" i="23"/>
  <c r="D193" i="23"/>
  <c r="E193" i="23"/>
  <c r="F193" i="23"/>
  <c r="G193" i="23"/>
  <c r="H193" i="23"/>
  <c r="K193" i="23"/>
  <c r="L193" i="23"/>
  <c r="M193" i="23"/>
  <c r="N193" i="23"/>
  <c r="O193" i="23"/>
  <c r="B194" i="23"/>
  <c r="C194" i="23"/>
  <c r="D194" i="23"/>
  <c r="E194" i="23"/>
  <c r="F194" i="23"/>
  <c r="G194" i="23"/>
  <c r="H194" i="23"/>
  <c r="K194" i="23"/>
  <c r="L194" i="23"/>
  <c r="M194" i="23"/>
  <c r="N194" i="23"/>
  <c r="O194" i="23"/>
  <c r="B195" i="23"/>
  <c r="C195" i="23"/>
  <c r="D195" i="23"/>
  <c r="E195" i="23"/>
  <c r="F195" i="23"/>
  <c r="G195" i="23"/>
  <c r="H195" i="23"/>
  <c r="K195" i="23"/>
  <c r="L195" i="23"/>
  <c r="M195" i="23"/>
  <c r="N195" i="23"/>
  <c r="O195" i="23"/>
  <c r="B196" i="23"/>
  <c r="C196" i="23"/>
  <c r="D196" i="23"/>
  <c r="E196" i="23"/>
  <c r="F196" i="23"/>
  <c r="G196" i="23"/>
  <c r="H196" i="23"/>
  <c r="K196" i="23"/>
  <c r="L196" i="23"/>
  <c r="M196" i="23"/>
  <c r="N196" i="23"/>
  <c r="O196" i="23"/>
  <c r="B197" i="23"/>
  <c r="C197" i="23"/>
  <c r="D197" i="23"/>
  <c r="E197" i="23"/>
  <c r="F197" i="23"/>
  <c r="G197" i="23"/>
  <c r="H197" i="23"/>
  <c r="K197" i="23"/>
  <c r="L197" i="23"/>
  <c r="M197" i="23"/>
  <c r="N197" i="23"/>
  <c r="O197" i="23"/>
  <c r="B198" i="23"/>
  <c r="C198" i="23"/>
  <c r="D198" i="23"/>
  <c r="E198" i="23"/>
  <c r="F198" i="23"/>
  <c r="G198" i="23"/>
  <c r="H198" i="23"/>
  <c r="K198" i="23"/>
  <c r="L198" i="23"/>
  <c r="M198" i="23"/>
  <c r="N198" i="23"/>
  <c r="O198" i="23"/>
  <c r="B199" i="23"/>
  <c r="C199" i="23"/>
  <c r="D199" i="23"/>
  <c r="E199" i="23"/>
  <c r="F199" i="23"/>
  <c r="G199" i="23"/>
  <c r="H199" i="23"/>
  <c r="K199" i="23"/>
  <c r="L199" i="23"/>
  <c r="M199" i="23"/>
  <c r="N199" i="23"/>
  <c r="O199" i="23"/>
  <c r="B200" i="23"/>
  <c r="C200" i="23"/>
  <c r="D200" i="23"/>
  <c r="E200" i="23"/>
  <c r="F200" i="23"/>
  <c r="G200" i="23"/>
  <c r="H200" i="23"/>
  <c r="K200" i="23"/>
  <c r="L200" i="23"/>
  <c r="M200" i="23"/>
  <c r="N200" i="23"/>
  <c r="O200" i="23"/>
  <c r="B201" i="23"/>
  <c r="C201" i="23"/>
  <c r="D201" i="23"/>
  <c r="E201" i="23"/>
  <c r="F201" i="23"/>
  <c r="G201" i="23"/>
  <c r="H201" i="23"/>
  <c r="K201" i="23"/>
  <c r="L201" i="23"/>
  <c r="M201" i="23"/>
  <c r="N201" i="23"/>
  <c r="O201" i="23"/>
  <c r="B202" i="23"/>
  <c r="C202" i="23"/>
  <c r="D202" i="23"/>
  <c r="E202" i="23"/>
  <c r="F202" i="23"/>
  <c r="G202" i="23"/>
  <c r="H202" i="23"/>
  <c r="K202" i="23"/>
  <c r="L202" i="23"/>
  <c r="M202" i="23"/>
  <c r="N202" i="23"/>
  <c r="O202" i="23"/>
  <c r="B203" i="23"/>
  <c r="C203" i="23"/>
  <c r="D203" i="23"/>
  <c r="E203" i="23"/>
  <c r="F203" i="23"/>
  <c r="G203" i="23"/>
  <c r="H203" i="23"/>
  <c r="K203" i="23"/>
  <c r="L203" i="23"/>
  <c r="M203" i="23"/>
  <c r="N203" i="23"/>
  <c r="O203" i="23"/>
  <c r="B204" i="23"/>
  <c r="C204" i="23"/>
  <c r="D204" i="23"/>
  <c r="E204" i="23"/>
  <c r="F204" i="23"/>
  <c r="G204" i="23"/>
  <c r="H204" i="23"/>
  <c r="K204" i="23"/>
  <c r="L204" i="23"/>
  <c r="M204" i="23"/>
  <c r="N204" i="23"/>
  <c r="O204" i="23"/>
  <c r="B205" i="23"/>
  <c r="C205" i="23"/>
  <c r="D205" i="23"/>
  <c r="E205" i="23"/>
  <c r="F205" i="23"/>
  <c r="G205" i="23"/>
  <c r="H205" i="23"/>
  <c r="K205" i="23"/>
  <c r="L205" i="23"/>
  <c r="M205" i="23"/>
  <c r="N205" i="23"/>
  <c r="O205" i="23"/>
  <c r="B206" i="23"/>
  <c r="C206" i="23"/>
  <c r="D206" i="23"/>
  <c r="E206" i="23"/>
  <c r="F206" i="23"/>
  <c r="G206" i="23"/>
  <c r="H206" i="23"/>
  <c r="K206" i="23"/>
  <c r="L206" i="23"/>
  <c r="M206" i="23"/>
  <c r="N206" i="23"/>
  <c r="O206" i="23"/>
  <c r="B207" i="23"/>
  <c r="C207" i="23"/>
  <c r="D207" i="23"/>
  <c r="E207" i="23"/>
  <c r="F207" i="23"/>
  <c r="G207" i="23"/>
  <c r="H207" i="23"/>
  <c r="K207" i="23"/>
  <c r="L207" i="23"/>
  <c r="M207" i="23"/>
  <c r="N207" i="23"/>
  <c r="O207" i="23"/>
  <c r="B208" i="23"/>
  <c r="C208" i="23"/>
  <c r="D208" i="23"/>
  <c r="E208" i="23"/>
  <c r="F208" i="23"/>
  <c r="G208" i="23"/>
  <c r="H208" i="23"/>
  <c r="K208" i="23"/>
  <c r="L208" i="23"/>
  <c r="M208" i="23"/>
  <c r="N208" i="23"/>
  <c r="O208" i="23"/>
  <c r="B209" i="23"/>
  <c r="C209" i="23"/>
  <c r="D209" i="23"/>
  <c r="E209" i="23"/>
  <c r="F209" i="23"/>
  <c r="G209" i="23"/>
  <c r="H209" i="23"/>
  <c r="K209" i="23"/>
  <c r="L209" i="23"/>
  <c r="M209" i="23"/>
  <c r="N209" i="23"/>
  <c r="O209" i="23"/>
  <c r="B210" i="23"/>
  <c r="C210" i="23"/>
  <c r="D210" i="23"/>
  <c r="E210" i="23"/>
  <c r="F210" i="23"/>
  <c r="G210" i="23"/>
  <c r="H210" i="23"/>
  <c r="K210" i="23"/>
  <c r="L210" i="23"/>
  <c r="M210" i="23"/>
  <c r="N210" i="23"/>
  <c r="O210" i="23"/>
  <c r="B211" i="23"/>
  <c r="C211" i="23"/>
  <c r="D211" i="23"/>
  <c r="E211" i="23"/>
  <c r="F211" i="23"/>
  <c r="G211" i="23"/>
  <c r="H211" i="23"/>
  <c r="K211" i="23"/>
  <c r="L211" i="23"/>
  <c r="M211" i="23"/>
  <c r="N211" i="23"/>
  <c r="O211" i="23"/>
  <c r="B212" i="23"/>
  <c r="C212" i="23"/>
  <c r="D212" i="23"/>
  <c r="E212" i="23"/>
  <c r="F212" i="23"/>
  <c r="G212" i="23"/>
  <c r="H212" i="23"/>
  <c r="K212" i="23"/>
  <c r="L212" i="23"/>
  <c r="M212" i="23"/>
  <c r="N212" i="23"/>
  <c r="O212" i="23"/>
  <c r="B213" i="23"/>
  <c r="C213" i="23"/>
  <c r="D213" i="23"/>
  <c r="E213" i="23"/>
  <c r="F213" i="23"/>
  <c r="G213" i="23"/>
  <c r="H213" i="23"/>
  <c r="K213" i="23"/>
  <c r="L213" i="23"/>
  <c r="M213" i="23"/>
  <c r="N213" i="23"/>
  <c r="O213" i="23"/>
  <c r="B214" i="23"/>
  <c r="C214" i="23"/>
  <c r="D214" i="23"/>
  <c r="E214" i="23"/>
  <c r="F214" i="23"/>
  <c r="G214" i="23"/>
  <c r="H214" i="23"/>
  <c r="K214" i="23"/>
  <c r="L214" i="23"/>
  <c r="M214" i="23"/>
  <c r="N214" i="23"/>
  <c r="O214" i="23"/>
  <c r="B215" i="23"/>
  <c r="C215" i="23"/>
  <c r="D215" i="23"/>
  <c r="E215" i="23"/>
  <c r="F215" i="23"/>
  <c r="G215" i="23"/>
  <c r="H215" i="23"/>
  <c r="K215" i="23"/>
  <c r="L215" i="23"/>
  <c r="M215" i="23"/>
  <c r="N215" i="23"/>
  <c r="O215" i="23"/>
  <c r="B216" i="23"/>
  <c r="C216" i="23"/>
  <c r="D216" i="23"/>
  <c r="E216" i="23"/>
  <c r="F216" i="23"/>
  <c r="G216" i="23"/>
  <c r="H216" i="23"/>
  <c r="K216" i="23"/>
  <c r="L216" i="23"/>
  <c r="M216" i="23"/>
  <c r="N216" i="23"/>
  <c r="O216" i="23"/>
  <c r="B217" i="23"/>
  <c r="C217" i="23"/>
  <c r="D217" i="23"/>
  <c r="E217" i="23"/>
  <c r="F217" i="23"/>
  <c r="G217" i="23"/>
  <c r="H217" i="23"/>
  <c r="K217" i="23"/>
  <c r="L217" i="23"/>
  <c r="M217" i="23"/>
  <c r="N217" i="23"/>
  <c r="O217" i="23"/>
  <c r="B218" i="23"/>
  <c r="C218" i="23"/>
  <c r="D218" i="23"/>
  <c r="E218" i="23"/>
  <c r="F218" i="23"/>
  <c r="G218" i="23"/>
  <c r="H218" i="23"/>
  <c r="K218" i="23"/>
  <c r="L218" i="23"/>
  <c r="M218" i="23"/>
  <c r="N218" i="23"/>
  <c r="O218" i="23"/>
  <c r="B219" i="23"/>
  <c r="C219" i="23"/>
  <c r="D219" i="23"/>
  <c r="E219" i="23"/>
  <c r="F219" i="23"/>
  <c r="G219" i="23"/>
  <c r="H219" i="23"/>
  <c r="K219" i="23"/>
  <c r="L219" i="23"/>
  <c r="M219" i="23"/>
  <c r="N219" i="23"/>
  <c r="O219" i="23"/>
  <c r="B220" i="23"/>
  <c r="C220" i="23"/>
  <c r="D220" i="23"/>
  <c r="E220" i="23"/>
  <c r="F220" i="23"/>
  <c r="G220" i="23"/>
  <c r="H220" i="23"/>
  <c r="K220" i="23"/>
  <c r="L220" i="23"/>
  <c r="M220" i="23"/>
  <c r="N220" i="23"/>
  <c r="O220" i="23"/>
  <c r="B221" i="23"/>
  <c r="C221" i="23"/>
  <c r="D221" i="23"/>
  <c r="E221" i="23"/>
  <c r="F221" i="23"/>
  <c r="G221" i="23"/>
  <c r="H221" i="23"/>
  <c r="K221" i="23"/>
  <c r="L221" i="23"/>
  <c r="M221" i="23"/>
  <c r="N221" i="23"/>
  <c r="O221" i="23"/>
  <c r="B222" i="23"/>
  <c r="C222" i="23"/>
  <c r="D222" i="23"/>
  <c r="E222" i="23"/>
  <c r="F222" i="23"/>
  <c r="G222" i="23"/>
  <c r="H222" i="23"/>
  <c r="K222" i="23"/>
  <c r="L222" i="23"/>
  <c r="M222" i="23"/>
  <c r="N222" i="23"/>
  <c r="O222" i="23"/>
  <c r="B223" i="23"/>
  <c r="C223" i="23"/>
  <c r="D223" i="23"/>
  <c r="E223" i="23"/>
  <c r="F223" i="23"/>
  <c r="G223" i="23"/>
  <c r="H223" i="23"/>
  <c r="K223" i="23"/>
  <c r="L223" i="23"/>
  <c r="M223" i="23"/>
  <c r="N223" i="23"/>
  <c r="O223" i="23"/>
  <c r="B224" i="23"/>
  <c r="C224" i="23"/>
  <c r="D224" i="23"/>
  <c r="E224" i="23"/>
  <c r="F224" i="23"/>
  <c r="G224" i="23"/>
  <c r="H224" i="23"/>
  <c r="K224" i="23"/>
  <c r="L224" i="23"/>
  <c r="M224" i="23"/>
  <c r="N224" i="23"/>
  <c r="O224" i="23"/>
  <c r="B225" i="23"/>
  <c r="C225" i="23"/>
  <c r="D225" i="23"/>
  <c r="E225" i="23"/>
  <c r="F225" i="23"/>
  <c r="G225" i="23"/>
  <c r="H225" i="23"/>
  <c r="K225" i="23"/>
  <c r="L225" i="23"/>
  <c r="M225" i="23"/>
  <c r="N225" i="23"/>
  <c r="O225" i="23"/>
  <c r="B226" i="23"/>
  <c r="C226" i="23"/>
  <c r="D226" i="23"/>
  <c r="E226" i="23"/>
  <c r="F226" i="23"/>
  <c r="G226" i="23"/>
  <c r="H226" i="23"/>
  <c r="K226" i="23"/>
  <c r="L226" i="23"/>
  <c r="M226" i="23"/>
  <c r="N226" i="23"/>
  <c r="O226" i="23"/>
  <c r="B227" i="23"/>
  <c r="C227" i="23"/>
  <c r="D227" i="23"/>
  <c r="E227" i="23"/>
  <c r="F227" i="23"/>
  <c r="G227" i="23"/>
  <c r="H227" i="23"/>
  <c r="K227" i="23"/>
  <c r="L227" i="23"/>
  <c r="M227" i="23"/>
  <c r="N227" i="23"/>
  <c r="O227" i="23"/>
  <c r="B228" i="23"/>
  <c r="C228" i="23"/>
  <c r="D228" i="23"/>
  <c r="E228" i="23"/>
  <c r="F228" i="23"/>
  <c r="G228" i="23"/>
  <c r="H228" i="23"/>
  <c r="K228" i="23"/>
  <c r="L228" i="23"/>
  <c r="M228" i="23"/>
  <c r="N228" i="23"/>
  <c r="O228" i="23"/>
  <c r="B229" i="23"/>
  <c r="C229" i="23"/>
  <c r="D229" i="23"/>
  <c r="E229" i="23"/>
  <c r="F229" i="23"/>
  <c r="G229" i="23"/>
  <c r="H229" i="23"/>
  <c r="K229" i="23"/>
  <c r="L229" i="23"/>
  <c r="M229" i="23"/>
  <c r="N229" i="23"/>
  <c r="O229" i="23"/>
  <c r="B230" i="23"/>
  <c r="C230" i="23"/>
  <c r="D230" i="23"/>
  <c r="E230" i="23"/>
  <c r="F230" i="23"/>
  <c r="G230" i="23"/>
  <c r="H230" i="23"/>
  <c r="K230" i="23"/>
  <c r="L230" i="23"/>
  <c r="M230" i="23"/>
  <c r="N230" i="23"/>
  <c r="O230" i="23"/>
  <c r="B231" i="23"/>
  <c r="C231" i="23"/>
  <c r="D231" i="23"/>
  <c r="E231" i="23"/>
  <c r="F231" i="23"/>
  <c r="G231" i="23"/>
  <c r="H231" i="23"/>
  <c r="K231" i="23"/>
  <c r="L231" i="23"/>
  <c r="M231" i="23"/>
  <c r="N231" i="23"/>
  <c r="O231" i="23"/>
  <c r="B232" i="23"/>
  <c r="C232" i="23"/>
  <c r="D232" i="23"/>
  <c r="E232" i="23"/>
  <c r="F232" i="23"/>
  <c r="G232" i="23"/>
  <c r="H232" i="23"/>
  <c r="K232" i="23"/>
  <c r="L232" i="23"/>
  <c r="M232" i="23"/>
  <c r="N232" i="23"/>
  <c r="O232" i="23"/>
  <c r="B233" i="23"/>
  <c r="C233" i="23"/>
  <c r="D233" i="23"/>
  <c r="E233" i="23"/>
  <c r="F233" i="23"/>
  <c r="G233" i="23"/>
  <c r="H233" i="23"/>
  <c r="K233" i="23"/>
  <c r="L233" i="23"/>
  <c r="M233" i="23"/>
  <c r="N233" i="23"/>
  <c r="O233" i="23"/>
  <c r="B234" i="23"/>
  <c r="C234" i="23"/>
  <c r="D234" i="23"/>
  <c r="E234" i="23"/>
  <c r="F234" i="23"/>
  <c r="G234" i="23"/>
  <c r="H234" i="23"/>
  <c r="K234" i="23"/>
  <c r="L234" i="23"/>
  <c r="M234" i="23"/>
  <c r="N234" i="23"/>
  <c r="O234" i="23"/>
  <c r="B235" i="23"/>
  <c r="C235" i="23"/>
  <c r="D235" i="23"/>
  <c r="E235" i="23"/>
  <c r="F235" i="23"/>
  <c r="G235" i="23"/>
  <c r="H235" i="23"/>
  <c r="K235" i="23"/>
  <c r="L235" i="23"/>
  <c r="M235" i="23"/>
  <c r="N235" i="23"/>
  <c r="O235" i="23"/>
  <c r="B236" i="23"/>
  <c r="C236" i="23"/>
  <c r="D236" i="23"/>
  <c r="E236" i="23"/>
  <c r="F236" i="23"/>
  <c r="G236" i="23"/>
  <c r="H236" i="23"/>
  <c r="K236" i="23"/>
  <c r="L236" i="23"/>
  <c r="M236" i="23"/>
  <c r="N236" i="23"/>
  <c r="O236" i="23"/>
  <c r="B237" i="23"/>
  <c r="C237" i="23"/>
  <c r="D237" i="23"/>
  <c r="E237" i="23"/>
  <c r="F237" i="23"/>
  <c r="G237" i="23"/>
  <c r="H237" i="23"/>
  <c r="K237" i="23"/>
  <c r="L237" i="23"/>
  <c r="M237" i="23"/>
  <c r="N237" i="23"/>
  <c r="O237" i="23"/>
  <c r="B238" i="23"/>
  <c r="C238" i="23"/>
  <c r="D238" i="23"/>
  <c r="E238" i="23"/>
  <c r="F238" i="23"/>
  <c r="G238" i="23"/>
  <c r="H238" i="23"/>
  <c r="K238" i="23"/>
  <c r="L238" i="23"/>
  <c r="M238" i="23"/>
  <c r="N238" i="23"/>
  <c r="O238" i="23"/>
  <c r="B239" i="23"/>
  <c r="C239" i="23"/>
  <c r="D239" i="23"/>
  <c r="E239" i="23"/>
  <c r="F239" i="23"/>
  <c r="G239" i="23"/>
  <c r="H239" i="23"/>
  <c r="K239" i="23"/>
  <c r="L239" i="23"/>
  <c r="M239" i="23"/>
  <c r="N239" i="23"/>
  <c r="O239" i="23"/>
  <c r="B240" i="23"/>
  <c r="C240" i="23"/>
  <c r="D240" i="23"/>
  <c r="E240" i="23"/>
  <c r="F240" i="23"/>
  <c r="G240" i="23"/>
  <c r="H240" i="23"/>
  <c r="K240" i="23"/>
  <c r="L240" i="23"/>
  <c r="M240" i="23"/>
  <c r="N240" i="23"/>
  <c r="O240" i="23"/>
  <c r="B241" i="23"/>
  <c r="C241" i="23"/>
  <c r="D241" i="23"/>
  <c r="E241" i="23"/>
  <c r="F241" i="23"/>
  <c r="G241" i="23"/>
  <c r="H241" i="23"/>
  <c r="K241" i="23"/>
  <c r="L241" i="23"/>
  <c r="M241" i="23"/>
  <c r="N241" i="23"/>
  <c r="O241" i="23"/>
  <c r="B242" i="23"/>
  <c r="C242" i="23"/>
  <c r="D242" i="23"/>
  <c r="E242" i="23"/>
  <c r="F242" i="23"/>
  <c r="G242" i="23"/>
  <c r="H242" i="23"/>
  <c r="K242" i="23"/>
  <c r="L242" i="23"/>
  <c r="M242" i="23"/>
  <c r="N242" i="23"/>
  <c r="O242" i="23"/>
  <c r="B243" i="23"/>
  <c r="C243" i="23"/>
  <c r="D243" i="23"/>
  <c r="E243" i="23"/>
  <c r="F243" i="23"/>
  <c r="G243" i="23"/>
  <c r="H243" i="23"/>
  <c r="K243" i="23"/>
  <c r="L243" i="23"/>
  <c r="M243" i="23"/>
  <c r="N243" i="23"/>
  <c r="O243" i="23"/>
  <c r="B244" i="23"/>
  <c r="C244" i="23"/>
  <c r="D244" i="23"/>
  <c r="E244" i="23"/>
  <c r="F244" i="23"/>
  <c r="G244" i="23"/>
  <c r="H244" i="23"/>
  <c r="K244" i="23"/>
  <c r="L244" i="23"/>
  <c r="M244" i="23"/>
  <c r="N244" i="23"/>
  <c r="O244" i="23"/>
  <c r="B245" i="23"/>
  <c r="C245" i="23"/>
  <c r="D245" i="23"/>
  <c r="E245" i="23"/>
  <c r="F245" i="23"/>
  <c r="G245" i="23"/>
  <c r="H245" i="23"/>
  <c r="K245" i="23"/>
  <c r="L245" i="23"/>
  <c r="M245" i="23"/>
  <c r="N245" i="23"/>
  <c r="O245" i="23"/>
  <c r="B246" i="23"/>
  <c r="C246" i="23"/>
  <c r="D246" i="23"/>
  <c r="E246" i="23"/>
  <c r="F246" i="23"/>
  <c r="G246" i="23"/>
  <c r="H246" i="23"/>
  <c r="K246" i="23"/>
  <c r="L246" i="23"/>
  <c r="M246" i="23"/>
  <c r="N246" i="23"/>
  <c r="O246" i="23"/>
  <c r="B247" i="23"/>
  <c r="C247" i="23"/>
  <c r="D247" i="23"/>
  <c r="E247" i="23"/>
  <c r="F247" i="23"/>
  <c r="G247" i="23"/>
  <c r="H247" i="23"/>
  <c r="K247" i="23"/>
  <c r="L247" i="23"/>
  <c r="M247" i="23"/>
  <c r="N247" i="23"/>
  <c r="O247" i="23"/>
  <c r="B248" i="23"/>
  <c r="C248" i="23"/>
  <c r="D248" i="23"/>
  <c r="E248" i="23"/>
  <c r="F248" i="23"/>
  <c r="G248" i="23"/>
  <c r="H248" i="23"/>
  <c r="K248" i="23"/>
  <c r="L248" i="23"/>
  <c r="M248" i="23"/>
  <c r="N248" i="23"/>
  <c r="O248" i="23"/>
  <c r="B249" i="23"/>
  <c r="C249" i="23"/>
  <c r="D249" i="23"/>
  <c r="E249" i="23"/>
  <c r="F249" i="23"/>
  <c r="G249" i="23"/>
  <c r="H249" i="23"/>
  <c r="K249" i="23"/>
  <c r="L249" i="23"/>
  <c r="M249" i="23"/>
  <c r="N249" i="23"/>
  <c r="O249" i="23"/>
  <c r="B250" i="23"/>
  <c r="C250" i="23"/>
  <c r="D250" i="23"/>
  <c r="E250" i="23"/>
  <c r="F250" i="23"/>
  <c r="G250" i="23"/>
  <c r="H250" i="23"/>
  <c r="K250" i="23"/>
  <c r="L250" i="23"/>
  <c r="M250" i="23"/>
  <c r="N250" i="23"/>
  <c r="O250" i="23"/>
  <c r="B251" i="23"/>
  <c r="C251" i="23"/>
  <c r="D251" i="23"/>
  <c r="E251" i="23"/>
  <c r="F251" i="23"/>
  <c r="G251" i="23"/>
  <c r="H251" i="23"/>
  <c r="K251" i="23"/>
  <c r="L251" i="23"/>
  <c r="M251" i="23"/>
  <c r="N251" i="23"/>
  <c r="O251" i="23"/>
  <c r="B252" i="23"/>
  <c r="C252" i="23"/>
  <c r="D252" i="23"/>
  <c r="E252" i="23"/>
  <c r="F252" i="23"/>
  <c r="G252" i="23"/>
  <c r="H252" i="23"/>
  <c r="K252" i="23"/>
  <c r="L252" i="23"/>
  <c r="M252" i="23"/>
  <c r="N252" i="23"/>
  <c r="O252" i="23"/>
  <c r="B253" i="23"/>
  <c r="C253" i="23"/>
  <c r="D253" i="23"/>
  <c r="E253" i="23"/>
  <c r="F253" i="23"/>
  <c r="G253" i="23"/>
  <c r="H253" i="23"/>
  <c r="K253" i="23"/>
  <c r="L253" i="23"/>
  <c r="M253" i="23"/>
  <c r="N253" i="23"/>
  <c r="O253" i="23"/>
  <c r="B254" i="23"/>
  <c r="C254" i="23"/>
  <c r="D254" i="23"/>
  <c r="E254" i="23"/>
  <c r="F254" i="23"/>
  <c r="G254" i="23"/>
  <c r="H254" i="23"/>
  <c r="K254" i="23"/>
  <c r="L254" i="23"/>
  <c r="M254" i="23"/>
  <c r="N254" i="23"/>
  <c r="O254" i="23"/>
  <c r="B255" i="23"/>
  <c r="C255" i="23"/>
  <c r="D255" i="23"/>
  <c r="E255" i="23"/>
  <c r="F255" i="23"/>
  <c r="G255" i="23"/>
  <c r="H255" i="23"/>
  <c r="K255" i="23"/>
  <c r="L255" i="23"/>
  <c r="M255" i="23"/>
  <c r="N255" i="23"/>
  <c r="O255" i="23"/>
  <c r="B256" i="23"/>
  <c r="C256" i="23"/>
  <c r="D256" i="23"/>
  <c r="E256" i="23"/>
  <c r="F256" i="23"/>
  <c r="G256" i="23"/>
  <c r="H256" i="23"/>
  <c r="K256" i="23"/>
  <c r="L256" i="23"/>
  <c r="M256" i="23"/>
  <c r="N256" i="23"/>
  <c r="O256" i="23"/>
  <c r="B257" i="23"/>
  <c r="C257" i="23"/>
  <c r="D257" i="23"/>
  <c r="E257" i="23"/>
  <c r="F257" i="23"/>
  <c r="G257" i="23"/>
  <c r="H257" i="23"/>
  <c r="K257" i="23"/>
  <c r="L257" i="23"/>
  <c r="M257" i="23"/>
  <c r="N257" i="23"/>
  <c r="O257" i="23"/>
  <c r="B258" i="23"/>
  <c r="C258" i="23"/>
  <c r="D258" i="23"/>
  <c r="E258" i="23"/>
  <c r="F258" i="23"/>
  <c r="G258" i="23"/>
  <c r="H258" i="23"/>
  <c r="K258" i="23"/>
  <c r="L258" i="23"/>
  <c r="M258" i="23"/>
  <c r="N258" i="23"/>
  <c r="O258" i="23"/>
  <c r="B259" i="23"/>
  <c r="C259" i="23"/>
  <c r="D259" i="23"/>
  <c r="E259" i="23"/>
  <c r="F259" i="23"/>
  <c r="G259" i="23"/>
  <c r="H259" i="23"/>
  <c r="K259" i="23"/>
  <c r="L259" i="23"/>
  <c r="M259" i="23"/>
  <c r="N259" i="23"/>
  <c r="O259" i="23"/>
  <c r="B260" i="23"/>
  <c r="C260" i="23"/>
  <c r="D260" i="23"/>
  <c r="E260" i="23"/>
  <c r="F260" i="23"/>
  <c r="G260" i="23"/>
  <c r="H260" i="23"/>
  <c r="K260" i="23"/>
  <c r="L260" i="23"/>
  <c r="M260" i="23"/>
  <c r="N260" i="23"/>
  <c r="O260" i="23"/>
  <c r="B261" i="23"/>
  <c r="C261" i="23"/>
  <c r="D261" i="23"/>
  <c r="E261" i="23"/>
  <c r="F261" i="23"/>
  <c r="G261" i="23"/>
  <c r="H261" i="23"/>
  <c r="K261" i="23"/>
  <c r="L261" i="23"/>
  <c r="M261" i="23"/>
  <c r="N261" i="23"/>
  <c r="O261" i="23"/>
  <c r="B262" i="23"/>
  <c r="C262" i="23"/>
  <c r="D262" i="23"/>
  <c r="E262" i="23"/>
  <c r="F262" i="23"/>
  <c r="G262" i="23"/>
  <c r="H262" i="23"/>
  <c r="K262" i="23"/>
  <c r="L262" i="23"/>
  <c r="M262" i="23"/>
  <c r="N262" i="23"/>
  <c r="O262" i="23"/>
  <c r="B263" i="23"/>
  <c r="C263" i="23"/>
  <c r="D263" i="23"/>
  <c r="E263" i="23"/>
  <c r="F263" i="23"/>
  <c r="G263" i="23"/>
  <c r="H263" i="23"/>
  <c r="K263" i="23"/>
  <c r="L263" i="23"/>
  <c r="M263" i="23"/>
  <c r="N263" i="23"/>
  <c r="O263" i="23"/>
  <c r="B264" i="23"/>
  <c r="C264" i="23"/>
  <c r="D264" i="23"/>
  <c r="E264" i="23"/>
  <c r="F264" i="23"/>
  <c r="G264" i="23"/>
  <c r="H264" i="23"/>
  <c r="K264" i="23"/>
  <c r="L264" i="23"/>
  <c r="M264" i="23"/>
  <c r="N264" i="23"/>
  <c r="O264" i="23"/>
  <c r="B265" i="23"/>
  <c r="C265" i="23"/>
  <c r="D265" i="23"/>
  <c r="E265" i="23"/>
  <c r="F265" i="23"/>
  <c r="G265" i="23"/>
  <c r="H265" i="23"/>
  <c r="K265" i="23"/>
  <c r="L265" i="23"/>
  <c r="M265" i="23"/>
  <c r="N265" i="23"/>
  <c r="O265" i="23"/>
  <c r="B266" i="23"/>
  <c r="C266" i="23"/>
  <c r="D266" i="23"/>
  <c r="E266" i="23"/>
  <c r="F266" i="23"/>
  <c r="G266" i="23"/>
  <c r="H266" i="23"/>
  <c r="K266" i="23"/>
  <c r="L266" i="23"/>
  <c r="M266" i="23"/>
  <c r="N266" i="23"/>
  <c r="O266" i="23"/>
  <c r="B267" i="23"/>
  <c r="C267" i="23"/>
  <c r="D267" i="23"/>
  <c r="E267" i="23"/>
  <c r="F267" i="23"/>
  <c r="G267" i="23"/>
  <c r="H267" i="23"/>
  <c r="K267" i="23"/>
  <c r="L267" i="23"/>
  <c r="M267" i="23"/>
  <c r="N267" i="23"/>
  <c r="O267" i="23"/>
  <c r="B268" i="23"/>
  <c r="C268" i="23"/>
  <c r="D268" i="23"/>
  <c r="E268" i="23"/>
  <c r="F268" i="23"/>
  <c r="G268" i="23"/>
  <c r="H268" i="23"/>
  <c r="K268" i="23"/>
  <c r="L268" i="23"/>
  <c r="M268" i="23"/>
  <c r="N268" i="23"/>
  <c r="O268" i="23"/>
  <c r="B269" i="23"/>
  <c r="C269" i="23"/>
  <c r="D269" i="23"/>
  <c r="E269" i="23"/>
  <c r="F269" i="23"/>
  <c r="G269" i="23"/>
  <c r="H269" i="23"/>
  <c r="K269" i="23"/>
  <c r="L269" i="23"/>
  <c r="M269" i="23"/>
  <c r="N269" i="23"/>
  <c r="O269" i="23"/>
  <c r="B270" i="23"/>
  <c r="C270" i="23"/>
  <c r="D270" i="23"/>
  <c r="E270" i="23"/>
  <c r="F270" i="23"/>
  <c r="G270" i="23"/>
  <c r="K270" i="23"/>
  <c r="L270" i="23"/>
  <c r="M270" i="23"/>
  <c r="N270" i="23"/>
  <c r="O270" i="23"/>
  <c r="B271" i="23"/>
  <c r="C271" i="23"/>
  <c r="D271" i="23"/>
  <c r="E271" i="23"/>
  <c r="F271" i="23"/>
  <c r="G271" i="23"/>
  <c r="K271" i="23"/>
  <c r="L271" i="23"/>
  <c r="M271" i="23"/>
  <c r="N271" i="23"/>
  <c r="O271" i="23"/>
  <c r="B272" i="23"/>
  <c r="C272" i="23"/>
  <c r="D272" i="23"/>
  <c r="E272" i="23"/>
  <c r="F272" i="23"/>
  <c r="G272" i="23"/>
  <c r="H272" i="23"/>
  <c r="K272" i="23"/>
  <c r="L272" i="23"/>
  <c r="M272" i="23"/>
  <c r="N272" i="23"/>
  <c r="O272" i="23"/>
  <c r="B273" i="23"/>
  <c r="C273" i="23"/>
  <c r="D273" i="23"/>
  <c r="E273" i="23"/>
  <c r="F273" i="23"/>
  <c r="G273" i="23"/>
  <c r="H273" i="23"/>
  <c r="K273" i="23"/>
  <c r="L273" i="23"/>
  <c r="M273" i="23"/>
  <c r="N273" i="23"/>
  <c r="O273" i="23"/>
  <c r="B274" i="23"/>
  <c r="C274" i="23"/>
  <c r="D274" i="23"/>
  <c r="E274" i="23"/>
  <c r="F274" i="23"/>
  <c r="G274" i="23"/>
  <c r="H274" i="23"/>
  <c r="K274" i="23"/>
  <c r="L274" i="23"/>
  <c r="M274" i="23"/>
  <c r="N274" i="23"/>
  <c r="O274" i="23"/>
  <c r="B275" i="23"/>
  <c r="C275" i="23"/>
  <c r="D275" i="23"/>
  <c r="E275" i="23"/>
  <c r="F275" i="23"/>
  <c r="G275" i="23"/>
  <c r="H275" i="23"/>
  <c r="K275" i="23"/>
  <c r="L275" i="23"/>
  <c r="M275" i="23"/>
  <c r="N275" i="23"/>
  <c r="O275" i="23"/>
  <c r="B276" i="23"/>
  <c r="C276" i="23"/>
  <c r="D276" i="23"/>
  <c r="E276" i="23"/>
  <c r="F276" i="23"/>
  <c r="G276" i="23"/>
  <c r="H276" i="23"/>
  <c r="K276" i="23"/>
  <c r="L276" i="23"/>
  <c r="M276" i="23"/>
  <c r="N276" i="23"/>
  <c r="O276" i="23"/>
  <c r="B277" i="23"/>
  <c r="C277" i="23"/>
  <c r="D277" i="23"/>
  <c r="E277" i="23"/>
  <c r="F277" i="23"/>
  <c r="G277" i="23"/>
  <c r="H277" i="23"/>
  <c r="K277" i="23"/>
  <c r="L277" i="23"/>
  <c r="M277" i="23"/>
  <c r="N277" i="23"/>
  <c r="O277" i="23"/>
  <c r="B278" i="23"/>
  <c r="C278" i="23"/>
  <c r="D278" i="23"/>
  <c r="E278" i="23"/>
  <c r="F278" i="23"/>
  <c r="G278" i="23"/>
  <c r="H278" i="23"/>
  <c r="K278" i="23"/>
  <c r="L278" i="23"/>
  <c r="M278" i="23"/>
  <c r="N278" i="23"/>
  <c r="O278" i="23"/>
  <c r="B279" i="23"/>
  <c r="C279" i="23"/>
  <c r="D279" i="23"/>
  <c r="E279" i="23"/>
  <c r="F279" i="23"/>
  <c r="G279" i="23"/>
  <c r="H279" i="23"/>
  <c r="K279" i="23"/>
  <c r="L279" i="23"/>
  <c r="M279" i="23"/>
  <c r="N279" i="23"/>
  <c r="O279" i="23"/>
  <c r="B280" i="23"/>
  <c r="C280" i="23"/>
  <c r="D280" i="23"/>
  <c r="E280" i="23"/>
  <c r="F280" i="23"/>
  <c r="G280" i="23"/>
  <c r="H280" i="23"/>
  <c r="K280" i="23"/>
  <c r="L280" i="23"/>
  <c r="M280" i="23"/>
  <c r="N280" i="23"/>
  <c r="O280" i="23"/>
  <c r="B281" i="23"/>
  <c r="C281" i="23"/>
  <c r="D281" i="23"/>
  <c r="E281" i="23"/>
  <c r="F281" i="23"/>
  <c r="G281" i="23"/>
  <c r="H281" i="23"/>
  <c r="K281" i="23"/>
  <c r="L281" i="23"/>
  <c r="M281" i="23"/>
  <c r="N281" i="23"/>
  <c r="O281" i="23"/>
  <c r="B282" i="23"/>
  <c r="C282" i="23"/>
  <c r="D282" i="23"/>
  <c r="E282" i="23"/>
  <c r="F282" i="23"/>
  <c r="G282" i="23"/>
  <c r="H282" i="23"/>
  <c r="K282" i="23"/>
  <c r="L282" i="23"/>
  <c r="M282" i="23"/>
  <c r="N282" i="23"/>
  <c r="O282" i="23"/>
  <c r="B283" i="23"/>
  <c r="C283" i="23"/>
  <c r="D283" i="23"/>
  <c r="E283" i="23"/>
  <c r="F283" i="23"/>
  <c r="G283" i="23"/>
  <c r="H283" i="23"/>
  <c r="K283" i="23"/>
  <c r="L283" i="23"/>
  <c r="M283" i="23"/>
  <c r="N283" i="23"/>
  <c r="O283" i="23"/>
  <c r="B284" i="23"/>
  <c r="C284" i="23"/>
  <c r="D284" i="23"/>
  <c r="E284" i="23"/>
  <c r="F284" i="23"/>
  <c r="G284" i="23"/>
  <c r="H284" i="23"/>
  <c r="K284" i="23"/>
  <c r="L284" i="23"/>
  <c r="M284" i="23"/>
  <c r="N284" i="23"/>
  <c r="O284" i="23"/>
  <c r="B285" i="23"/>
  <c r="C285" i="23"/>
  <c r="D285" i="23"/>
  <c r="E285" i="23"/>
  <c r="F285" i="23"/>
  <c r="G285" i="23"/>
  <c r="H285" i="23"/>
  <c r="K285" i="23"/>
  <c r="L285" i="23"/>
  <c r="M285" i="23"/>
  <c r="N285" i="23"/>
  <c r="O285" i="23"/>
  <c r="B286" i="23"/>
  <c r="C286" i="23"/>
  <c r="D286" i="23"/>
  <c r="E286" i="23"/>
  <c r="F286" i="23"/>
  <c r="G286" i="23"/>
  <c r="H286" i="23"/>
  <c r="K286" i="23"/>
  <c r="L286" i="23"/>
  <c r="M286" i="23"/>
  <c r="N286" i="23"/>
  <c r="O286" i="23"/>
  <c r="B287" i="23"/>
  <c r="C287" i="23"/>
  <c r="D287" i="23"/>
  <c r="E287" i="23"/>
  <c r="F287" i="23"/>
  <c r="G287" i="23"/>
  <c r="H287" i="23"/>
  <c r="K287" i="23"/>
  <c r="L287" i="23"/>
  <c r="M287" i="23"/>
  <c r="N287" i="23"/>
  <c r="O287" i="23"/>
  <c r="B288" i="23"/>
  <c r="C288" i="23"/>
  <c r="D288" i="23"/>
  <c r="E288" i="23"/>
  <c r="F288" i="23"/>
  <c r="G288" i="23"/>
  <c r="H288" i="23"/>
  <c r="K288" i="23"/>
  <c r="L288" i="23"/>
  <c r="M288" i="23"/>
  <c r="N288" i="23"/>
  <c r="O288" i="23"/>
  <c r="B289" i="23"/>
  <c r="C289" i="23"/>
  <c r="D289" i="23"/>
  <c r="E289" i="23"/>
  <c r="F289" i="23"/>
  <c r="G289" i="23"/>
  <c r="H289" i="23"/>
  <c r="K289" i="23"/>
  <c r="L289" i="23"/>
  <c r="M289" i="23"/>
  <c r="N289" i="23"/>
  <c r="O289" i="23"/>
  <c r="B290" i="23"/>
  <c r="C290" i="23"/>
  <c r="D290" i="23"/>
  <c r="E290" i="23"/>
  <c r="F290" i="23"/>
  <c r="G290" i="23"/>
  <c r="H290" i="23"/>
  <c r="K290" i="23"/>
  <c r="L290" i="23"/>
  <c r="M290" i="23"/>
  <c r="N290" i="23"/>
  <c r="O290" i="23"/>
  <c r="B291" i="23"/>
  <c r="C291" i="23"/>
  <c r="D291" i="23"/>
  <c r="E291" i="23"/>
  <c r="F291" i="23"/>
  <c r="G291" i="23"/>
  <c r="H291" i="23"/>
  <c r="K291" i="23"/>
  <c r="L291" i="23"/>
  <c r="M291" i="23"/>
  <c r="N291" i="23"/>
  <c r="O291" i="23"/>
  <c r="B292" i="23"/>
  <c r="C292" i="23"/>
  <c r="D292" i="23"/>
  <c r="E292" i="23"/>
  <c r="F292" i="23"/>
  <c r="G292" i="23"/>
  <c r="H292" i="23"/>
  <c r="K292" i="23"/>
  <c r="L292" i="23"/>
  <c r="M292" i="23"/>
  <c r="N292" i="23"/>
  <c r="O292" i="23"/>
  <c r="B293" i="23"/>
  <c r="C293" i="23"/>
  <c r="D293" i="23"/>
  <c r="E293" i="23"/>
  <c r="F293" i="23"/>
  <c r="G293" i="23"/>
  <c r="H293" i="23"/>
  <c r="K293" i="23"/>
  <c r="L293" i="23"/>
  <c r="M293" i="23"/>
  <c r="N293" i="23"/>
  <c r="O293" i="23"/>
  <c r="B294" i="23"/>
  <c r="C294" i="23"/>
  <c r="D294" i="23"/>
  <c r="E294" i="23"/>
  <c r="F294" i="23"/>
  <c r="G294" i="23"/>
  <c r="H294" i="23"/>
  <c r="K294" i="23"/>
  <c r="L294" i="23"/>
  <c r="M294" i="23"/>
  <c r="N294" i="23"/>
  <c r="O294" i="23"/>
  <c r="B295" i="23"/>
  <c r="C295" i="23"/>
  <c r="D295" i="23"/>
  <c r="E295" i="23"/>
  <c r="F295" i="23"/>
  <c r="G295" i="23"/>
  <c r="H295" i="23"/>
  <c r="K295" i="23"/>
  <c r="L295" i="23"/>
  <c r="M295" i="23"/>
  <c r="N295" i="23"/>
  <c r="O295" i="23"/>
  <c r="B296" i="23"/>
  <c r="C296" i="23"/>
  <c r="D296" i="23"/>
  <c r="E296" i="23"/>
  <c r="F296" i="23"/>
  <c r="G296" i="23"/>
  <c r="H296" i="23"/>
  <c r="K296" i="23"/>
  <c r="L296" i="23"/>
  <c r="M296" i="23"/>
  <c r="N296" i="23"/>
  <c r="O296" i="23"/>
  <c r="B297" i="23"/>
  <c r="C297" i="23"/>
  <c r="D297" i="23"/>
  <c r="E297" i="23"/>
  <c r="F297" i="23"/>
  <c r="G297" i="23"/>
  <c r="H297" i="23"/>
  <c r="K297" i="23"/>
  <c r="L297" i="23"/>
  <c r="M297" i="23"/>
  <c r="N297" i="23"/>
  <c r="O297" i="23"/>
  <c r="B298" i="23"/>
  <c r="C298" i="23"/>
  <c r="D298" i="23"/>
  <c r="E298" i="23"/>
  <c r="F298" i="23"/>
  <c r="G298" i="23"/>
  <c r="H298" i="23"/>
  <c r="K298" i="23"/>
  <c r="L298" i="23"/>
  <c r="M298" i="23"/>
  <c r="N298" i="23"/>
  <c r="O298" i="23"/>
  <c r="O3" i="23"/>
  <c r="N3" i="23"/>
  <c r="M3" i="23"/>
  <c r="L3" i="23"/>
  <c r="K3" i="23"/>
  <c r="G3" i="23"/>
  <c r="F3" i="23"/>
  <c r="E3" i="23"/>
  <c r="D3" i="23"/>
  <c r="C3" i="23"/>
  <c r="B3" i="23"/>
  <c r="B4" i="22"/>
  <c r="C4" i="22"/>
  <c r="E4" i="22"/>
  <c r="F4" i="22"/>
  <c r="G4" i="22"/>
  <c r="K4" i="22"/>
  <c r="L4" i="22"/>
  <c r="M4" i="22"/>
  <c r="N4" i="22"/>
  <c r="O4" i="22"/>
  <c r="B5" i="22"/>
  <c r="C5" i="22"/>
  <c r="D5" i="22"/>
  <c r="E5" i="22"/>
  <c r="H5" i="22" s="1"/>
  <c r="F5" i="22"/>
  <c r="G5" i="22"/>
  <c r="K5" i="22"/>
  <c r="L5" i="22"/>
  <c r="M5" i="22"/>
  <c r="N5" i="22"/>
  <c r="O5" i="22"/>
  <c r="B6" i="22"/>
  <c r="C6" i="22"/>
  <c r="D6" i="22"/>
  <c r="E6" i="22"/>
  <c r="F6" i="22"/>
  <c r="G6" i="22"/>
  <c r="H6" i="22"/>
  <c r="K6" i="22"/>
  <c r="L6" i="22"/>
  <c r="M6" i="22"/>
  <c r="N6" i="22"/>
  <c r="O6" i="22"/>
  <c r="B7" i="22"/>
  <c r="C7" i="22"/>
  <c r="D7" i="22"/>
  <c r="E7" i="22"/>
  <c r="H7" i="22" s="1"/>
  <c r="F7" i="22"/>
  <c r="G7" i="22"/>
  <c r="K7" i="22"/>
  <c r="L7" i="22"/>
  <c r="M7" i="22"/>
  <c r="N7" i="22"/>
  <c r="O7" i="22"/>
  <c r="B8" i="22"/>
  <c r="C8" i="22"/>
  <c r="D8" i="22"/>
  <c r="E8" i="22"/>
  <c r="H8" i="22" s="1"/>
  <c r="F8" i="22"/>
  <c r="G8" i="22"/>
  <c r="K8" i="22"/>
  <c r="L8" i="22"/>
  <c r="M8" i="22"/>
  <c r="N8" i="22"/>
  <c r="O8" i="22"/>
  <c r="B9" i="22"/>
  <c r="C9" i="22"/>
  <c r="D9" i="22"/>
  <c r="E9" i="22"/>
  <c r="H9" i="22" s="1"/>
  <c r="F9" i="22"/>
  <c r="G9" i="22"/>
  <c r="K9" i="22"/>
  <c r="L9" i="22"/>
  <c r="M9" i="22"/>
  <c r="N9" i="22"/>
  <c r="O9" i="22"/>
  <c r="B10" i="22"/>
  <c r="C10" i="22"/>
  <c r="D10" i="22"/>
  <c r="E10" i="22"/>
  <c r="H10" i="22" s="1"/>
  <c r="F10" i="22"/>
  <c r="G10" i="22"/>
  <c r="K10" i="22"/>
  <c r="L10" i="22"/>
  <c r="M10" i="22"/>
  <c r="N10" i="22"/>
  <c r="O10" i="22"/>
  <c r="B11" i="22"/>
  <c r="C11" i="22"/>
  <c r="D11" i="22"/>
  <c r="E11" i="22"/>
  <c r="F11" i="22"/>
  <c r="G11" i="22"/>
  <c r="K11" i="22"/>
  <c r="L11" i="22"/>
  <c r="M11" i="22"/>
  <c r="N11" i="22"/>
  <c r="O11" i="22"/>
  <c r="B12" i="22"/>
  <c r="C12" i="22"/>
  <c r="D12" i="22"/>
  <c r="E12" i="22"/>
  <c r="H12" i="22" s="1"/>
  <c r="F12" i="22"/>
  <c r="G12" i="22"/>
  <c r="K12" i="22"/>
  <c r="L12" i="22"/>
  <c r="M12" i="22"/>
  <c r="N12" i="22"/>
  <c r="O12" i="22"/>
  <c r="B13" i="22"/>
  <c r="C13" i="22"/>
  <c r="D13" i="22"/>
  <c r="E13" i="22"/>
  <c r="H13" i="22" s="1"/>
  <c r="F13" i="22"/>
  <c r="G13" i="22"/>
  <c r="K13" i="22"/>
  <c r="L13" i="22"/>
  <c r="M13" i="22"/>
  <c r="N13" i="22"/>
  <c r="O13" i="22"/>
  <c r="B14" i="22"/>
  <c r="C14" i="22"/>
  <c r="D14" i="22"/>
  <c r="E14" i="22"/>
  <c r="H14" i="22" s="1"/>
  <c r="F14" i="22"/>
  <c r="G14" i="22"/>
  <c r="K14" i="22"/>
  <c r="L14" i="22"/>
  <c r="M14" i="22"/>
  <c r="N14" i="22"/>
  <c r="O14" i="22"/>
  <c r="B15" i="22"/>
  <c r="C15" i="22"/>
  <c r="D15" i="22"/>
  <c r="E15" i="22"/>
  <c r="H15" i="22" s="1"/>
  <c r="F15" i="22"/>
  <c r="G15" i="22"/>
  <c r="K15" i="22"/>
  <c r="L15" i="22"/>
  <c r="M15" i="22"/>
  <c r="N15" i="22"/>
  <c r="O15" i="22"/>
  <c r="B16" i="22"/>
  <c r="C16" i="22"/>
  <c r="D16" i="22"/>
  <c r="E16" i="22"/>
  <c r="H16" i="22" s="1"/>
  <c r="F16" i="22"/>
  <c r="G16" i="22"/>
  <c r="K16" i="22"/>
  <c r="L16" i="22"/>
  <c r="M16" i="22"/>
  <c r="N16" i="22"/>
  <c r="O16" i="22"/>
  <c r="B17" i="22"/>
  <c r="C17" i="22"/>
  <c r="D17" i="22"/>
  <c r="E17" i="22"/>
  <c r="H17" i="22" s="1"/>
  <c r="F17" i="22"/>
  <c r="G17" i="22"/>
  <c r="K17" i="22"/>
  <c r="L17" i="22"/>
  <c r="M17" i="22"/>
  <c r="N17" i="22"/>
  <c r="O17" i="22"/>
  <c r="B18" i="22"/>
  <c r="C18" i="22"/>
  <c r="D18" i="22"/>
  <c r="E18" i="22"/>
  <c r="H18" i="22" s="1"/>
  <c r="F18" i="22"/>
  <c r="G18" i="22"/>
  <c r="K18" i="22"/>
  <c r="L18" i="22"/>
  <c r="M18" i="22"/>
  <c r="N18" i="22"/>
  <c r="O18" i="22"/>
  <c r="B19" i="22"/>
  <c r="C19" i="22"/>
  <c r="D19" i="22"/>
  <c r="E19" i="22"/>
  <c r="H19" i="22" s="1"/>
  <c r="F19" i="22"/>
  <c r="G19" i="22"/>
  <c r="K19" i="22"/>
  <c r="L19" i="22"/>
  <c r="M19" i="22"/>
  <c r="N19" i="22"/>
  <c r="O19" i="22"/>
  <c r="B20" i="22"/>
  <c r="C20" i="22"/>
  <c r="D20" i="22"/>
  <c r="E20" i="22"/>
  <c r="H20" i="22" s="1"/>
  <c r="F20" i="22"/>
  <c r="G20" i="22"/>
  <c r="K20" i="22"/>
  <c r="L20" i="22"/>
  <c r="M20" i="22"/>
  <c r="N20" i="22"/>
  <c r="O20" i="22"/>
  <c r="B21" i="22"/>
  <c r="C21" i="22"/>
  <c r="D21" i="22"/>
  <c r="E21" i="22"/>
  <c r="H21" i="22" s="1"/>
  <c r="F21" i="22"/>
  <c r="G21" i="22"/>
  <c r="K21" i="22"/>
  <c r="L21" i="22"/>
  <c r="M21" i="22"/>
  <c r="N21" i="22"/>
  <c r="O21" i="22"/>
  <c r="B22" i="22"/>
  <c r="C22" i="22"/>
  <c r="D22" i="22"/>
  <c r="E22" i="22"/>
  <c r="H22" i="22" s="1"/>
  <c r="F22" i="22"/>
  <c r="G22" i="22"/>
  <c r="K22" i="22"/>
  <c r="L22" i="22"/>
  <c r="M22" i="22"/>
  <c r="N22" i="22"/>
  <c r="O22" i="22"/>
  <c r="B23" i="22"/>
  <c r="C23" i="22"/>
  <c r="D23" i="22"/>
  <c r="E23" i="22"/>
  <c r="H23" i="22" s="1"/>
  <c r="F23" i="22"/>
  <c r="G23" i="22"/>
  <c r="K23" i="22"/>
  <c r="L23" i="22"/>
  <c r="M23" i="22"/>
  <c r="N23" i="22"/>
  <c r="O23" i="22"/>
  <c r="B24" i="22"/>
  <c r="C24" i="22"/>
  <c r="D24" i="22"/>
  <c r="E24" i="22"/>
  <c r="H24" i="22" s="1"/>
  <c r="F24" i="22"/>
  <c r="G24" i="22"/>
  <c r="K24" i="22"/>
  <c r="L24" i="22"/>
  <c r="M24" i="22"/>
  <c r="N24" i="22"/>
  <c r="O24" i="22"/>
  <c r="B25" i="22"/>
  <c r="C25" i="22"/>
  <c r="D25" i="22"/>
  <c r="E25" i="22"/>
  <c r="H25" i="22" s="1"/>
  <c r="F25" i="22"/>
  <c r="G25" i="22"/>
  <c r="K25" i="22"/>
  <c r="L25" i="22"/>
  <c r="M25" i="22"/>
  <c r="N25" i="22"/>
  <c r="O25" i="22"/>
  <c r="B26" i="22"/>
  <c r="C26" i="22"/>
  <c r="D26" i="22"/>
  <c r="E26" i="22"/>
  <c r="H26" i="22" s="1"/>
  <c r="F26" i="22"/>
  <c r="G26" i="22"/>
  <c r="K26" i="22"/>
  <c r="L26" i="22"/>
  <c r="M26" i="22"/>
  <c r="N26" i="22"/>
  <c r="O26" i="22"/>
  <c r="B27" i="22"/>
  <c r="C27" i="22"/>
  <c r="D27" i="22"/>
  <c r="E27" i="22"/>
  <c r="H27" i="22" s="1"/>
  <c r="F27" i="22"/>
  <c r="G27" i="22"/>
  <c r="K27" i="22"/>
  <c r="L27" i="22"/>
  <c r="M27" i="22"/>
  <c r="N27" i="22"/>
  <c r="O27" i="22"/>
  <c r="B28" i="22"/>
  <c r="C28" i="22"/>
  <c r="D28" i="22"/>
  <c r="E28" i="22"/>
  <c r="H28" i="22" s="1"/>
  <c r="F28" i="22"/>
  <c r="G28" i="22"/>
  <c r="K28" i="22"/>
  <c r="L28" i="22"/>
  <c r="M28" i="22"/>
  <c r="N28" i="22"/>
  <c r="O28" i="22"/>
  <c r="B29" i="22"/>
  <c r="C29" i="22"/>
  <c r="D29" i="22"/>
  <c r="E29" i="22"/>
  <c r="H29" i="22" s="1"/>
  <c r="F29" i="22"/>
  <c r="G29" i="22"/>
  <c r="K29" i="22"/>
  <c r="L29" i="22"/>
  <c r="M29" i="22"/>
  <c r="N29" i="22"/>
  <c r="O29" i="22"/>
  <c r="B30" i="22"/>
  <c r="C30" i="22"/>
  <c r="D30" i="22"/>
  <c r="E30" i="22"/>
  <c r="H30" i="22" s="1"/>
  <c r="F30" i="22"/>
  <c r="G30" i="22"/>
  <c r="K30" i="22"/>
  <c r="L30" i="22"/>
  <c r="M30" i="22"/>
  <c r="N30" i="22"/>
  <c r="O30" i="22"/>
  <c r="B31" i="22"/>
  <c r="C31" i="22"/>
  <c r="D31" i="22"/>
  <c r="E31" i="22"/>
  <c r="H31" i="22" s="1"/>
  <c r="F31" i="22"/>
  <c r="G31" i="22"/>
  <c r="K31" i="22"/>
  <c r="L31" i="22"/>
  <c r="M31" i="22"/>
  <c r="N31" i="22"/>
  <c r="O31" i="22"/>
  <c r="B32" i="22"/>
  <c r="C32" i="22"/>
  <c r="D32" i="22"/>
  <c r="E32" i="22"/>
  <c r="F32" i="22"/>
  <c r="G32" i="22"/>
  <c r="H32" i="22"/>
  <c r="K32" i="22"/>
  <c r="L32" i="22"/>
  <c r="M32" i="22"/>
  <c r="N32" i="22"/>
  <c r="O32" i="22"/>
  <c r="B33" i="22"/>
  <c r="C33" i="22"/>
  <c r="D33" i="22"/>
  <c r="E33" i="22"/>
  <c r="F33" i="22"/>
  <c r="G33" i="22"/>
  <c r="H33" i="22"/>
  <c r="K33" i="22"/>
  <c r="L33" i="22"/>
  <c r="M33" i="22"/>
  <c r="N33" i="22"/>
  <c r="O33" i="22"/>
  <c r="B34" i="22"/>
  <c r="C34" i="22"/>
  <c r="D34" i="22"/>
  <c r="E34" i="22"/>
  <c r="F34" i="22"/>
  <c r="G34" i="22"/>
  <c r="H34" i="22"/>
  <c r="K34" i="22"/>
  <c r="L34" i="22"/>
  <c r="M34" i="22"/>
  <c r="N34" i="22"/>
  <c r="O34" i="22"/>
  <c r="B35" i="22"/>
  <c r="C35" i="22"/>
  <c r="D35" i="22"/>
  <c r="E35" i="22"/>
  <c r="F35" i="22"/>
  <c r="G35" i="22"/>
  <c r="H35" i="22"/>
  <c r="K35" i="22"/>
  <c r="L35" i="22"/>
  <c r="M35" i="22"/>
  <c r="N35" i="22"/>
  <c r="O35" i="22"/>
  <c r="B36" i="22"/>
  <c r="C36" i="22"/>
  <c r="D36" i="22"/>
  <c r="E36" i="22"/>
  <c r="F36" i="22"/>
  <c r="G36" i="22"/>
  <c r="H36" i="22"/>
  <c r="K36" i="22"/>
  <c r="L36" i="22"/>
  <c r="M36" i="22"/>
  <c r="N36" i="22"/>
  <c r="O36" i="22"/>
  <c r="B37" i="22"/>
  <c r="C37" i="22"/>
  <c r="D37" i="22"/>
  <c r="E37" i="22"/>
  <c r="F37" i="22"/>
  <c r="G37" i="22"/>
  <c r="H37" i="22"/>
  <c r="K37" i="22"/>
  <c r="L37" i="22"/>
  <c r="M37" i="22"/>
  <c r="N37" i="22"/>
  <c r="O37" i="22"/>
  <c r="B38" i="22"/>
  <c r="C38" i="22"/>
  <c r="D38" i="22"/>
  <c r="E38" i="22"/>
  <c r="F38" i="22"/>
  <c r="G38" i="22"/>
  <c r="H38" i="22"/>
  <c r="K38" i="22"/>
  <c r="L38" i="22"/>
  <c r="M38" i="22"/>
  <c r="N38" i="22"/>
  <c r="O38" i="22"/>
  <c r="B39" i="22"/>
  <c r="C39" i="22"/>
  <c r="D39" i="22"/>
  <c r="E39" i="22"/>
  <c r="F39" i="22"/>
  <c r="G39" i="22"/>
  <c r="H39" i="22"/>
  <c r="K39" i="22"/>
  <c r="L39" i="22"/>
  <c r="M39" i="22"/>
  <c r="N39" i="22"/>
  <c r="O39" i="22"/>
  <c r="B40" i="22"/>
  <c r="C40" i="22"/>
  <c r="D40" i="22"/>
  <c r="E40" i="22"/>
  <c r="F40" i="22"/>
  <c r="G40" i="22"/>
  <c r="H40" i="22"/>
  <c r="K40" i="22"/>
  <c r="L40" i="22"/>
  <c r="M40" i="22"/>
  <c r="N40" i="22"/>
  <c r="O40" i="22"/>
  <c r="B41" i="22"/>
  <c r="C41" i="22"/>
  <c r="D41" i="22"/>
  <c r="E41" i="22"/>
  <c r="F41" i="22"/>
  <c r="G41" i="22"/>
  <c r="H41" i="22"/>
  <c r="K41" i="22"/>
  <c r="L41" i="22"/>
  <c r="M41" i="22"/>
  <c r="N41" i="22"/>
  <c r="O41" i="22"/>
  <c r="B42" i="22"/>
  <c r="C42" i="22"/>
  <c r="D42" i="22"/>
  <c r="E42" i="22"/>
  <c r="F42" i="22"/>
  <c r="G42" i="22"/>
  <c r="H42" i="22"/>
  <c r="K42" i="22"/>
  <c r="L42" i="22"/>
  <c r="M42" i="22"/>
  <c r="N42" i="22"/>
  <c r="O42" i="22"/>
  <c r="B43" i="22"/>
  <c r="C43" i="22"/>
  <c r="D43" i="22"/>
  <c r="E43" i="22"/>
  <c r="F43" i="22"/>
  <c r="G43" i="22"/>
  <c r="H43" i="22"/>
  <c r="K43" i="22"/>
  <c r="L43" i="22"/>
  <c r="M43" i="22"/>
  <c r="N43" i="22"/>
  <c r="O43" i="22"/>
  <c r="B44" i="22"/>
  <c r="C44" i="22"/>
  <c r="D44" i="22"/>
  <c r="E44" i="22"/>
  <c r="F44" i="22"/>
  <c r="G44" i="22"/>
  <c r="H44" i="22"/>
  <c r="K44" i="22"/>
  <c r="L44" i="22"/>
  <c r="M44" i="22"/>
  <c r="N44" i="22"/>
  <c r="O44" i="22"/>
  <c r="B45" i="22"/>
  <c r="C45" i="22"/>
  <c r="D45" i="22"/>
  <c r="E45" i="22"/>
  <c r="F45" i="22"/>
  <c r="G45" i="22"/>
  <c r="H45" i="22"/>
  <c r="K45" i="22"/>
  <c r="L45" i="22"/>
  <c r="M45" i="22"/>
  <c r="N45" i="22"/>
  <c r="O45" i="22"/>
  <c r="B46" i="22"/>
  <c r="C46" i="22"/>
  <c r="D46" i="22"/>
  <c r="E46" i="22"/>
  <c r="F46" i="22"/>
  <c r="G46" i="22"/>
  <c r="H46" i="22"/>
  <c r="K46" i="22"/>
  <c r="L46" i="22"/>
  <c r="M46" i="22"/>
  <c r="N46" i="22"/>
  <c r="O46" i="22"/>
  <c r="B47" i="22"/>
  <c r="C47" i="22"/>
  <c r="D47" i="22"/>
  <c r="E47" i="22"/>
  <c r="F47" i="22"/>
  <c r="G47" i="22"/>
  <c r="H47" i="22"/>
  <c r="K47" i="22"/>
  <c r="L47" i="22"/>
  <c r="M47" i="22"/>
  <c r="N47" i="22"/>
  <c r="O47" i="22"/>
  <c r="B48" i="22"/>
  <c r="C48" i="22"/>
  <c r="D48" i="22"/>
  <c r="E48" i="22"/>
  <c r="F48" i="22"/>
  <c r="G48" i="22"/>
  <c r="H48" i="22"/>
  <c r="K48" i="22"/>
  <c r="L48" i="22"/>
  <c r="M48" i="22"/>
  <c r="N48" i="22"/>
  <c r="O48" i="22"/>
  <c r="B49" i="22"/>
  <c r="C49" i="22"/>
  <c r="D49" i="22"/>
  <c r="E49" i="22"/>
  <c r="F49" i="22"/>
  <c r="G49" i="22"/>
  <c r="H49" i="22"/>
  <c r="K49" i="22"/>
  <c r="L49" i="22"/>
  <c r="M49" i="22"/>
  <c r="N49" i="22"/>
  <c r="O49" i="22"/>
  <c r="B50" i="22"/>
  <c r="C50" i="22"/>
  <c r="D50" i="22"/>
  <c r="E50" i="22"/>
  <c r="F50" i="22"/>
  <c r="G50" i="22"/>
  <c r="H50" i="22"/>
  <c r="K50" i="22"/>
  <c r="L50" i="22"/>
  <c r="M50" i="22"/>
  <c r="N50" i="22"/>
  <c r="O50" i="22"/>
  <c r="B51" i="22"/>
  <c r="C51" i="22"/>
  <c r="D51" i="22"/>
  <c r="E51" i="22"/>
  <c r="F51" i="22"/>
  <c r="G51" i="22"/>
  <c r="H51" i="22"/>
  <c r="K51" i="22"/>
  <c r="L51" i="22"/>
  <c r="M51" i="22"/>
  <c r="N51" i="22"/>
  <c r="O51" i="22"/>
  <c r="B52" i="22"/>
  <c r="C52" i="22"/>
  <c r="D52" i="22"/>
  <c r="E52" i="22"/>
  <c r="F52" i="22"/>
  <c r="G52" i="22"/>
  <c r="H52" i="22"/>
  <c r="K52" i="22"/>
  <c r="L52" i="22"/>
  <c r="M52" i="22"/>
  <c r="N52" i="22"/>
  <c r="O52" i="22"/>
  <c r="B53" i="22"/>
  <c r="C53" i="22"/>
  <c r="D53" i="22"/>
  <c r="E53" i="22"/>
  <c r="F53" i="22"/>
  <c r="G53" i="22"/>
  <c r="H53" i="22"/>
  <c r="K53" i="22"/>
  <c r="L53" i="22"/>
  <c r="M53" i="22"/>
  <c r="N53" i="22"/>
  <c r="O53" i="22"/>
  <c r="B54" i="22"/>
  <c r="C54" i="22"/>
  <c r="D54" i="22"/>
  <c r="E54" i="22"/>
  <c r="F54" i="22"/>
  <c r="G54" i="22"/>
  <c r="H54" i="22"/>
  <c r="K54" i="22"/>
  <c r="L54" i="22"/>
  <c r="M54" i="22"/>
  <c r="N54" i="22"/>
  <c r="O54" i="22"/>
  <c r="B55" i="22"/>
  <c r="C55" i="22"/>
  <c r="D55" i="22"/>
  <c r="E55" i="22"/>
  <c r="F55" i="22"/>
  <c r="G55" i="22"/>
  <c r="H55" i="22"/>
  <c r="K55" i="22"/>
  <c r="L55" i="22"/>
  <c r="M55" i="22"/>
  <c r="N55" i="22"/>
  <c r="O55" i="22"/>
  <c r="B56" i="22"/>
  <c r="C56" i="22"/>
  <c r="D56" i="22"/>
  <c r="E56" i="22"/>
  <c r="F56" i="22"/>
  <c r="G56" i="22"/>
  <c r="H56" i="22"/>
  <c r="K56" i="22"/>
  <c r="L56" i="22"/>
  <c r="M56" i="22"/>
  <c r="N56" i="22"/>
  <c r="O56" i="22"/>
  <c r="B57" i="22"/>
  <c r="C57" i="22"/>
  <c r="D57" i="22"/>
  <c r="E57" i="22"/>
  <c r="F57" i="22"/>
  <c r="G57" i="22"/>
  <c r="H57" i="22"/>
  <c r="K57" i="22"/>
  <c r="L57" i="22"/>
  <c r="M57" i="22"/>
  <c r="N57" i="22"/>
  <c r="O57" i="22"/>
  <c r="B58" i="22"/>
  <c r="C58" i="22"/>
  <c r="D58" i="22"/>
  <c r="E58" i="22"/>
  <c r="F58" i="22"/>
  <c r="G58" i="22"/>
  <c r="H58" i="22"/>
  <c r="K58" i="22"/>
  <c r="L58" i="22"/>
  <c r="M58" i="22"/>
  <c r="N58" i="22"/>
  <c r="O58" i="22"/>
  <c r="B59" i="22"/>
  <c r="C59" i="22"/>
  <c r="D59" i="22"/>
  <c r="E59" i="22"/>
  <c r="F59" i="22"/>
  <c r="G59" i="22"/>
  <c r="H59" i="22"/>
  <c r="K59" i="22"/>
  <c r="L59" i="22"/>
  <c r="M59" i="22"/>
  <c r="N59" i="22"/>
  <c r="O59" i="22"/>
  <c r="B60" i="22"/>
  <c r="C60" i="22"/>
  <c r="D60" i="22"/>
  <c r="E60" i="22"/>
  <c r="F60" i="22"/>
  <c r="G60" i="22"/>
  <c r="H60" i="22"/>
  <c r="K60" i="22"/>
  <c r="L60" i="22"/>
  <c r="M60" i="22"/>
  <c r="N60" i="22"/>
  <c r="O60" i="22"/>
  <c r="B61" i="22"/>
  <c r="C61" i="22"/>
  <c r="D61" i="22"/>
  <c r="E61" i="22"/>
  <c r="F61" i="22"/>
  <c r="G61" i="22"/>
  <c r="H61" i="22"/>
  <c r="K61" i="22"/>
  <c r="L61" i="22"/>
  <c r="M61" i="22"/>
  <c r="N61" i="22"/>
  <c r="O61" i="22"/>
  <c r="B62" i="22"/>
  <c r="C62" i="22"/>
  <c r="D62" i="22"/>
  <c r="E62" i="22"/>
  <c r="F62" i="22"/>
  <c r="G62" i="22"/>
  <c r="H62" i="22"/>
  <c r="K62" i="22"/>
  <c r="L62" i="22"/>
  <c r="M62" i="22"/>
  <c r="N62" i="22"/>
  <c r="O62" i="22"/>
  <c r="B63" i="22"/>
  <c r="C63" i="22"/>
  <c r="D63" i="22"/>
  <c r="E63" i="22"/>
  <c r="F63" i="22"/>
  <c r="G63" i="22"/>
  <c r="H63" i="22"/>
  <c r="K63" i="22"/>
  <c r="L63" i="22"/>
  <c r="M63" i="22"/>
  <c r="N63" i="22"/>
  <c r="O63" i="22"/>
  <c r="B64" i="22"/>
  <c r="C64" i="22"/>
  <c r="D64" i="22"/>
  <c r="E64" i="22"/>
  <c r="F64" i="22"/>
  <c r="G64" i="22"/>
  <c r="H64" i="22"/>
  <c r="K64" i="22"/>
  <c r="L64" i="22"/>
  <c r="M64" i="22"/>
  <c r="N64" i="22"/>
  <c r="O64" i="22"/>
  <c r="B65" i="22"/>
  <c r="C65" i="22"/>
  <c r="D65" i="22"/>
  <c r="E65" i="22"/>
  <c r="F65" i="22"/>
  <c r="G65" i="22"/>
  <c r="H65" i="22"/>
  <c r="K65" i="22"/>
  <c r="L65" i="22"/>
  <c r="M65" i="22"/>
  <c r="N65" i="22"/>
  <c r="O65" i="22"/>
  <c r="B66" i="22"/>
  <c r="C66" i="22"/>
  <c r="D66" i="22"/>
  <c r="E66" i="22"/>
  <c r="F66" i="22"/>
  <c r="G66" i="22"/>
  <c r="H66" i="22"/>
  <c r="K66" i="22"/>
  <c r="L66" i="22"/>
  <c r="M66" i="22"/>
  <c r="N66" i="22"/>
  <c r="O66" i="22"/>
  <c r="B67" i="22"/>
  <c r="C67" i="22"/>
  <c r="D67" i="22"/>
  <c r="E67" i="22"/>
  <c r="F67" i="22"/>
  <c r="G67" i="22"/>
  <c r="H67" i="22"/>
  <c r="K67" i="22"/>
  <c r="L67" i="22"/>
  <c r="M67" i="22"/>
  <c r="N67" i="22"/>
  <c r="O67" i="22"/>
  <c r="B68" i="22"/>
  <c r="C68" i="22"/>
  <c r="D68" i="22"/>
  <c r="E68" i="22"/>
  <c r="F68" i="22"/>
  <c r="G68" i="22"/>
  <c r="H68" i="22"/>
  <c r="K68" i="22"/>
  <c r="L68" i="22"/>
  <c r="M68" i="22"/>
  <c r="N68" i="22"/>
  <c r="O68" i="22"/>
  <c r="B69" i="22"/>
  <c r="C69" i="22"/>
  <c r="D69" i="22"/>
  <c r="E69" i="22"/>
  <c r="F69" i="22"/>
  <c r="G69" i="22"/>
  <c r="H69" i="22"/>
  <c r="K69" i="22"/>
  <c r="L69" i="22"/>
  <c r="M69" i="22"/>
  <c r="N69" i="22"/>
  <c r="O69" i="22"/>
  <c r="B70" i="22"/>
  <c r="C70" i="22"/>
  <c r="D70" i="22"/>
  <c r="E70" i="22"/>
  <c r="F70" i="22"/>
  <c r="G70" i="22"/>
  <c r="H70" i="22"/>
  <c r="K70" i="22"/>
  <c r="L70" i="22"/>
  <c r="M70" i="22"/>
  <c r="N70" i="22"/>
  <c r="O70" i="22"/>
  <c r="B71" i="22"/>
  <c r="C71" i="22"/>
  <c r="D71" i="22"/>
  <c r="E71" i="22"/>
  <c r="F71" i="22"/>
  <c r="G71" i="22"/>
  <c r="H71" i="22"/>
  <c r="K71" i="22"/>
  <c r="L71" i="22"/>
  <c r="M71" i="22"/>
  <c r="N71" i="22"/>
  <c r="O71" i="22"/>
  <c r="B72" i="22"/>
  <c r="C72" i="22"/>
  <c r="D72" i="22"/>
  <c r="E72" i="22"/>
  <c r="F72" i="22"/>
  <c r="G72" i="22"/>
  <c r="H72" i="22"/>
  <c r="K72" i="22"/>
  <c r="L72" i="22"/>
  <c r="M72" i="22"/>
  <c r="N72" i="22"/>
  <c r="O72" i="22"/>
  <c r="B73" i="22"/>
  <c r="C73" i="22"/>
  <c r="D73" i="22"/>
  <c r="E73" i="22"/>
  <c r="F73" i="22"/>
  <c r="G73" i="22"/>
  <c r="H73" i="22"/>
  <c r="K73" i="22"/>
  <c r="L73" i="22"/>
  <c r="M73" i="22"/>
  <c r="N73" i="22"/>
  <c r="O73" i="22"/>
  <c r="B74" i="22"/>
  <c r="C74" i="22"/>
  <c r="D74" i="22"/>
  <c r="E74" i="22"/>
  <c r="F74" i="22"/>
  <c r="G74" i="22"/>
  <c r="H74" i="22"/>
  <c r="K74" i="22"/>
  <c r="L74" i="22"/>
  <c r="M74" i="22"/>
  <c r="N74" i="22"/>
  <c r="O74" i="22"/>
  <c r="B75" i="22"/>
  <c r="C75" i="22"/>
  <c r="D75" i="22"/>
  <c r="E75" i="22"/>
  <c r="F75" i="22"/>
  <c r="G75" i="22"/>
  <c r="H75" i="22"/>
  <c r="K75" i="22"/>
  <c r="L75" i="22"/>
  <c r="M75" i="22"/>
  <c r="N75" i="22"/>
  <c r="O75" i="22"/>
  <c r="B76" i="22"/>
  <c r="C76" i="22"/>
  <c r="D76" i="22"/>
  <c r="E76" i="22"/>
  <c r="F76" i="22"/>
  <c r="G76" i="22"/>
  <c r="H76" i="22"/>
  <c r="K76" i="22"/>
  <c r="L76" i="22"/>
  <c r="M76" i="22"/>
  <c r="N76" i="22"/>
  <c r="O76" i="22"/>
  <c r="B77" i="22"/>
  <c r="C77" i="22"/>
  <c r="D77" i="22"/>
  <c r="E77" i="22"/>
  <c r="F77" i="22"/>
  <c r="G77" i="22"/>
  <c r="H77" i="22"/>
  <c r="K77" i="22"/>
  <c r="L77" i="22"/>
  <c r="M77" i="22"/>
  <c r="N77" i="22"/>
  <c r="O77" i="22"/>
  <c r="B78" i="22"/>
  <c r="C78" i="22"/>
  <c r="D78" i="22"/>
  <c r="E78" i="22"/>
  <c r="F78" i="22"/>
  <c r="G78" i="22"/>
  <c r="H78" i="22"/>
  <c r="K78" i="22"/>
  <c r="L78" i="22"/>
  <c r="M78" i="22"/>
  <c r="N78" i="22"/>
  <c r="O78" i="22"/>
  <c r="B79" i="22"/>
  <c r="C79" i="22"/>
  <c r="D79" i="22"/>
  <c r="E79" i="22"/>
  <c r="F79" i="22"/>
  <c r="G79" i="22"/>
  <c r="H79" i="22"/>
  <c r="K79" i="22"/>
  <c r="L79" i="22"/>
  <c r="M79" i="22"/>
  <c r="N79" i="22"/>
  <c r="O79" i="22"/>
  <c r="B80" i="22"/>
  <c r="C80" i="22"/>
  <c r="D80" i="22"/>
  <c r="E80" i="22"/>
  <c r="F80" i="22"/>
  <c r="G80" i="22"/>
  <c r="H80" i="22"/>
  <c r="K80" i="22"/>
  <c r="L80" i="22"/>
  <c r="M80" i="22"/>
  <c r="N80" i="22"/>
  <c r="O80" i="22"/>
  <c r="B81" i="22"/>
  <c r="C81" i="22"/>
  <c r="D81" i="22"/>
  <c r="E81" i="22"/>
  <c r="F81" i="22"/>
  <c r="G81" i="22"/>
  <c r="H81" i="22"/>
  <c r="K81" i="22"/>
  <c r="L81" i="22"/>
  <c r="M81" i="22"/>
  <c r="N81" i="22"/>
  <c r="O81" i="22"/>
  <c r="B82" i="22"/>
  <c r="C82" i="22"/>
  <c r="D82" i="22"/>
  <c r="E82" i="22"/>
  <c r="F82" i="22"/>
  <c r="G82" i="22"/>
  <c r="H82" i="22"/>
  <c r="K82" i="22"/>
  <c r="L82" i="22"/>
  <c r="M82" i="22"/>
  <c r="N82" i="22"/>
  <c r="O82" i="22"/>
  <c r="B83" i="22"/>
  <c r="C83" i="22"/>
  <c r="D83" i="22"/>
  <c r="E83" i="22"/>
  <c r="F83" i="22"/>
  <c r="G83" i="22"/>
  <c r="H83" i="22"/>
  <c r="K83" i="22"/>
  <c r="L83" i="22"/>
  <c r="M83" i="22"/>
  <c r="N83" i="22"/>
  <c r="O83" i="22"/>
  <c r="B84" i="22"/>
  <c r="C84" i="22"/>
  <c r="D84" i="22"/>
  <c r="E84" i="22"/>
  <c r="F84" i="22"/>
  <c r="G84" i="22"/>
  <c r="H84" i="22"/>
  <c r="K84" i="22"/>
  <c r="L84" i="22"/>
  <c r="M84" i="22"/>
  <c r="N84" i="22"/>
  <c r="O84" i="22"/>
  <c r="B85" i="22"/>
  <c r="C85" i="22"/>
  <c r="D85" i="22"/>
  <c r="E85" i="22"/>
  <c r="F85" i="22"/>
  <c r="G85" i="22"/>
  <c r="H85" i="22"/>
  <c r="K85" i="22"/>
  <c r="L85" i="22"/>
  <c r="M85" i="22"/>
  <c r="N85" i="22"/>
  <c r="O85" i="22"/>
  <c r="B86" i="22"/>
  <c r="C86" i="22"/>
  <c r="D86" i="22"/>
  <c r="E86" i="22"/>
  <c r="F86" i="22"/>
  <c r="G86" i="22"/>
  <c r="H86" i="22"/>
  <c r="K86" i="22"/>
  <c r="L86" i="22"/>
  <c r="M86" i="22"/>
  <c r="N86" i="22"/>
  <c r="O86" i="22"/>
  <c r="B87" i="22"/>
  <c r="C87" i="22"/>
  <c r="D87" i="22"/>
  <c r="E87" i="22"/>
  <c r="F87" i="22"/>
  <c r="G87" i="22"/>
  <c r="H87" i="22"/>
  <c r="K87" i="22"/>
  <c r="L87" i="22"/>
  <c r="M87" i="22"/>
  <c r="N87" i="22"/>
  <c r="O87" i="22"/>
  <c r="B88" i="22"/>
  <c r="C88" i="22"/>
  <c r="D88" i="22"/>
  <c r="E88" i="22"/>
  <c r="F88" i="22"/>
  <c r="G88" i="22"/>
  <c r="H88" i="22"/>
  <c r="K88" i="22"/>
  <c r="L88" i="22"/>
  <c r="M88" i="22"/>
  <c r="N88" i="22"/>
  <c r="O88" i="22"/>
  <c r="B89" i="22"/>
  <c r="C89" i="22"/>
  <c r="D89" i="22"/>
  <c r="E89" i="22"/>
  <c r="F89" i="22"/>
  <c r="G89" i="22"/>
  <c r="H89" i="22"/>
  <c r="K89" i="22"/>
  <c r="L89" i="22"/>
  <c r="M89" i="22"/>
  <c r="N89" i="22"/>
  <c r="O89" i="22"/>
  <c r="B90" i="22"/>
  <c r="C90" i="22"/>
  <c r="D90" i="22"/>
  <c r="E90" i="22"/>
  <c r="F90" i="22"/>
  <c r="G90" i="22"/>
  <c r="H90" i="22"/>
  <c r="K90" i="22"/>
  <c r="L90" i="22"/>
  <c r="M90" i="22"/>
  <c r="N90" i="22"/>
  <c r="O90" i="22"/>
  <c r="B91" i="22"/>
  <c r="C91" i="22"/>
  <c r="D91" i="22"/>
  <c r="E91" i="22"/>
  <c r="F91" i="22"/>
  <c r="G91" i="22"/>
  <c r="H91" i="22"/>
  <c r="K91" i="22"/>
  <c r="L91" i="22"/>
  <c r="M91" i="22"/>
  <c r="N91" i="22"/>
  <c r="O91" i="22"/>
  <c r="B92" i="22"/>
  <c r="C92" i="22"/>
  <c r="D92" i="22"/>
  <c r="E92" i="22"/>
  <c r="F92" i="22"/>
  <c r="G92" i="22"/>
  <c r="H92" i="22"/>
  <c r="K92" i="22"/>
  <c r="L92" i="22"/>
  <c r="M92" i="22"/>
  <c r="N92" i="22"/>
  <c r="O92" i="22"/>
  <c r="B93" i="22"/>
  <c r="C93" i="22"/>
  <c r="D93" i="22"/>
  <c r="E93" i="22"/>
  <c r="F93" i="22"/>
  <c r="G93" i="22"/>
  <c r="H93" i="22"/>
  <c r="K93" i="22"/>
  <c r="L93" i="22"/>
  <c r="M93" i="22"/>
  <c r="N93" i="22"/>
  <c r="O93" i="22"/>
  <c r="B94" i="22"/>
  <c r="C94" i="22"/>
  <c r="D94" i="22"/>
  <c r="E94" i="22"/>
  <c r="F94" i="22"/>
  <c r="G94" i="22"/>
  <c r="H94" i="22"/>
  <c r="K94" i="22"/>
  <c r="L94" i="22"/>
  <c r="M94" i="22"/>
  <c r="N94" i="22"/>
  <c r="O94" i="22"/>
  <c r="B95" i="22"/>
  <c r="C95" i="22"/>
  <c r="D95" i="22"/>
  <c r="E95" i="22"/>
  <c r="F95" i="22"/>
  <c r="G95" i="22"/>
  <c r="H95" i="22"/>
  <c r="K95" i="22"/>
  <c r="L95" i="22"/>
  <c r="M95" i="22"/>
  <c r="N95" i="22"/>
  <c r="O95" i="22"/>
  <c r="B96" i="22"/>
  <c r="C96" i="22"/>
  <c r="D96" i="22"/>
  <c r="E96" i="22"/>
  <c r="F96" i="22"/>
  <c r="G96" i="22"/>
  <c r="H96" i="22"/>
  <c r="K96" i="22"/>
  <c r="L96" i="22"/>
  <c r="M96" i="22"/>
  <c r="N96" i="22"/>
  <c r="O96" i="22"/>
  <c r="B97" i="22"/>
  <c r="C97" i="22"/>
  <c r="D97" i="22"/>
  <c r="E97" i="22"/>
  <c r="F97" i="22"/>
  <c r="G97" i="22"/>
  <c r="H97" i="22"/>
  <c r="K97" i="22"/>
  <c r="L97" i="22"/>
  <c r="M97" i="22"/>
  <c r="N97" i="22"/>
  <c r="O97" i="22"/>
  <c r="B98" i="22"/>
  <c r="C98" i="22"/>
  <c r="D98" i="22"/>
  <c r="E98" i="22"/>
  <c r="F98" i="22"/>
  <c r="G98" i="22"/>
  <c r="H98" i="22"/>
  <c r="K98" i="22"/>
  <c r="L98" i="22"/>
  <c r="M98" i="22"/>
  <c r="N98" i="22"/>
  <c r="O98" i="22"/>
  <c r="B99" i="22"/>
  <c r="C99" i="22"/>
  <c r="D99" i="22"/>
  <c r="E99" i="22"/>
  <c r="F99" i="22"/>
  <c r="G99" i="22"/>
  <c r="H99" i="22"/>
  <c r="K99" i="22"/>
  <c r="L99" i="22"/>
  <c r="M99" i="22"/>
  <c r="N99" i="22"/>
  <c r="O99" i="22"/>
  <c r="B100" i="22"/>
  <c r="C100" i="22"/>
  <c r="D100" i="22"/>
  <c r="E100" i="22"/>
  <c r="F100" i="22"/>
  <c r="G100" i="22"/>
  <c r="H100" i="22"/>
  <c r="K100" i="22"/>
  <c r="L100" i="22"/>
  <c r="M100" i="22"/>
  <c r="N100" i="22"/>
  <c r="O100" i="22"/>
  <c r="B101" i="22"/>
  <c r="C101" i="22"/>
  <c r="D101" i="22"/>
  <c r="E101" i="22"/>
  <c r="F101" i="22"/>
  <c r="G101" i="22"/>
  <c r="H101" i="22"/>
  <c r="K101" i="22"/>
  <c r="L101" i="22"/>
  <c r="M101" i="22"/>
  <c r="N101" i="22"/>
  <c r="O101" i="22"/>
  <c r="B102" i="22"/>
  <c r="C102" i="22"/>
  <c r="D102" i="22"/>
  <c r="E102" i="22"/>
  <c r="F102" i="22"/>
  <c r="G102" i="22"/>
  <c r="H102" i="22"/>
  <c r="K102" i="22"/>
  <c r="L102" i="22"/>
  <c r="M102" i="22"/>
  <c r="N102" i="22"/>
  <c r="O102" i="22"/>
  <c r="B103" i="22"/>
  <c r="C103" i="22"/>
  <c r="D103" i="22"/>
  <c r="E103" i="22"/>
  <c r="F103" i="22"/>
  <c r="G103" i="22"/>
  <c r="H103" i="22"/>
  <c r="K103" i="22"/>
  <c r="L103" i="22"/>
  <c r="M103" i="22"/>
  <c r="N103" i="22"/>
  <c r="O103" i="22"/>
  <c r="B104" i="22"/>
  <c r="C104" i="22"/>
  <c r="D104" i="22"/>
  <c r="E104" i="22"/>
  <c r="F104" i="22"/>
  <c r="G104" i="22"/>
  <c r="H104" i="22"/>
  <c r="K104" i="22"/>
  <c r="L104" i="22"/>
  <c r="M104" i="22"/>
  <c r="N104" i="22"/>
  <c r="O104" i="22"/>
  <c r="B105" i="22"/>
  <c r="C105" i="22"/>
  <c r="D105" i="22"/>
  <c r="E105" i="22"/>
  <c r="F105" i="22"/>
  <c r="G105" i="22"/>
  <c r="H105" i="22"/>
  <c r="K105" i="22"/>
  <c r="L105" i="22"/>
  <c r="M105" i="22"/>
  <c r="N105" i="22"/>
  <c r="O105" i="22"/>
  <c r="B106" i="22"/>
  <c r="C106" i="22"/>
  <c r="D106" i="22"/>
  <c r="E106" i="22"/>
  <c r="F106" i="22"/>
  <c r="G106" i="22"/>
  <c r="H106" i="22"/>
  <c r="K106" i="22"/>
  <c r="L106" i="22"/>
  <c r="M106" i="22"/>
  <c r="N106" i="22"/>
  <c r="O106" i="22"/>
  <c r="B107" i="22"/>
  <c r="C107" i="22"/>
  <c r="D107" i="22"/>
  <c r="E107" i="22"/>
  <c r="F107" i="22"/>
  <c r="G107" i="22"/>
  <c r="H107" i="22"/>
  <c r="K107" i="22"/>
  <c r="L107" i="22"/>
  <c r="M107" i="22"/>
  <c r="N107" i="22"/>
  <c r="O107" i="22"/>
  <c r="B108" i="22"/>
  <c r="C108" i="22"/>
  <c r="D108" i="22"/>
  <c r="E108" i="22"/>
  <c r="F108" i="22"/>
  <c r="G108" i="22"/>
  <c r="H108" i="22"/>
  <c r="K108" i="22"/>
  <c r="L108" i="22"/>
  <c r="M108" i="22"/>
  <c r="N108" i="22"/>
  <c r="O108" i="22"/>
  <c r="B109" i="22"/>
  <c r="C109" i="22"/>
  <c r="D109" i="22"/>
  <c r="E109" i="22"/>
  <c r="F109" i="22"/>
  <c r="G109" i="22"/>
  <c r="H109" i="22"/>
  <c r="K109" i="22"/>
  <c r="L109" i="22"/>
  <c r="M109" i="22"/>
  <c r="N109" i="22"/>
  <c r="O109" i="22"/>
  <c r="B110" i="22"/>
  <c r="C110" i="22"/>
  <c r="D110" i="22"/>
  <c r="E110" i="22"/>
  <c r="F110" i="22"/>
  <c r="G110" i="22"/>
  <c r="H110" i="22"/>
  <c r="K110" i="22"/>
  <c r="L110" i="22"/>
  <c r="M110" i="22"/>
  <c r="N110" i="22"/>
  <c r="O110" i="22"/>
  <c r="B111" i="22"/>
  <c r="C111" i="22"/>
  <c r="D111" i="22"/>
  <c r="E111" i="22"/>
  <c r="F111" i="22"/>
  <c r="G111" i="22"/>
  <c r="H111" i="22"/>
  <c r="K111" i="22"/>
  <c r="L111" i="22"/>
  <c r="M111" i="22"/>
  <c r="N111" i="22"/>
  <c r="O111" i="22"/>
  <c r="B112" i="22"/>
  <c r="C112" i="22"/>
  <c r="D112" i="22"/>
  <c r="E112" i="22"/>
  <c r="F112" i="22"/>
  <c r="G112" i="22"/>
  <c r="H112" i="22"/>
  <c r="K112" i="22"/>
  <c r="L112" i="22"/>
  <c r="M112" i="22"/>
  <c r="N112" i="22"/>
  <c r="O112" i="22"/>
  <c r="B113" i="22"/>
  <c r="C113" i="22"/>
  <c r="D113" i="22"/>
  <c r="E113" i="22"/>
  <c r="F113" i="22"/>
  <c r="G113" i="22"/>
  <c r="H113" i="22"/>
  <c r="K113" i="22"/>
  <c r="L113" i="22"/>
  <c r="M113" i="22"/>
  <c r="N113" i="22"/>
  <c r="O113" i="22"/>
  <c r="B114" i="22"/>
  <c r="C114" i="22"/>
  <c r="D114" i="22"/>
  <c r="E114" i="22"/>
  <c r="F114" i="22"/>
  <c r="G114" i="22"/>
  <c r="H114" i="22"/>
  <c r="K114" i="22"/>
  <c r="L114" i="22"/>
  <c r="M114" i="22"/>
  <c r="N114" i="22"/>
  <c r="O114" i="22"/>
  <c r="B115" i="22"/>
  <c r="C115" i="22"/>
  <c r="D115" i="22"/>
  <c r="E115" i="22"/>
  <c r="F115" i="22"/>
  <c r="G115" i="22"/>
  <c r="H115" i="22"/>
  <c r="K115" i="22"/>
  <c r="L115" i="22"/>
  <c r="M115" i="22"/>
  <c r="N115" i="22"/>
  <c r="O115" i="22"/>
  <c r="B116" i="22"/>
  <c r="C116" i="22"/>
  <c r="D116" i="22"/>
  <c r="E116" i="22"/>
  <c r="F116" i="22"/>
  <c r="G116" i="22"/>
  <c r="H116" i="22"/>
  <c r="K116" i="22"/>
  <c r="L116" i="22"/>
  <c r="M116" i="22"/>
  <c r="N116" i="22"/>
  <c r="O116" i="22"/>
  <c r="B117" i="22"/>
  <c r="C117" i="22"/>
  <c r="D117" i="22"/>
  <c r="E117" i="22"/>
  <c r="F117" i="22"/>
  <c r="G117" i="22"/>
  <c r="H117" i="22"/>
  <c r="K117" i="22"/>
  <c r="L117" i="22"/>
  <c r="M117" i="22"/>
  <c r="N117" i="22"/>
  <c r="O117" i="22"/>
  <c r="B118" i="22"/>
  <c r="C118" i="22"/>
  <c r="D118" i="22"/>
  <c r="E118" i="22"/>
  <c r="F118" i="22"/>
  <c r="G118" i="22"/>
  <c r="H118" i="22"/>
  <c r="K118" i="22"/>
  <c r="L118" i="22"/>
  <c r="M118" i="22"/>
  <c r="N118" i="22"/>
  <c r="O118" i="22"/>
  <c r="B119" i="22"/>
  <c r="C119" i="22"/>
  <c r="D119" i="22"/>
  <c r="E119" i="22"/>
  <c r="F119" i="22"/>
  <c r="G119" i="22"/>
  <c r="H119" i="22"/>
  <c r="K119" i="22"/>
  <c r="L119" i="22"/>
  <c r="M119" i="22"/>
  <c r="N119" i="22"/>
  <c r="O119" i="22"/>
  <c r="B120" i="22"/>
  <c r="C120" i="22"/>
  <c r="D120" i="22"/>
  <c r="E120" i="22"/>
  <c r="F120" i="22"/>
  <c r="G120" i="22"/>
  <c r="H120" i="22"/>
  <c r="K120" i="22"/>
  <c r="L120" i="22"/>
  <c r="M120" i="22"/>
  <c r="N120" i="22"/>
  <c r="O120" i="22"/>
  <c r="B121" i="22"/>
  <c r="C121" i="22"/>
  <c r="D121" i="22"/>
  <c r="E121" i="22"/>
  <c r="F121" i="22"/>
  <c r="G121" i="22"/>
  <c r="H121" i="22"/>
  <c r="K121" i="22"/>
  <c r="L121" i="22"/>
  <c r="M121" i="22"/>
  <c r="N121" i="22"/>
  <c r="O121" i="22"/>
  <c r="B122" i="22"/>
  <c r="C122" i="22"/>
  <c r="D122" i="22"/>
  <c r="E122" i="22"/>
  <c r="F122" i="22"/>
  <c r="G122" i="22"/>
  <c r="H122" i="22"/>
  <c r="K122" i="22"/>
  <c r="L122" i="22"/>
  <c r="M122" i="22"/>
  <c r="N122" i="22"/>
  <c r="O122" i="22"/>
  <c r="B123" i="22"/>
  <c r="C123" i="22"/>
  <c r="D123" i="22"/>
  <c r="E123" i="22"/>
  <c r="F123" i="22"/>
  <c r="G123" i="22"/>
  <c r="H123" i="22"/>
  <c r="K123" i="22"/>
  <c r="L123" i="22"/>
  <c r="M123" i="22"/>
  <c r="N123" i="22"/>
  <c r="O123" i="22"/>
  <c r="B124" i="22"/>
  <c r="C124" i="22"/>
  <c r="D124" i="22"/>
  <c r="E124" i="22"/>
  <c r="F124" i="22"/>
  <c r="G124" i="22"/>
  <c r="H124" i="22"/>
  <c r="K124" i="22"/>
  <c r="L124" i="22"/>
  <c r="M124" i="22"/>
  <c r="N124" i="22"/>
  <c r="O124" i="22"/>
  <c r="B125" i="22"/>
  <c r="C125" i="22"/>
  <c r="D125" i="22"/>
  <c r="E125" i="22"/>
  <c r="F125" i="22"/>
  <c r="G125" i="22"/>
  <c r="H125" i="22"/>
  <c r="K125" i="22"/>
  <c r="L125" i="22"/>
  <c r="M125" i="22"/>
  <c r="N125" i="22"/>
  <c r="O125" i="22"/>
  <c r="B126" i="22"/>
  <c r="C126" i="22"/>
  <c r="D126" i="22"/>
  <c r="E126" i="22"/>
  <c r="F126" i="22"/>
  <c r="G126" i="22"/>
  <c r="H126" i="22"/>
  <c r="K126" i="22"/>
  <c r="L126" i="22"/>
  <c r="M126" i="22"/>
  <c r="N126" i="22"/>
  <c r="O126" i="22"/>
  <c r="B127" i="22"/>
  <c r="C127" i="22"/>
  <c r="D127" i="22"/>
  <c r="E127" i="22"/>
  <c r="F127" i="22"/>
  <c r="G127" i="22"/>
  <c r="H127" i="22"/>
  <c r="K127" i="22"/>
  <c r="L127" i="22"/>
  <c r="M127" i="22"/>
  <c r="N127" i="22"/>
  <c r="O127" i="22"/>
  <c r="B128" i="22"/>
  <c r="C128" i="22"/>
  <c r="D128" i="22"/>
  <c r="E128" i="22"/>
  <c r="F128" i="22"/>
  <c r="G128" i="22"/>
  <c r="H128" i="22"/>
  <c r="K128" i="22"/>
  <c r="L128" i="22"/>
  <c r="M128" i="22"/>
  <c r="N128" i="22"/>
  <c r="O128" i="22"/>
  <c r="B129" i="22"/>
  <c r="C129" i="22"/>
  <c r="D129" i="22"/>
  <c r="E129" i="22"/>
  <c r="F129" i="22"/>
  <c r="G129" i="22"/>
  <c r="H129" i="22"/>
  <c r="K129" i="22"/>
  <c r="L129" i="22"/>
  <c r="M129" i="22"/>
  <c r="N129" i="22"/>
  <c r="O129" i="22"/>
  <c r="B130" i="22"/>
  <c r="C130" i="22"/>
  <c r="D130" i="22"/>
  <c r="E130" i="22"/>
  <c r="F130" i="22"/>
  <c r="G130" i="22"/>
  <c r="H130" i="22"/>
  <c r="K130" i="22"/>
  <c r="L130" i="22"/>
  <c r="M130" i="22"/>
  <c r="N130" i="22"/>
  <c r="O130" i="22"/>
  <c r="B131" i="22"/>
  <c r="C131" i="22"/>
  <c r="D131" i="22"/>
  <c r="E131" i="22"/>
  <c r="F131" i="22"/>
  <c r="G131" i="22"/>
  <c r="H131" i="22"/>
  <c r="K131" i="22"/>
  <c r="L131" i="22"/>
  <c r="M131" i="22"/>
  <c r="N131" i="22"/>
  <c r="O131" i="22"/>
  <c r="B132" i="22"/>
  <c r="C132" i="22"/>
  <c r="D132" i="22"/>
  <c r="E132" i="22"/>
  <c r="F132" i="22"/>
  <c r="G132" i="22"/>
  <c r="H132" i="22"/>
  <c r="K132" i="22"/>
  <c r="L132" i="22"/>
  <c r="M132" i="22"/>
  <c r="N132" i="22"/>
  <c r="O132" i="22"/>
  <c r="B133" i="22"/>
  <c r="C133" i="22"/>
  <c r="D133" i="22"/>
  <c r="E133" i="22"/>
  <c r="F133" i="22"/>
  <c r="G133" i="22"/>
  <c r="H133" i="22"/>
  <c r="K133" i="22"/>
  <c r="L133" i="22"/>
  <c r="M133" i="22"/>
  <c r="N133" i="22"/>
  <c r="O133" i="22"/>
  <c r="B134" i="22"/>
  <c r="C134" i="22"/>
  <c r="D134" i="22"/>
  <c r="E134" i="22"/>
  <c r="F134" i="22"/>
  <c r="G134" i="22"/>
  <c r="H134" i="22"/>
  <c r="K134" i="22"/>
  <c r="L134" i="22"/>
  <c r="M134" i="22"/>
  <c r="N134" i="22"/>
  <c r="O134" i="22"/>
  <c r="B135" i="22"/>
  <c r="C135" i="22"/>
  <c r="D135" i="22"/>
  <c r="E135" i="22"/>
  <c r="F135" i="22"/>
  <c r="G135" i="22"/>
  <c r="H135" i="22"/>
  <c r="K135" i="22"/>
  <c r="L135" i="22"/>
  <c r="M135" i="22"/>
  <c r="N135" i="22"/>
  <c r="O135" i="22"/>
  <c r="B136" i="22"/>
  <c r="C136" i="22"/>
  <c r="D136" i="22"/>
  <c r="E136" i="22"/>
  <c r="F136" i="22"/>
  <c r="G136" i="22"/>
  <c r="H136" i="22"/>
  <c r="K136" i="22"/>
  <c r="L136" i="22"/>
  <c r="M136" i="22"/>
  <c r="N136" i="22"/>
  <c r="O136" i="22"/>
  <c r="B137" i="22"/>
  <c r="C137" i="22"/>
  <c r="D137" i="22"/>
  <c r="E137" i="22"/>
  <c r="F137" i="22"/>
  <c r="G137" i="22"/>
  <c r="H137" i="22"/>
  <c r="K137" i="22"/>
  <c r="L137" i="22"/>
  <c r="M137" i="22"/>
  <c r="N137" i="22"/>
  <c r="O137" i="22"/>
  <c r="B138" i="22"/>
  <c r="C138" i="22"/>
  <c r="D138" i="22"/>
  <c r="E138" i="22"/>
  <c r="F138" i="22"/>
  <c r="G138" i="22"/>
  <c r="H138" i="22"/>
  <c r="K138" i="22"/>
  <c r="L138" i="22"/>
  <c r="M138" i="22"/>
  <c r="N138" i="22"/>
  <c r="O138" i="22"/>
  <c r="B139" i="22"/>
  <c r="C139" i="22"/>
  <c r="D139" i="22"/>
  <c r="E139" i="22"/>
  <c r="F139" i="22"/>
  <c r="G139" i="22"/>
  <c r="H139" i="22"/>
  <c r="K139" i="22"/>
  <c r="L139" i="22"/>
  <c r="M139" i="22"/>
  <c r="N139" i="22"/>
  <c r="O139" i="22"/>
  <c r="B140" i="22"/>
  <c r="C140" i="22"/>
  <c r="D140" i="22"/>
  <c r="E140" i="22"/>
  <c r="F140" i="22"/>
  <c r="G140" i="22"/>
  <c r="H140" i="22"/>
  <c r="K140" i="22"/>
  <c r="L140" i="22"/>
  <c r="M140" i="22"/>
  <c r="N140" i="22"/>
  <c r="O140" i="22"/>
  <c r="B141" i="22"/>
  <c r="C141" i="22"/>
  <c r="D141" i="22"/>
  <c r="E141" i="22"/>
  <c r="F141" i="22"/>
  <c r="G141" i="22"/>
  <c r="H141" i="22"/>
  <c r="K141" i="22"/>
  <c r="L141" i="22"/>
  <c r="M141" i="22"/>
  <c r="N141" i="22"/>
  <c r="O141" i="22"/>
  <c r="B142" i="22"/>
  <c r="C142" i="22"/>
  <c r="D142" i="22"/>
  <c r="E142" i="22"/>
  <c r="F142" i="22"/>
  <c r="G142" i="22"/>
  <c r="H142" i="22"/>
  <c r="K142" i="22"/>
  <c r="L142" i="22"/>
  <c r="M142" i="22"/>
  <c r="N142" i="22"/>
  <c r="O142" i="22"/>
  <c r="B143" i="22"/>
  <c r="C143" i="22"/>
  <c r="D143" i="22"/>
  <c r="E143" i="22"/>
  <c r="F143" i="22"/>
  <c r="G143" i="22"/>
  <c r="H143" i="22"/>
  <c r="K143" i="22"/>
  <c r="L143" i="22"/>
  <c r="M143" i="22"/>
  <c r="N143" i="22"/>
  <c r="O143" i="22"/>
  <c r="B144" i="22"/>
  <c r="C144" i="22"/>
  <c r="D144" i="22"/>
  <c r="E144" i="22"/>
  <c r="F144" i="22"/>
  <c r="G144" i="22"/>
  <c r="H144" i="22"/>
  <c r="K144" i="22"/>
  <c r="L144" i="22"/>
  <c r="M144" i="22"/>
  <c r="N144" i="22"/>
  <c r="O144" i="22"/>
  <c r="B145" i="22"/>
  <c r="C145" i="22"/>
  <c r="D145" i="22"/>
  <c r="E145" i="22"/>
  <c r="F145" i="22"/>
  <c r="G145" i="22"/>
  <c r="H145" i="22"/>
  <c r="K145" i="22"/>
  <c r="L145" i="22"/>
  <c r="M145" i="22"/>
  <c r="N145" i="22"/>
  <c r="O145" i="22"/>
  <c r="B146" i="22"/>
  <c r="C146" i="22"/>
  <c r="D146" i="22"/>
  <c r="E146" i="22"/>
  <c r="F146" i="22"/>
  <c r="G146" i="22"/>
  <c r="H146" i="22"/>
  <c r="K146" i="22"/>
  <c r="L146" i="22"/>
  <c r="M146" i="22"/>
  <c r="N146" i="22"/>
  <c r="O146" i="22"/>
  <c r="B147" i="22"/>
  <c r="C147" i="22"/>
  <c r="D147" i="22"/>
  <c r="E147" i="22"/>
  <c r="F147" i="22"/>
  <c r="G147" i="22"/>
  <c r="H147" i="22"/>
  <c r="K147" i="22"/>
  <c r="L147" i="22"/>
  <c r="M147" i="22"/>
  <c r="N147" i="22"/>
  <c r="O147" i="22"/>
  <c r="B148" i="22"/>
  <c r="C148" i="22"/>
  <c r="D148" i="22"/>
  <c r="E148" i="22"/>
  <c r="F148" i="22"/>
  <c r="G148" i="22"/>
  <c r="H148" i="22"/>
  <c r="K148" i="22"/>
  <c r="L148" i="22"/>
  <c r="M148" i="22"/>
  <c r="N148" i="22"/>
  <c r="O148" i="22"/>
  <c r="B149" i="22"/>
  <c r="C149" i="22"/>
  <c r="D149" i="22"/>
  <c r="E149" i="22"/>
  <c r="F149" i="22"/>
  <c r="G149" i="22"/>
  <c r="H149" i="22"/>
  <c r="K149" i="22"/>
  <c r="L149" i="22"/>
  <c r="M149" i="22"/>
  <c r="N149" i="22"/>
  <c r="O149" i="22"/>
  <c r="B150" i="22"/>
  <c r="C150" i="22"/>
  <c r="D150" i="22"/>
  <c r="E150" i="22"/>
  <c r="F150" i="22"/>
  <c r="G150" i="22"/>
  <c r="H150" i="22"/>
  <c r="K150" i="22"/>
  <c r="L150" i="22"/>
  <c r="M150" i="22"/>
  <c r="N150" i="22"/>
  <c r="O150" i="22"/>
  <c r="B151" i="22"/>
  <c r="C151" i="22"/>
  <c r="D151" i="22"/>
  <c r="E151" i="22"/>
  <c r="F151" i="22"/>
  <c r="G151" i="22"/>
  <c r="H151" i="22"/>
  <c r="K151" i="22"/>
  <c r="L151" i="22"/>
  <c r="M151" i="22"/>
  <c r="N151" i="22"/>
  <c r="O151" i="22"/>
  <c r="B152" i="22"/>
  <c r="C152" i="22"/>
  <c r="D152" i="22"/>
  <c r="E152" i="22"/>
  <c r="F152" i="22"/>
  <c r="G152" i="22"/>
  <c r="H152" i="22"/>
  <c r="K152" i="22"/>
  <c r="L152" i="22"/>
  <c r="M152" i="22"/>
  <c r="N152" i="22"/>
  <c r="O152" i="22"/>
  <c r="B153" i="22"/>
  <c r="C153" i="22"/>
  <c r="D153" i="22"/>
  <c r="E153" i="22"/>
  <c r="F153" i="22"/>
  <c r="G153" i="22"/>
  <c r="H153" i="22"/>
  <c r="K153" i="22"/>
  <c r="L153" i="22"/>
  <c r="M153" i="22"/>
  <c r="N153" i="22"/>
  <c r="O153" i="22"/>
  <c r="B154" i="22"/>
  <c r="C154" i="22"/>
  <c r="D154" i="22"/>
  <c r="E154" i="22"/>
  <c r="F154" i="22"/>
  <c r="G154" i="22"/>
  <c r="H154" i="22"/>
  <c r="K154" i="22"/>
  <c r="L154" i="22"/>
  <c r="M154" i="22"/>
  <c r="N154" i="22"/>
  <c r="O154" i="22"/>
  <c r="B155" i="22"/>
  <c r="C155" i="22"/>
  <c r="D155" i="22"/>
  <c r="E155" i="22"/>
  <c r="F155" i="22"/>
  <c r="G155" i="22"/>
  <c r="H155" i="22"/>
  <c r="K155" i="22"/>
  <c r="L155" i="22"/>
  <c r="M155" i="22"/>
  <c r="N155" i="22"/>
  <c r="O155" i="22"/>
  <c r="B156" i="22"/>
  <c r="C156" i="22"/>
  <c r="D156" i="22"/>
  <c r="E156" i="22"/>
  <c r="F156" i="22"/>
  <c r="G156" i="22"/>
  <c r="H156" i="22"/>
  <c r="K156" i="22"/>
  <c r="L156" i="22"/>
  <c r="M156" i="22"/>
  <c r="N156" i="22"/>
  <c r="O156" i="22"/>
  <c r="B157" i="22"/>
  <c r="C157" i="22"/>
  <c r="D157" i="22"/>
  <c r="E157" i="22"/>
  <c r="F157" i="22"/>
  <c r="G157" i="22"/>
  <c r="H157" i="22"/>
  <c r="K157" i="22"/>
  <c r="L157" i="22"/>
  <c r="M157" i="22"/>
  <c r="N157" i="22"/>
  <c r="O157" i="22"/>
  <c r="B158" i="22"/>
  <c r="C158" i="22"/>
  <c r="D158" i="22"/>
  <c r="E158" i="22"/>
  <c r="F158" i="22"/>
  <c r="G158" i="22"/>
  <c r="H158" i="22"/>
  <c r="K158" i="22"/>
  <c r="L158" i="22"/>
  <c r="M158" i="22"/>
  <c r="N158" i="22"/>
  <c r="O158" i="22"/>
  <c r="B159" i="22"/>
  <c r="C159" i="22"/>
  <c r="D159" i="22"/>
  <c r="E159" i="22"/>
  <c r="F159" i="22"/>
  <c r="G159" i="22"/>
  <c r="H159" i="22"/>
  <c r="K159" i="22"/>
  <c r="L159" i="22"/>
  <c r="M159" i="22"/>
  <c r="N159" i="22"/>
  <c r="O159" i="22"/>
  <c r="B160" i="22"/>
  <c r="C160" i="22"/>
  <c r="D160" i="22"/>
  <c r="E160" i="22"/>
  <c r="F160" i="22"/>
  <c r="G160" i="22"/>
  <c r="H160" i="22"/>
  <c r="K160" i="22"/>
  <c r="L160" i="22"/>
  <c r="M160" i="22"/>
  <c r="N160" i="22"/>
  <c r="O160" i="22"/>
  <c r="B161" i="22"/>
  <c r="C161" i="22"/>
  <c r="D161" i="22"/>
  <c r="E161" i="22"/>
  <c r="F161" i="22"/>
  <c r="G161" i="22"/>
  <c r="H161" i="22"/>
  <c r="K161" i="22"/>
  <c r="L161" i="22"/>
  <c r="M161" i="22"/>
  <c r="N161" i="22"/>
  <c r="O161" i="22"/>
  <c r="B162" i="22"/>
  <c r="C162" i="22"/>
  <c r="D162" i="22"/>
  <c r="E162" i="22"/>
  <c r="F162" i="22"/>
  <c r="G162" i="22"/>
  <c r="H162" i="22"/>
  <c r="K162" i="22"/>
  <c r="L162" i="22"/>
  <c r="M162" i="22"/>
  <c r="N162" i="22"/>
  <c r="O162" i="22"/>
  <c r="B163" i="22"/>
  <c r="C163" i="22"/>
  <c r="D163" i="22"/>
  <c r="E163" i="22"/>
  <c r="F163" i="22"/>
  <c r="G163" i="22"/>
  <c r="H163" i="22"/>
  <c r="K163" i="22"/>
  <c r="L163" i="22"/>
  <c r="M163" i="22"/>
  <c r="N163" i="22"/>
  <c r="O163" i="22"/>
  <c r="B164" i="22"/>
  <c r="C164" i="22"/>
  <c r="D164" i="22"/>
  <c r="E164" i="22"/>
  <c r="F164" i="22"/>
  <c r="G164" i="22"/>
  <c r="H164" i="22"/>
  <c r="K164" i="22"/>
  <c r="L164" i="22"/>
  <c r="M164" i="22"/>
  <c r="N164" i="22"/>
  <c r="O164" i="22"/>
  <c r="B165" i="22"/>
  <c r="C165" i="22"/>
  <c r="D165" i="22"/>
  <c r="E165" i="22"/>
  <c r="F165" i="22"/>
  <c r="G165" i="22"/>
  <c r="H165" i="22"/>
  <c r="K165" i="22"/>
  <c r="L165" i="22"/>
  <c r="M165" i="22"/>
  <c r="N165" i="22"/>
  <c r="O165" i="22"/>
  <c r="B166" i="22"/>
  <c r="C166" i="22"/>
  <c r="D166" i="22"/>
  <c r="E166" i="22"/>
  <c r="F166" i="22"/>
  <c r="G166" i="22"/>
  <c r="H166" i="22"/>
  <c r="K166" i="22"/>
  <c r="L166" i="22"/>
  <c r="M166" i="22"/>
  <c r="N166" i="22"/>
  <c r="O166" i="22"/>
  <c r="B167" i="22"/>
  <c r="C167" i="22"/>
  <c r="D167" i="22"/>
  <c r="E167" i="22"/>
  <c r="F167" i="22"/>
  <c r="G167" i="22"/>
  <c r="H167" i="22"/>
  <c r="K167" i="22"/>
  <c r="L167" i="22"/>
  <c r="M167" i="22"/>
  <c r="N167" i="22"/>
  <c r="O167" i="22"/>
  <c r="B168" i="22"/>
  <c r="C168" i="22"/>
  <c r="D168" i="22"/>
  <c r="E168" i="22"/>
  <c r="F168" i="22"/>
  <c r="G168" i="22"/>
  <c r="H168" i="22"/>
  <c r="K168" i="22"/>
  <c r="L168" i="22"/>
  <c r="M168" i="22"/>
  <c r="N168" i="22"/>
  <c r="O168" i="22"/>
  <c r="B169" i="22"/>
  <c r="C169" i="22"/>
  <c r="D169" i="22"/>
  <c r="E169" i="22"/>
  <c r="F169" i="22"/>
  <c r="G169" i="22"/>
  <c r="H169" i="22"/>
  <c r="K169" i="22"/>
  <c r="L169" i="22"/>
  <c r="M169" i="22"/>
  <c r="N169" i="22"/>
  <c r="O169" i="22"/>
  <c r="B170" i="22"/>
  <c r="C170" i="22"/>
  <c r="D170" i="22"/>
  <c r="E170" i="22"/>
  <c r="F170" i="22"/>
  <c r="G170" i="22"/>
  <c r="H170" i="22"/>
  <c r="K170" i="22"/>
  <c r="L170" i="22"/>
  <c r="M170" i="22"/>
  <c r="N170" i="22"/>
  <c r="O170" i="22"/>
  <c r="B171" i="22"/>
  <c r="C171" i="22"/>
  <c r="D171" i="22"/>
  <c r="E171" i="22"/>
  <c r="F171" i="22"/>
  <c r="G171" i="22"/>
  <c r="H171" i="22"/>
  <c r="K171" i="22"/>
  <c r="L171" i="22"/>
  <c r="M171" i="22"/>
  <c r="N171" i="22"/>
  <c r="O171" i="22"/>
  <c r="B172" i="22"/>
  <c r="C172" i="22"/>
  <c r="D172" i="22"/>
  <c r="E172" i="22"/>
  <c r="F172" i="22"/>
  <c r="G172" i="22"/>
  <c r="H172" i="22"/>
  <c r="K172" i="22"/>
  <c r="L172" i="22"/>
  <c r="M172" i="22"/>
  <c r="N172" i="22"/>
  <c r="O172" i="22"/>
  <c r="B173" i="22"/>
  <c r="C173" i="22"/>
  <c r="D173" i="22"/>
  <c r="E173" i="22"/>
  <c r="F173" i="22"/>
  <c r="G173" i="22"/>
  <c r="H173" i="22"/>
  <c r="K173" i="22"/>
  <c r="L173" i="22"/>
  <c r="M173" i="22"/>
  <c r="N173" i="22"/>
  <c r="O173" i="22"/>
  <c r="B174" i="22"/>
  <c r="C174" i="22"/>
  <c r="D174" i="22"/>
  <c r="E174" i="22"/>
  <c r="F174" i="22"/>
  <c r="G174" i="22"/>
  <c r="H174" i="22"/>
  <c r="K174" i="22"/>
  <c r="L174" i="22"/>
  <c r="M174" i="22"/>
  <c r="N174" i="22"/>
  <c r="O174" i="22"/>
  <c r="B175" i="22"/>
  <c r="C175" i="22"/>
  <c r="D175" i="22"/>
  <c r="E175" i="22"/>
  <c r="F175" i="22"/>
  <c r="G175" i="22"/>
  <c r="H175" i="22"/>
  <c r="K175" i="22"/>
  <c r="L175" i="22"/>
  <c r="M175" i="22"/>
  <c r="N175" i="22"/>
  <c r="O175" i="22"/>
  <c r="B176" i="22"/>
  <c r="C176" i="22"/>
  <c r="D176" i="22"/>
  <c r="E176" i="22"/>
  <c r="F176" i="22"/>
  <c r="G176" i="22"/>
  <c r="H176" i="22"/>
  <c r="K176" i="22"/>
  <c r="L176" i="22"/>
  <c r="M176" i="22"/>
  <c r="N176" i="22"/>
  <c r="O176" i="22"/>
  <c r="B177" i="22"/>
  <c r="C177" i="22"/>
  <c r="D177" i="22"/>
  <c r="E177" i="22"/>
  <c r="F177" i="22"/>
  <c r="G177" i="22"/>
  <c r="H177" i="22"/>
  <c r="K177" i="22"/>
  <c r="L177" i="22"/>
  <c r="M177" i="22"/>
  <c r="N177" i="22"/>
  <c r="O177" i="22"/>
  <c r="B178" i="22"/>
  <c r="C178" i="22"/>
  <c r="D178" i="22"/>
  <c r="E178" i="22"/>
  <c r="F178" i="22"/>
  <c r="G178" i="22"/>
  <c r="H178" i="22"/>
  <c r="K178" i="22"/>
  <c r="L178" i="22"/>
  <c r="M178" i="22"/>
  <c r="N178" i="22"/>
  <c r="O178" i="22"/>
  <c r="B179" i="22"/>
  <c r="C179" i="22"/>
  <c r="D179" i="22"/>
  <c r="E179" i="22"/>
  <c r="F179" i="22"/>
  <c r="G179" i="22"/>
  <c r="H179" i="22"/>
  <c r="K179" i="22"/>
  <c r="L179" i="22"/>
  <c r="M179" i="22"/>
  <c r="N179" i="22"/>
  <c r="O179" i="22"/>
  <c r="B180" i="22"/>
  <c r="C180" i="22"/>
  <c r="D180" i="22"/>
  <c r="E180" i="22"/>
  <c r="F180" i="22"/>
  <c r="G180" i="22"/>
  <c r="H180" i="22"/>
  <c r="K180" i="22"/>
  <c r="L180" i="22"/>
  <c r="M180" i="22"/>
  <c r="N180" i="22"/>
  <c r="O180" i="22"/>
  <c r="B181" i="22"/>
  <c r="C181" i="22"/>
  <c r="D181" i="22"/>
  <c r="E181" i="22"/>
  <c r="F181" i="22"/>
  <c r="G181" i="22"/>
  <c r="H181" i="22"/>
  <c r="K181" i="22"/>
  <c r="L181" i="22"/>
  <c r="M181" i="22"/>
  <c r="N181" i="22"/>
  <c r="O181" i="22"/>
  <c r="B182" i="22"/>
  <c r="C182" i="22"/>
  <c r="D182" i="22"/>
  <c r="E182" i="22"/>
  <c r="F182" i="22"/>
  <c r="G182" i="22"/>
  <c r="H182" i="22"/>
  <c r="K182" i="22"/>
  <c r="L182" i="22"/>
  <c r="M182" i="22"/>
  <c r="N182" i="22"/>
  <c r="O182" i="22"/>
  <c r="B183" i="22"/>
  <c r="C183" i="22"/>
  <c r="D183" i="22"/>
  <c r="E183" i="22"/>
  <c r="F183" i="22"/>
  <c r="G183" i="22"/>
  <c r="H183" i="22"/>
  <c r="K183" i="22"/>
  <c r="L183" i="22"/>
  <c r="M183" i="22"/>
  <c r="N183" i="22"/>
  <c r="O183" i="22"/>
  <c r="B184" i="22"/>
  <c r="C184" i="22"/>
  <c r="D184" i="22"/>
  <c r="E184" i="22"/>
  <c r="F184" i="22"/>
  <c r="G184" i="22"/>
  <c r="H184" i="22"/>
  <c r="K184" i="22"/>
  <c r="L184" i="22"/>
  <c r="M184" i="22"/>
  <c r="N184" i="22"/>
  <c r="O184" i="22"/>
  <c r="B185" i="22"/>
  <c r="C185" i="22"/>
  <c r="D185" i="22"/>
  <c r="E185" i="22"/>
  <c r="F185" i="22"/>
  <c r="G185" i="22"/>
  <c r="H185" i="22"/>
  <c r="K185" i="22"/>
  <c r="L185" i="22"/>
  <c r="M185" i="22"/>
  <c r="N185" i="22"/>
  <c r="O185" i="22"/>
  <c r="B186" i="22"/>
  <c r="C186" i="22"/>
  <c r="D186" i="22"/>
  <c r="E186" i="22"/>
  <c r="F186" i="22"/>
  <c r="G186" i="22"/>
  <c r="H186" i="22"/>
  <c r="K186" i="22"/>
  <c r="L186" i="22"/>
  <c r="M186" i="22"/>
  <c r="N186" i="22"/>
  <c r="O186" i="22"/>
  <c r="B187" i="22"/>
  <c r="C187" i="22"/>
  <c r="D187" i="22"/>
  <c r="E187" i="22"/>
  <c r="F187" i="22"/>
  <c r="G187" i="22"/>
  <c r="H187" i="22"/>
  <c r="K187" i="22"/>
  <c r="L187" i="22"/>
  <c r="M187" i="22"/>
  <c r="N187" i="22"/>
  <c r="O187" i="22"/>
  <c r="B188" i="22"/>
  <c r="C188" i="22"/>
  <c r="D188" i="22"/>
  <c r="E188" i="22"/>
  <c r="F188" i="22"/>
  <c r="G188" i="22"/>
  <c r="H188" i="22"/>
  <c r="K188" i="22"/>
  <c r="L188" i="22"/>
  <c r="M188" i="22"/>
  <c r="N188" i="22"/>
  <c r="O188" i="22"/>
  <c r="B189" i="22"/>
  <c r="C189" i="22"/>
  <c r="D189" i="22"/>
  <c r="E189" i="22"/>
  <c r="F189" i="22"/>
  <c r="G189" i="22"/>
  <c r="H189" i="22"/>
  <c r="K189" i="22"/>
  <c r="L189" i="22"/>
  <c r="M189" i="22"/>
  <c r="N189" i="22"/>
  <c r="O189" i="22"/>
  <c r="B190" i="22"/>
  <c r="C190" i="22"/>
  <c r="D190" i="22"/>
  <c r="E190" i="22"/>
  <c r="F190" i="22"/>
  <c r="G190" i="22"/>
  <c r="H190" i="22"/>
  <c r="K190" i="22"/>
  <c r="L190" i="22"/>
  <c r="M190" i="22"/>
  <c r="N190" i="22"/>
  <c r="O190" i="22"/>
  <c r="B191" i="22"/>
  <c r="C191" i="22"/>
  <c r="D191" i="22"/>
  <c r="E191" i="22"/>
  <c r="F191" i="22"/>
  <c r="G191" i="22"/>
  <c r="H191" i="22"/>
  <c r="K191" i="22"/>
  <c r="L191" i="22"/>
  <c r="M191" i="22"/>
  <c r="N191" i="22"/>
  <c r="O191" i="22"/>
  <c r="B192" i="22"/>
  <c r="C192" i="22"/>
  <c r="D192" i="22"/>
  <c r="E192" i="22"/>
  <c r="F192" i="22"/>
  <c r="G192" i="22"/>
  <c r="H192" i="22"/>
  <c r="K192" i="22"/>
  <c r="L192" i="22"/>
  <c r="M192" i="22"/>
  <c r="N192" i="22"/>
  <c r="O192" i="22"/>
  <c r="B193" i="22"/>
  <c r="C193" i="22"/>
  <c r="D193" i="22"/>
  <c r="E193" i="22"/>
  <c r="F193" i="22"/>
  <c r="G193" i="22"/>
  <c r="H193" i="22"/>
  <c r="K193" i="22"/>
  <c r="L193" i="22"/>
  <c r="M193" i="22"/>
  <c r="N193" i="22"/>
  <c r="O193" i="22"/>
  <c r="B194" i="22"/>
  <c r="C194" i="22"/>
  <c r="D194" i="22"/>
  <c r="E194" i="22"/>
  <c r="F194" i="22"/>
  <c r="G194" i="22"/>
  <c r="H194" i="22"/>
  <c r="K194" i="22"/>
  <c r="L194" i="22"/>
  <c r="M194" i="22"/>
  <c r="N194" i="22"/>
  <c r="O194" i="22"/>
  <c r="B195" i="22"/>
  <c r="C195" i="22"/>
  <c r="D195" i="22"/>
  <c r="E195" i="22"/>
  <c r="F195" i="22"/>
  <c r="G195" i="22"/>
  <c r="H195" i="22"/>
  <c r="K195" i="22"/>
  <c r="L195" i="22"/>
  <c r="M195" i="22"/>
  <c r="N195" i="22"/>
  <c r="O195" i="22"/>
  <c r="B196" i="22"/>
  <c r="C196" i="22"/>
  <c r="D196" i="22"/>
  <c r="E196" i="22"/>
  <c r="F196" i="22"/>
  <c r="G196" i="22"/>
  <c r="H196" i="22"/>
  <c r="K196" i="22"/>
  <c r="L196" i="22"/>
  <c r="M196" i="22"/>
  <c r="N196" i="22"/>
  <c r="O196" i="22"/>
  <c r="B197" i="22"/>
  <c r="C197" i="22"/>
  <c r="D197" i="22"/>
  <c r="E197" i="22"/>
  <c r="F197" i="22"/>
  <c r="G197" i="22"/>
  <c r="H197" i="22"/>
  <c r="K197" i="22"/>
  <c r="L197" i="22"/>
  <c r="M197" i="22"/>
  <c r="N197" i="22"/>
  <c r="O197" i="22"/>
  <c r="B198" i="22"/>
  <c r="C198" i="22"/>
  <c r="D198" i="22"/>
  <c r="E198" i="22"/>
  <c r="F198" i="22"/>
  <c r="G198" i="22"/>
  <c r="H198" i="22"/>
  <c r="K198" i="22"/>
  <c r="L198" i="22"/>
  <c r="M198" i="22"/>
  <c r="N198" i="22"/>
  <c r="O198" i="22"/>
  <c r="B199" i="22"/>
  <c r="C199" i="22"/>
  <c r="D199" i="22"/>
  <c r="E199" i="22"/>
  <c r="F199" i="22"/>
  <c r="G199" i="22"/>
  <c r="H199" i="22"/>
  <c r="K199" i="22"/>
  <c r="L199" i="22"/>
  <c r="M199" i="22"/>
  <c r="N199" i="22"/>
  <c r="O199" i="22"/>
  <c r="B200" i="22"/>
  <c r="C200" i="22"/>
  <c r="D200" i="22"/>
  <c r="E200" i="22"/>
  <c r="F200" i="22"/>
  <c r="G200" i="22"/>
  <c r="H200" i="22"/>
  <c r="K200" i="22"/>
  <c r="L200" i="22"/>
  <c r="M200" i="22"/>
  <c r="N200" i="22"/>
  <c r="O200" i="22"/>
  <c r="B201" i="22"/>
  <c r="C201" i="22"/>
  <c r="D201" i="22"/>
  <c r="E201" i="22"/>
  <c r="F201" i="22"/>
  <c r="G201" i="22"/>
  <c r="H201" i="22"/>
  <c r="K201" i="22"/>
  <c r="L201" i="22"/>
  <c r="M201" i="22"/>
  <c r="N201" i="22"/>
  <c r="O201" i="22"/>
  <c r="B202" i="22"/>
  <c r="C202" i="22"/>
  <c r="D202" i="22"/>
  <c r="E202" i="22"/>
  <c r="F202" i="22"/>
  <c r="G202" i="22"/>
  <c r="H202" i="22"/>
  <c r="K202" i="22"/>
  <c r="L202" i="22"/>
  <c r="M202" i="22"/>
  <c r="N202" i="22"/>
  <c r="O202" i="22"/>
  <c r="B203" i="22"/>
  <c r="C203" i="22"/>
  <c r="D203" i="22"/>
  <c r="E203" i="22"/>
  <c r="F203" i="22"/>
  <c r="G203" i="22"/>
  <c r="H203" i="22"/>
  <c r="K203" i="22"/>
  <c r="L203" i="22"/>
  <c r="M203" i="22"/>
  <c r="N203" i="22"/>
  <c r="O203" i="22"/>
  <c r="B204" i="22"/>
  <c r="C204" i="22"/>
  <c r="D204" i="22"/>
  <c r="E204" i="22"/>
  <c r="F204" i="22"/>
  <c r="G204" i="22"/>
  <c r="H204" i="22"/>
  <c r="K204" i="22"/>
  <c r="L204" i="22"/>
  <c r="M204" i="22"/>
  <c r="N204" i="22"/>
  <c r="O204" i="22"/>
  <c r="B205" i="22"/>
  <c r="C205" i="22"/>
  <c r="D205" i="22"/>
  <c r="E205" i="22"/>
  <c r="F205" i="22"/>
  <c r="G205" i="22"/>
  <c r="H205" i="22"/>
  <c r="K205" i="22"/>
  <c r="L205" i="22"/>
  <c r="M205" i="22"/>
  <c r="N205" i="22"/>
  <c r="O205" i="22"/>
  <c r="B206" i="22"/>
  <c r="C206" i="22"/>
  <c r="D206" i="22"/>
  <c r="E206" i="22"/>
  <c r="F206" i="22"/>
  <c r="G206" i="22"/>
  <c r="H206" i="22"/>
  <c r="K206" i="22"/>
  <c r="L206" i="22"/>
  <c r="M206" i="22"/>
  <c r="N206" i="22"/>
  <c r="O206" i="22"/>
  <c r="B207" i="22"/>
  <c r="C207" i="22"/>
  <c r="D207" i="22"/>
  <c r="E207" i="22"/>
  <c r="F207" i="22"/>
  <c r="G207" i="22"/>
  <c r="H207" i="22"/>
  <c r="K207" i="22"/>
  <c r="L207" i="22"/>
  <c r="M207" i="22"/>
  <c r="N207" i="22"/>
  <c r="O207" i="22"/>
  <c r="B208" i="22"/>
  <c r="C208" i="22"/>
  <c r="D208" i="22"/>
  <c r="E208" i="22"/>
  <c r="F208" i="22"/>
  <c r="G208" i="22"/>
  <c r="H208" i="22"/>
  <c r="K208" i="22"/>
  <c r="L208" i="22"/>
  <c r="M208" i="22"/>
  <c r="N208" i="22"/>
  <c r="O208" i="22"/>
  <c r="B209" i="22"/>
  <c r="C209" i="22"/>
  <c r="D209" i="22"/>
  <c r="E209" i="22"/>
  <c r="F209" i="22"/>
  <c r="G209" i="22"/>
  <c r="H209" i="22"/>
  <c r="K209" i="22"/>
  <c r="L209" i="22"/>
  <c r="M209" i="22"/>
  <c r="N209" i="22"/>
  <c r="O209" i="22"/>
  <c r="B210" i="22"/>
  <c r="C210" i="22"/>
  <c r="D210" i="22"/>
  <c r="E210" i="22"/>
  <c r="F210" i="22"/>
  <c r="G210" i="22"/>
  <c r="H210" i="22"/>
  <c r="K210" i="22"/>
  <c r="L210" i="22"/>
  <c r="M210" i="22"/>
  <c r="N210" i="22"/>
  <c r="O210" i="22"/>
  <c r="B211" i="22"/>
  <c r="C211" i="22"/>
  <c r="D211" i="22"/>
  <c r="E211" i="22"/>
  <c r="F211" i="22"/>
  <c r="G211" i="22"/>
  <c r="H211" i="22"/>
  <c r="K211" i="22"/>
  <c r="L211" i="22"/>
  <c r="M211" i="22"/>
  <c r="N211" i="22"/>
  <c r="O211" i="22"/>
  <c r="B212" i="22"/>
  <c r="C212" i="22"/>
  <c r="D212" i="22"/>
  <c r="E212" i="22"/>
  <c r="F212" i="22"/>
  <c r="G212" i="22"/>
  <c r="H212" i="22"/>
  <c r="K212" i="22"/>
  <c r="L212" i="22"/>
  <c r="M212" i="22"/>
  <c r="N212" i="22"/>
  <c r="O212" i="22"/>
  <c r="B213" i="22"/>
  <c r="C213" i="22"/>
  <c r="D213" i="22"/>
  <c r="E213" i="22"/>
  <c r="F213" i="22"/>
  <c r="G213" i="22"/>
  <c r="H213" i="22"/>
  <c r="K213" i="22"/>
  <c r="L213" i="22"/>
  <c r="M213" i="22"/>
  <c r="N213" i="22"/>
  <c r="O213" i="22"/>
  <c r="B214" i="22"/>
  <c r="C214" i="22"/>
  <c r="D214" i="22"/>
  <c r="E214" i="22"/>
  <c r="F214" i="22"/>
  <c r="G214" i="22"/>
  <c r="H214" i="22"/>
  <c r="K214" i="22"/>
  <c r="L214" i="22"/>
  <c r="M214" i="22"/>
  <c r="N214" i="22"/>
  <c r="O214" i="22"/>
  <c r="B215" i="22"/>
  <c r="C215" i="22"/>
  <c r="D215" i="22"/>
  <c r="E215" i="22"/>
  <c r="F215" i="22"/>
  <c r="G215" i="22"/>
  <c r="H215" i="22"/>
  <c r="K215" i="22"/>
  <c r="L215" i="22"/>
  <c r="M215" i="22"/>
  <c r="N215" i="22"/>
  <c r="O215" i="22"/>
  <c r="B216" i="22"/>
  <c r="C216" i="22"/>
  <c r="D216" i="22"/>
  <c r="E216" i="22"/>
  <c r="F216" i="22"/>
  <c r="G216" i="22"/>
  <c r="H216" i="22"/>
  <c r="K216" i="22"/>
  <c r="L216" i="22"/>
  <c r="M216" i="22"/>
  <c r="N216" i="22"/>
  <c r="O216" i="22"/>
  <c r="B217" i="22"/>
  <c r="C217" i="22"/>
  <c r="D217" i="22"/>
  <c r="E217" i="22"/>
  <c r="F217" i="22"/>
  <c r="G217" i="22"/>
  <c r="H217" i="22"/>
  <c r="K217" i="22"/>
  <c r="L217" i="22"/>
  <c r="M217" i="22"/>
  <c r="N217" i="22"/>
  <c r="O217" i="22"/>
  <c r="B218" i="22"/>
  <c r="C218" i="22"/>
  <c r="D218" i="22"/>
  <c r="E218" i="22"/>
  <c r="F218" i="22"/>
  <c r="G218" i="22"/>
  <c r="H218" i="22"/>
  <c r="K218" i="22"/>
  <c r="L218" i="22"/>
  <c r="M218" i="22"/>
  <c r="N218" i="22"/>
  <c r="O218" i="22"/>
  <c r="B219" i="22"/>
  <c r="C219" i="22"/>
  <c r="D219" i="22"/>
  <c r="E219" i="22"/>
  <c r="F219" i="22"/>
  <c r="G219" i="22"/>
  <c r="H219" i="22"/>
  <c r="K219" i="22"/>
  <c r="L219" i="22"/>
  <c r="M219" i="22"/>
  <c r="N219" i="22"/>
  <c r="O219" i="22"/>
  <c r="B220" i="22"/>
  <c r="C220" i="22"/>
  <c r="D220" i="22"/>
  <c r="E220" i="22"/>
  <c r="F220" i="22"/>
  <c r="G220" i="22"/>
  <c r="H220" i="22"/>
  <c r="K220" i="22"/>
  <c r="L220" i="22"/>
  <c r="M220" i="22"/>
  <c r="N220" i="22"/>
  <c r="O220" i="22"/>
  <c r="B221" i="22"/>
  <c r="C221" i="22"/>
  <c r="D221" i="22"/>
  <c r="E221" i="22"/>
  <c r="F221" i="22"/>
  <c r="G221" i="22"/>
  <c r="H221" i="22"/>
  <c r="K221" i="22"/>
  <c r="L221" i="22"/>
  <c r="M221" i="22"/>
  <c r="N221" i="22"/>
  <c r="O221" i="22"/>
  <c r="B222" i="22"/>
  <c r="C222" i="22"/>
  <c r="D222" i="22"/>
  <c r="E222" i="22"/>
  <c r="F222" i="22"/>
  <c r="G222" i="22"/>
  <c r="H222" i="22"/>
  <c r="K222" i="22"/>
  <c r="L222" i="22"/>
  <c r="M222" i="22"/>
  <c r="N222" i="22"/>
  <c r="O222" i="22"/>
  <c r="B223" i="22"/>
  <c r="C223" i="22"/>
  <c r="D223" i="22"/>
  <c r="E223" i="22"/>
  <c r="F223" i="22"/>
  <c r="G223" i="22"/>
  <c r="H223" i="22"/>
  <c r="K223" i="22"/>
  <c r="L223" i="22"/>
  <c r="M223" i="22"/>
  <c r="N223" i="22"/>
  <c r="O223" i="22"/>
  <c r="B224" i="22"/>
  <c r="C224" i="22"/>
  <c r="D224" i="22"/>
  <c r="E224" i="22"/>
  <c r="F224" i="22"/>
  <c r="G224" i="22"/>
  <c r="H224" i="22"/>
  <c r="K224" i="22"/>
  <c r="L224" i="22"/>
  <c r="M224" i="22"/>
  <c r="N224" i="22"/>
  <c r="O224" i="22"/>
  <c r="B225" i="22"/>
  <c r="C225" i="22"/>
  <c r="D225" i="22"/>
  <c r="E225" i="22"/>
  <c r="F225" i="22"/>
  <c r="G225" i="22"/>
  <c r="H225" i="22"/>
  <c r="K225" i="22"/>
  <c r="L225" i="22"/>
  <c r="M225" i="22"/>
  <c r="N225" i="22"/>
  <c r="O225" i="22"/>
  <c r="B226" i="22"/>
  <c r="C226" i="22"/>
  <c r="D226" i="22"/>
  <c r="E226" i="22"/>
  <c r="F226" i="22"/>
  <c r="G226" i="22"/>
  <c r="H226" i="22"/>
  <c r="K226" i="22"/>
  <c r="L226" i="22"/>
  <c r="M226" i="22"/>
  <c r="N226" i="22"/>
  <c r="O226" i="22"/>
  <c r="B227" i="22"/>
  <c r="C227" i="22"/>
  <c r="D227" i="22"/>
  <c r="E227" i="22"/>
  <c r="F227" i="22"/>
  <c r="G227" i="22"/>
  <c r="H227" i="22"/>
  <c r="K227" i="22"/>
  <c r="L227" i="22"/>
  <c r="M227" i="22"/>
  <c r="N227" i="22"/>
  <c r="O227" i="22"/>
  <c r="B228" i="22"/>
  <c r="C228" i="22"/>
  <c r="D228" i="22"/>
  <c r="E228" i="22"/>
  <c r="F228" i="22"/>
  <c r="G228" i="22"/>
  <c r="H228" i="22"/>
  <c r="K228" i="22"/>
  <c r="L228" i="22"/>
  <c r="M228" i="22"/>
  <c r="N228" i="22"/>
  <c r="O228" i="22"/>
  <c r="B229" i="22"/>
  <c r="C229" i="22"/>
  <c r="D229" i="22"/>
  <c r="E229" i="22"/>
  <c r="F229" i="22"/>
  <c r="G229" i="22"/>
  <c r="H229" i="22"/>
  <c r="K229" i="22"/>
  <c r="L229" i="22"/>
  <c r="M229" i="22"/>
  <c r="N229" i="22"/>
  <c r="O229" i="22"/>
  <c r="B230" i="22"/>
  <c r="C230" i="22"/>
  <c r="D230" i="22"/>
  <c r="E230" i="22"/>
  <c r="F230" i="22"/>
  <c r="G230" i="22"/>
  <c r="H230" i="22"/>
  <c r="K230" i="22"/>
  <c r="L230" i="22"/>
  <c r="M230" i="22"/>
  <c r="N230" i="22"/>
  <c r="O230" i="22"/>
  <c r="B231" i="22"/>
  <c r="C231" i="22"/>
  <c r="D231" i="22"/>
  <c r="E231" i="22"/>
  <c r="F231" i="22"/>
  <c r="G231" i="22"/>
  <c r="H231" i="22"/>
  <c r="K231" i="22"/>
  <c r="L231" i="22"/>
  <c r="M231" i="22"/>
  <c r="N231" i="22"/>
  <c r="O231" i="22"/>
  <c r="B232" i="22"/>
  <c r="C232" i="22"/>
  <c r="D232" i="22"/>
  <c r="E232" i="22"/>
  <c r="F232" i="22"/>
  <c r="G232" i="22"/>
  <c r="H232" i="22"/>
  <c r="K232" i="22"/>
  <c r="L232" i="22"/>
  <c r="M232" i="22"/>
  <c r="N232" i="22"/>
  <c r="O232" i="22"/>
  <c r="B233" i="22"/>
  <c r="C233" i="22"/>
  <c r="D233" i="22"/>
  <c r="E233" i="22"/>
  <c r="F233" i="22"/>
  <c r="G233" i="22"/>
  <c r="H233" i="22"/>
  <c r="K233" i="22"/>
  <c r="L233" i="22"/>
  <c r="M233" i="22"/>
  <c r="N233" i="22"/>
  <c r="O233" i="22"/>
  <c r="B234" i="22"/>
  <c r="C234" i="22"/>
  <c r="D234" i="22"/>
  <c r="E234" i="22"/>
  <c r="F234" i="22"/>
  <c r="G234" i="22"/>
  <c r="H234" i="22"/>
  <c r="K234" i="22"/>
  <c r="L234" i="22"/>
  <c r="M234" i="22"/>
  <c r="N234" i="22"/>
  <c r="O234" i="22"/>
  <c r="B235" i="22"/>
  <c r="C235" i="22"/>
  <c r="D235" i="22"/>
  <c r="E235" i="22"/>
  <c r="F235" i="22"/>
  <c r="G235" i="22"/>
  <c r="H235" i="22"/>
  <c r="K235" i="22"/>
  <c r="L235" i="22"/>
  <c r="M235" i="22"/>
  <c r="N235" i="22"/>
  <c r="O235" i="22"/>
  <c r="B236" i="22"/>
  <c r="C236" i="22"/>
  <c r="D236" i="22"/>
  <c r="E236" i="22"/>
  <c r="F236" i="22"/>
  <c r="G236" i="22"/>
  <c r="H236" i="22"/>
  <c r="K236" i="22"/>
  <c r="L236" i="22"/>
  <c r="M236" i="22"/>
  <c r="N236" i="22"/>
  <c r="O236" i="22"/>
  <c r="B237" i="22"/>
  <c r="C237" i="22"/>
  <c r="D237" i="22"/>
  <c r="E237" i="22"/>
  <c r="F237" i="22"/>
  <c r="G237" i="22"/>
  <c r="H237" i="22"/>
  <c r="K237" i="22"/>
  <c r="L237" i="22"/>
  <c r="M237" i="22"/>
  <c r="N237" i="22"/>
  <c r="O237" i="22"/>
  <c r="B238" i="22"/>
  <c r="C238" i="22"/>
  <c r="D238" i="22"/>
  <c r="E238" i="22"/>
  <c r="F238" i="22"/>
  <c r="G238" i="22"/>
  <c r="H238" i="22"/>
  <c r="K238" i="22"/>
  <c r="L238" i="22"/>
  <c r="M238" i="22"/>
  <c r="N238" i="22"/>
  <c r="O238" i="22"/>
  <c r="B239" i="22"/>
  <c r="C239" i="22"/>
  <c r="D239" i="22"/>
  <c r="E239" i="22"/>
  <c r="F239" i="22"/>
  <c r="G239" i="22"/>
  <c r="H239" i="22"/>
  <c r="K239" i="22"/>
  <c r="L239" i="22"/>
  <c r="M239" i="22"/>
  <c r="N239" i="22"/>
  <c r="O239" i="22"/>
  <c r="B240" i="22"/>
  <c r="C240" i="22"/>
  <c r="D240" i="22"/>
  <c r="E240" i="22"/>
  <c r="F240" i="22"/>
  <c r="G240" i="22"/>
  <c r="H240" i="22"/>
  <c r="K240" i="22"/>
  <c r="L240" i="22"/>
  <c r="M240" i="22"/>
  <c r="N240" i="22"/>
  <c r="O240" i="22"/>
  <c r="B241" i="22"/>
  <c r="C241" i="22"/>
  <c r="D241" i="22"/>
  <c r="E241" i="22"/>
  <c r="F241" i="22"/>
  <c r="G241" i="22"/>
  <c r="H241" i="22"/>
  <c r="K241" i="22"/>
  <c r="L241" i="22"/>
  <c r="M241" i="22"/>
  <c r="N241" i="22"/>
  <c r="O241" i="22"/>
  <c r="B242" i="22"/>
  <c r="C242" i="22"/>
  <c r="D242" i="22"/>
  <c r="E242" i="22"/>
  <c r="F242" i="22"/>
  <c r="G242" i="22"/>
  <c r="H242" i="22"/>
  <c r="K242" i="22"/>
  <c r="L242" i="22"/>
  <c r="M242" i="22"/>
  <c r="N242" i="22"/>
  <c r="O242" i="22"/>
  <c r="B243" i="22"/>
  <c r="C243" i="22"/>
  <c r="D243" i="22"/>
  <c r="E243" i="22"/>
  <c r="F243" i="22"/>
  <c r="G243" i="22"/>
  <c r="H243" i="22"/>
  <c r="K243" i="22"/>
  <c r="L243" i="22"/>
  <c r="M243" i="22"/>
  <c r="N243" i="22"/>
  <c r="O243" i="22"/>
  <c r="B244" i="22"/>
  <c r="C244" i="22"/>
  <c r="D244" i="22"/>
  <c r="E244" i="22"/>
  <c r="F244" i="22"/>
  <c r="G244" i="22"/>
  <c r="H244" i="22"/>
  <c r="K244" i="22"/>
  <c r="L244" i="22"/>
  <c r="M244" i="22"/>
  <c r="N244" i="22"/>
  <c r="O244" i="22"/>
  <c r="B245" i="22"/>
  <c r="C245" i="22"/>
  <c r="D245" i="22"/>
  <c r="E245" i="22"/>
  <c r="F245" i="22"/>
  <c r="G245" i="22"/>
  <c r="H245" i="22"/>
  <c r="K245" i="22"/>
  <c r="L245" i="22"/>
  <c r="M245" i="22"/>
  <c r="N245" i="22"/>
  <c r="O245" i="22"/>
  <c r="B246" i="22"/>
  <c r="C246" i="22"/>
  <c r="D246" i="22"/>
  <c r="E246" i="22"/>
  <c r="F246" i="22"/>
  <c r="G246" i="22"/>
  <c r="H246" i="22"/>
  <c r="K246" i="22"/>
  <c r="L246" i="22"/>
  <c r="M246" i="22"/>
  <c r="N246" i="22"/>
  <c r="O246" i="22"/>
  <c r="B247" i="22"/>
  <c r="C247" i="22"/>
  <c r="D247" i="22"/>
  <c r="E247" i="22"/>
  <c r="F247" i="22"/>
  <c r="G247" i="22"/>
  <c r="H247" i="22"/>
  <c r="K247" i="22"/>
  <c r="L247" i="22"/>
  <c r="M247" i="22"/>
  <c r="N247" i="22"/>
  <c r="O247" i="22"/>
  <c r="B248" i="22"/>
  <c r="C248" i="22"/>
  <c r="D248" i="22"/>
  <c r="E248" i="22"/>
  <c r="F248" i="22"/>
  <c r="G248" i="22"/>
  <c r="H248" i="22"/>
  <c r="K248" i="22"/>
  <c r="L248" i="22"/>
  <c r="M248" i="22"/>
  <c r="N248" i="22"/>
  <c r="O248" i="22"/>
  <c r="B249" i="22"/>
  <c r="C249" i="22"/>
  <c r="D249" i="22"/>
  <c r="E249" i="22"/>
  <c r="F249" i="22"/>
  <c r="G249" i="22"/>
  <c r="H249" i="22"/>
  <c r="K249" i="22"/>
  <c r="L249" i="22"/>
  <c r="M249" i="22"/>
  <c r="N249" i="22"/>
  <c r="O249" i="22"/>
  <c r="B250" i="22"/>
  <c r="C250" i="22"/>
  <c r="D250" i="22"/>
  <c r="E250" i="22"/>
  <c r="F250" i="22"/>
  <c r="G250" i="22"/>
  <c r="H250" i="22"/>
  <c r="K250" i="22"/>
  <c r="L250" i="22"/>
  <c r="M250" i="22"/>
  <c r="N250" i="22"/>
  <c r="O250" i="22"/>
  <c r="B251" i="22"/>
  <c r="C251" i="22"/>
  <c r="D251" i="22"/>
  <c r="E251" i="22"/>
  <c r="F251" i="22"/>
  <c r="G251" i="22"/>
  <c r="H251" i="22"/>
  <c r="K251" i="22"/>
  <c r="L251" i="22"/>
  <c r="M251" i="22"/>
  <c r="N251" i="22"/>
  <c r="O251" i="22"/>
  <c r="B252" i="22"/>
  <c r="C252" i="22"/>
  <c r="D252" i="22"/>
  <c r="E252" i="22"/>
  <c r="F252" i="22"/>
  <c r="G252" i="22"/>
  <c r="H252" i="22"/>
  <c r="K252" i="22"/>
  <c r="L252" i="22"/>
  <c r="M252" i="22"/>
  <c r="N252" i="22"/>
  <c r="O252" i="22"/>
  <c r="B253" i="22"/>
  <c r="C253" i="22"/>
  <c r="D253" i="22"/>
  <c r="E253" i="22"/>
  <c r="F253" i="22"/>
  <c r="G253" i="22"/>
  <c r="H253" i="22"/>
  <c r="K253" i="22"/>
  <c r="L253" i="22"/>
  <c r="M253" i="22"/>
  <c r="N253" i="22"/>
  <c r="O253" i="22"/>
  <c r="B254" i="22"/>
  <c r="C254" i="22"/>
  <c r="D254" i="22"/>
  <c r="E254" i="22"/>
  <c r="F254" i="22"/>
  <c r="G254" i="22"/>
  <c r="H254" i="22"/>
  <c r="K254" i="22"/>
  <c r="L254" i="22"/>
  <c r="M254" i="22"/>
  <c r="N254" i="22"/>
  <c r="O254" i="22"/>
  <c r="B255" i="22"/>
  <c r="C255" i="22"/>
  <c r="D255" i="22"/>
  <c r="E255" i="22"/>
  <c r="F255" i="22"/>
  <c r="G255" i="22"/>
  <c r="H255" i="22"/>
  <c r="K255" i="22"/>
  <c r="L255" i="22"/>
  <c r="M255" i="22"/>
  <c r="N255" i="22"/>
  <c r="O255" i="22"/>
  <c r="B256" i="22"/>
  <c r="C256" i="22"/>
  <c r="D256" i="22"/>
  <c r="E256" i="22"/>
  <c r="F256" i="22"/>
  <c r="G256" i="22"/>
  <c r="H256" i="22"/>
  <c r="K256" i="22"/>
  <c r="L256" i="22"/>
  <c r="M256" i="22"/>
  <c r="N256" i="22"/>
  <c r="O256" i="22"/>
  <c r="B257" i="22"/>
  <c r="C257" i="22"/>
  <c r="D257" i="22"/>
  <c r="E257" i="22"/>
  <c r="F257" i="22"/>
  <c r="G257" i="22"/>
  <c r="H257" i="22"/>
  <c r="K257" i="22"/>
  <c r="L257" i="22"/>
  <c r="M257" i="22"/>
  <c r="N257" i="22"/>
  <c r="O257" i="22"/>
  <c r="B258" i="22"/>
  <c r="C258" i="22"/>
  <c r="D258" i="22"/>
  <c r="E258" i="22"/>
  <c r="F258" i="22"/>
  <c r="G258" i="22"/>
  <c r="H258" i="22"/>
  <c r="K258" i="22"/>
  <c r="L258" i="22"/>
  <c r="M258" i="22"/>
  <c r="N258" i="22"/>
  <c r="O258" i="22"/>
  <c r="B259" i="22"/>
  <c r="C259" i="22"/>
  <c r="D259" i="22"/>
  <c r="E259" i="22"/>
  <c r="F259" i="22"/>
  <c r="G259" i="22"/>
  <c r="H259" i="22"/>
  <c r="K259" i="22"/>
  <c r="L259" i="22"/>
  <c r="M259" i="22"/>
  <c r="N259" i="22"/>
  <c r="O259" i="22"/>
  <c r="B260" i="22"/>
  <c r="C260" i="22"/>
  <c r="D260" i="22"/>
  <c r="E260" i="22"/>
  <c r="F260" i="22"/>
  <c r="G260" i="22"/>
  <c r="H260" i="22"/>
  <c r="K260" i="22"/>
  <c r="L260" i="22"/>
  <c r="M260" i="22"/>
  <c r="N260" i="22"/>
  <c r="O260" i="22"/>
  <c r="B261" i="22"/>
  <c r="C261" i="22"/>
  <c r="D261" i="22"/>
  <c r="E261" i="22"/>
  <c r="F261" i="22"/>
  <c r="G261" i="22"/>
  <c r="H261" i="22"/>
  <c r="K261" i="22"/>
  <c r="L261" i="22"/>
  <c r="M261" i="22"/>
  <c r="N261" i="22"/>
  <c r="O261" i="22"/>
  <c r="B262" i="22"/>
  <c r="C262" i="22"/>
  <c r="D262" i="22"/>
  <c r="E262" i="22"/>
  <c r="F262" i="22"/>
  <c r="G262" i="22"/>
  <c r="H262" i="22"/>
  <c r="K262" i="22"/>
  <c r="L262" i="22"/>
  <c r="M262" i="22"/>
  <c r="N262" i="22"/>
  <c r="O262" i="22"/>
  <c r="B263" i="22"/>
  <c r="C263" i="22"/>
  <c r="D263" i="22"/>
  <c r="E263" i="22"/>
  <c r="F263" i="22"/>
  <c r="G263" i="22"/>
  <c r="H263" i="22"/>
  <c r="K263" i="22"/>
  <c r="L263" i="22"/>
  <c r="M263" i="22"/>
  <c r="N263" i="22"/>
  <c r="O263" i="22"/>
  <c r="B264" i="22"/>
  <c r="C264" i="22"/>
  <c r="D264" i="22"/>
  <c r="E264" i="22"/>
  <c r="F264" i="22"/>
  <c r="G264" i="22"/>
  <c r="H264" i="22"/>
  <c r="K264" i="22"/>
  <c r="L264" i="22"/>
  <c r="M264" i="22"/>
  <c r="N264" i="22"/>
  <c r="O264" i="22"/>
  <c r="B265" i="22"/>
  <c r="C265" i="22"/>
  <c r="D265" i="22"/>
  <c r="E265" i="22"/>
  <c r="F265" i="22"/>
  <c r="G265" i="22"/>
  <c r="H265" i="22"/>
  <c r="K265" i="22"/>
  <c r="L265" i="22"/>
  <c r="M265" i="22"/>
  <c r="N265" i="22"/>
  <c r="O265" i="22"/>
  <c r="B266" i="22"/>
  <c r="C266" i="22"/>
  <c r="D266" i="22"/>
  <c r="E266" i="22"/>
  <c r="F266" i="22"/>
  <c r="G266" i="22"/>
  <c r="H266" i="22"/>
  <c r="K266" i="22"/>
  <c r="L266" i="22"/>
  <c r="M266" i="22"/>
  <c r="N266" i="22"/>
  <c r="O266" i="22"/>
  <c r="B267" i="22"/>
  <c r="C267" i="22"/>
  <c r="D267" i="22"/>
  <c r="E267" i="22"/>
  <c r="F267" i="22"/>
  <c r="G267" i="22"/>
  <c r="H267" i="22"/>
  <c r="K267" i="22"/>
  <c r="L267" i="22"/>
  <c r="M267" i="22"/>
  <c r="N267" i="22"/>
  <c r="O267" i="22"/>
  <c r="B268" i="22"/>
  <c r="C268" i="22"/>
  <c r="D268" i="22"/>
  <c r="E268" i="22"/>
  <c r="F268" i="22"/>
  <c r="G268" i="22"/>
  <c r="H268" i="22"/>
  <c r="K268" i="22"/>
  <c r="L268" i="22"/>
  <c r="M268" i="22"/>
  <c r="N268" i="22"/>
  <c r="O268" i="22"/>
  <c r="B269" i="22"/>
  <c r="C269" i="22"/>
  <c r="D269" i="22"/>
  <c r="E269" i="22"/>
  <c r="F269" i="22"/>
  <c r="G269" i="22"/>
  <c r="H269" i="22"/>
  <c r="K269" i="22"/>
  <c r="L269" i="22"/>
  <c r="M269" i="22"/>
  <c r="N269" i="22"/>
  <c r="O269" i="22"/>
  <c r="B270" i="22"/>
  <c r="C270" i="22"/>
  <c r="D270" i="22"/>
  <c r="E270" i="22"/>
  <c r="F270" i="22"/>
  <c r="G270" i="22"/>
  <c r="K270" i="22"/>
  <c r="L270" i="22"/>
  <c r="M270" i="22"/>
  <c r="N270" i="22"/>
  <c r="O270" i="22"/>
  <c r="B271" i="22"/>
  <c r="C271" i="22"/>
  <c r="D271" i="22"/>
  <c r="E271" i="22"/>
  <c r="F271" i="22"/>
  <c r="G271" i="22"/>
  <c r="K271" i="22"/>
  <c r="L271" i="22"/>
  <c r="M271" i="22"/>
  <c r="N271" i="22"/>
  <c r="O271" i="22"/>
  <c r="B272" i="22"/>
  <c r="C272" i="22"/>
  <c r="D272" i="22"/>
  <c r="E272" i="22"/>
  <c r="F272" i="22"/>
  <c r="G272" i="22"/>
  <c r="H272" i="22"/>
  <c r="K272" i="22"/>
  <c r="L272" i="22"/>
  <c r="M272" i="22"/>
  <c r="N272" i="22"/>
  <c r="O272" i="22"/>
  <c r="B273" i="22"/>
  <c r="C273" i="22"/>
  <c r="D273" i="22"/>
  <c r="E273" i="22"/>
  <c r="F273" i="22"/>
  <c r="G273" i="22"/>
  <c r="H273" i="22"/>
  <c r="K273" i="22"/>
  <c r="L273" i="22"/>
  <c r="M273" i="22"/>
  <c r="N273" i="22"/>
  <c r="O273" i="22"/>
  <c r="B274" i="22"/>
  <c r="C274" i="22"/>
  <c r="D274" i="22"/>
  <c r="E274" i="22"/>
  <c r="F274" i="22"/>
  <c r="G274" i="22"/>
  <c r="H274" i="22"/>
  <c r="K274" i="22"/>
  <c r="L274" i="22"/>
  <c r="M274" i="22"/>
  <c r="N274" i="22"/>
  <c r="O274" i="22"/>
  <c r="B275" i="22"/>
  <c r="C275" i="22"/>
  <c r="D275" i="22"/>
  <c r="E275" i="22"/>
  <c r="F275" i="22"/>
  <c r="G275" i="22"/>
  <c r="H275" i="22"/>
  <c r="K275" i="22"/>
  <c r="L275" i="22"/>
  <c r="M275" i="22"/>
  <c r="N275" i="22"/>
  <c r="O275" i="22"/>
  <c r="B276" i="22"/>
  <c r="C276" i="22"/>
  <c r="D276" i="22"/>
  <c r="E276" i="22"/>
  <c r="F276" i="22"/>
  <c r="G276" i="22"/>
  <c r="H276" i="22"/>
  <c r="K276" i="22"/>
  <c r="L276" i="22"/>
  <c r="M276" i="22"/>
  <c r="N276" i="22"/>
  <c r="O276" i="22"/>
  <c r="B277" i="22"/>
  <c r="C277" i="22"/>
  <c r="D277" i="22"/>
  <c r="E277" i="22"/>
  <c r="F277" i="22"/>
  <c r="G277" i="22"/>
  <c r="H277" i="22"/>
  <c r="K277" i="22"/>
  <c r="L277" i="22"/>
  <c r="M277" i="22"/>
  <c r="N277" i="22"/>
  <c r="O277" i="22"/>
  <c r="B278" i="22"/>
  <c r="C278" i="22"/>
  <c r="D278" i="22"/>
  <c r="E278" i="22"/>
  <c r="F278" i="22"/>
  <c r="G278" i="22"/>
  <c r="H278" i="22"/>
  <c r="K278" i="22"/>
  <c r="L278" i="22"/>
  <c r="M278" i="22"/>
  <c r="N278" i="22"/>
  <c r="O278" i="22"/>
  <c r="B279" i="22"/>
  <c r="C279" i="22"/>
  <c r="D279" i="22"/>
  <c r="E279" i="22"/>
  <c r="F279" i="22"/>
  <c r="G279" i="22"/>
  <c r="H279" i="22"/>
  <c r="K279" i="22"/>
  <c r="L279" i="22"/>
  <c r="M279" i="22"/>
  <c r="N279" i="22"/>
  <c r="O279" i="22"/>
  <c r="B280" i="22"/>
  <c r="C280" i="22"/>
  <c r="D280" i="22"/>
  <c r="E280" i="22"/>
  <c r="F280" i="22"/>
  <c r="G280" i="22"/>
  <c r="H280" i="22"/>
  <c r="K280" i="22"/>
  <c r="L280" i="22"/>
  <c r="M280" i="22"/>
  <c r="N280" i="22"/>
  <c r="O280" i="22"/>
  <c r="B281" i="22"/>
  <c r="C281" i="22"/>
  <c r="D281" i="22"/>
  <c r="E281" i="22"/>
  <c r="F281" i="22"/>
  <c r="G281" i="22"/>
  <c r="H281" i="22"/>
  <c r="K281" i="22"/>
  <c r="L281" i="22"/>
  <c r="M281" i="22"/>
  <c r="N281" i="22"/>
  <c r="O281" i="22"/>
  <c r="B282" i="22"/>
  <c r="C282" i="22"/>
  <c r="D282" i="22"/>
  <c r="E282" i="22"/>
  <c r="F282" i="22"/>
  <c r="G282" i="22"/>
  <c r="H282" i="22"/>
  <c r="K282" i="22"/>
  <c r="L282" i="22"/>
  <c r="M282" i="22"/>
  <c r="N282" i="22"/>
  <c r="O282" i="22"/>
  <c r="B283" i="22"/>
  <c r="C283" i="22"/>
  <c r="D283" i="22"/>
  <c r="E283" i="22"/>
  <c r="F283" i="22"/>
  <c r="G283" i="22"/>
  <c r="H283" i="22"/>
  <c r="K283" i="22"/>
  <c r="L283" i="22"/>
  <c r="M283" i="22"/>
  <c r="N283" i="22"/>
  <c r="O283" i="22"/>
  <c r="B284" i="22"/>
  <c r="C284" i="22"/>
  <c r="D284" i="22"/>
  <c r="E284" i="22"/>
  <c r="F284" i="22"/>
  <c r="G284" i="22"/>
  <c r="H284" i="22"/>
  <c r="K284" i="22"/>
  <c r="L284" i="22"/>
  <c r="M284" i="22"/>
  <c r="N284" i="22"/>
  <c r="O284" i="22"/>
  <c r="B285" i="22"/>
  <c r="C285" i="22"/>
  <c r="D285" i="22"/>
  <c r="E285" i="22"/>
  <c r="F285" i="22"/>
  <c r="G285" i="22"/>
  <c r="H285" i="22"/>
  <c r="K285" i="22"/>
  <c r="L285" i="22"/>
  <c r="M285" i="22"/>
  <c r="N285" i="22"/>
  <c r="O285" i="22"/>
  <c r="B286" i="22"/>
  <c r="C286" i="22"/>
  <c r="D286" i="22"/>
  <c r="E286" i="22"/>
  <c r="F286" i="22"/>
  <c r="G286" i="22"/>
  <c r="H286" i="22"/>
  <c r="K286" i="22"/>
  <c r="L286" i="22"/>
  <c r="M286" i="22"/>
  <c r="N286" i="22"/>
  <c r="O286" i="22"/>
  <c r="B287" i="22"/>
  <c r="C287" i="22"/>
  <c r="D287" i="22"/>
  <c r="E287" i="22"/>
  <c r="F287" i="22"/>
  <c r="G287" i="22"/>
  <c r="H287" i="22"/>
  <c r="K287" i="22"/>
  <c r="L287" i="22"/>
  <c r="M287" i="22"/>
  <c r="N287" i="22"/>
  <c r="O287" i="22"/>
  <c r="B288" i="22"/>
  <c r="C288" i="22"/>
  <c r="D288" i="22"/>
  <c r="E288" i="22"/>
  <c r="F288" i="22"/>
  <c r="G288" i="22"/>
  <c r="H288" i="22"/>
  <c r="K288" i="22"/>
  <c r="L288" i="22"/>
  <c r="M288" i="22"/>
  <c r="N288" i="22"/>
  <c r="O288" i="22"/>
  <c r="B289" i="22"/>
  <c r="C289" i="22"/>
  <c r="D289" i="22"/>
  <c r="E289" i="22"/>
  <c r="F289" i="22"/>
  <c r="G289" i="22"/>
  <c r="H289" i="22"/>
  <c r="K289" i="22"/>
  <c r="L289" i="22"/>
  <c r="M289" i="22"/>
  <c r="N289" i="22"/>
  <c r="O289" i="22"/>
  <c r="B290" i="22"/>
  <c r="C290" i="22"/>
  <c r="D290" i="22"/>
  <c r="E290" i="22"/>
  <c r="F290" i="22"/>
  <c r="G290" i="22"/>
  <c r="H290" i="22"/>
  <c r="K290" i="22"/>
  <c r="L290" i="22"/>
  <c r="M290" i="22"/>
  <c r="N290" i="22"/>
  <c r="O290" i="22"/>
  <c r="B291" i="22"/>
  <c r="C291" i="22"/>
  <c r="D291" i="22"/>
  <c r="E291" i="22"/>
  <c r="F291" i="22"/>
  <c r="G291" i="22"/>
  <c r="H291" i="22"/>
  <c r="K291" i="22"/>
  <c r="L291" i="22"/>
  <c r="M291" i="22"/>
  <c r="N291" i="22"/>
  <c r="O291" i="22"/>
  <c r="B292" i="22"/>
  <c r="C292" i="22"/>
  <c r="D292" i="22"/>
  <c r="E292" i="22"/>
  <c r="F292" i="22"/>
  <c r="G292" i="22"/>
  <c r="H292" i="22"/>
  <c r="K292" i="22"/>
  <c r="L292" i="22"/>
  <c r="M292" i="22"/>
  <c r="N292" i="22"/>
  <c r="O292" i="22"/>
  <c r="B293" i="22"/>
  <c r="C293" i="22"/>
  <c r="D293" i="22"/>
  <c r="E293" i="22"/>
  <c r="F293" i="22"/>
  <c r="G293" i="22"/>
  <c r="H293" i="22"/>
  <c r="K293" i="22"/>
  <c r="L293" i="22"/>
  <c r="M293" i="22"/>
  <c r="N293" i="22"/>
  <c r="O293" i="22"/>
  <c r="B294" i="22"/>
  <c r="C294" i="22"/>
  <c r="D294" i="22"/>
  <c r="E294" i="22"/>
  <c r="F294" i="22"/>
  <c r="G294" i="22"/>
  <c r="H294" i="22"/>
  <c r="K294" i="22"/>
  <c r="L294" i="22"/>
  <c r="M294" i="22"/>
  <c r="N294" i="22"/>
  <c r="O294" i="22"/>
  <c r="B295" i="22"/>
  <c r="C295" i="22"/>
  <c r="D295" i="22"/>
  <c r="E295" i="22"/>
  <c r="F295" i="22"/>
  <c r="G295" i="22"/>
  <c r="H295" i="22"/>
  <c r="K295" i="22"/>
  <c r="L295" i="22"/>
  <c r="M295" i="22"/>
  <c r="N295" i="22"/>
  <c r="O295" i="22"/>
  <c r="B296" i="22"/>
  <c r="C296" i="22"/>
  <c r="D296" i="22"/>
  <c r="E296" i="22"/>
  <c r="F296" i="22"/>
  <c r="G296" i="22"/>
  <c r="H296" i="22"/>
  <c r="K296" i="22"/>
  <c r="L296" i="22"/>
  <c r="M296" i="22"/>
  <c r="N296" i="22"/>
  <c r="O296" i="22"/>
  <c r="B297" i="22"/>
  <c r="C297" i="22"/>
  <c r="D297" i="22"/>
  <c r="E297" i="22"/>
  <c r="F297" i="22"/>
  <c r="G297" i="22"/>
  <c r="H297" i="22"/>
  <c r="K297" i="22"/>
  <c r="L297" i="22"/>
  <c r="M297" i="22"/>
  <c r="N297" i="22"/>
  <c r="O297" i="22"/>
  <c r="B298" i="22"/>
  <c r="C298" i="22"/>
  <c r="D298" i="22"/>
  <c r="E298" i="22"/>
  <c r="F298" i="22"/>
  <c r="G298" i="22"/>
  <c r="H298" i="22"/>
  <c r="K298" i="22"/>
  <c r="L298" i="22"/>
  <c r="M298" i="22"/>
  <c r="N298" i="22"/>
  <c r="O298" i="22"/>
  <c r="O3" i="22"/>
  <c r="N3" i="22"/>
  <c r="M3" i="22"/>
  <c r="L3" i="22"/>
  <c r="K3" i="22"/>
  <c r="G3" i="22"/>
  <c r="F3" i="22"/>
  <c r="E3" i="22"/>
  <c r="D3" i="22"/>
  <c r="C3" i="22"/>
  <c r="B3" i="22"/>
  <c r="B4" i="21"/>
  <c r="C4" i="21"/>
  <c r="E4" i="21"/>
  <c r="F4" i="21"/>
  <c r="G4" i="21"/>
  <c r="K4" i="21"/>
  <c r="L4" i="21"/>
  <c r="M4" i="21"/>
  <c r="N4" i="21"/>
  <c r="O4" i="21"/>
  <c r="B5" i="21"/>
  <c r="C5" i="21"/>
  <c r="D5" i="21"/>
  <c r="E5" i="21"/>
  <c r="H5" i="21" s="1"/>
  <c r="F5" i="21"/>
  <c r="G5" i="21"/>
  <c r="K5" i="21"/>
  <c r="L5" i="21"/>
  <c r="M5" i="21"/>
  <c r="N5" i="21"/>
  <c r="O5" i="21"/>
  <c r="B6" i="21"/>
  <c r="C6" i="21"/>
  <c r="D6" i="21"/>
  <c r="E6" i="21"/>
  <c r="H6" i="21" s="1"/>
  <c r="F6" i="21"/>
  <c r="G6" i="21"/>
  <c r="K6" i="21"/>
  <c r="L6" i="21"/>
  <c r="M6" i="21"/>
  <c r="N6" i="21"/>
  <c r="O6" i="21"/>
  <c r="B7" i="21"/>
  <c r="C7" i="21"/>
  <c r="D7" i="21"/>
  <c r="E7" i="21"/>
  <c r="H7" i="21" s="1"/>
  <c r="F7" i="21"/>
  <c r="G7" i="21"/>
  <c r="K7" i="21"/>
  <c r="L7" i="21"/>
  <c r="M7" i="21"/>
  <c r="N7" i="21"/>
  <c r="O7" i="21"/>
  <c r="B8" i="21"/>
  <c r="C8" i="21"/>
  <c r="D8" i="21"/>
  <c r="E8" i="21"/>
  <c r="H8" i="21" s="1"/>
  <c r="F8" i="21"/>
  <c r="G8" i="21"/>
  <c r="K8" i="21"/>
  <c r="L8" i="21"/>
  <c r="M8" i="21"/>
  <c r="N8" i="21"/>
  <c r="O8" i="21"/>
  <c r="B9" i="21"/>
  <c r="C9" i="21"/>
  <c r="D9" i="21"/>
  <c r="E9" i="21"/>
  <c r="H9" i="21" s="1"/>
  <c r="F9" i="21"/>
  <c r="G9" i="21"/>
  <c r="I9" i="21"/>
  <c r="K9" i="21"/>
  <c r="L9" i="21"/>
  <c r="M9" i="21"/>
  <c r="N9" i="21"/>
  <c r="O9" i="21"/>
  <c r="B10" i="21"/>
  <c r="C10" i="21"/>
  <c r="D10" i="21"/>
  <c r="E10" i="21"/>
  <c r="H10" i="21" s="1"/>
  <c r="F10" i="21"/>
  <c r="G10" i="21"/>
  <c r="K10" i="21"/>
  <c r="L10" i="21"/>
  <c r="M10" i="21"/>
  <c r="N10" i="21"/>
  <c r="O10" i="21"/>
  <c r="B11" i="21"/>
  <c r="C11" i="21"/>
  <c r="D11" i="21"/>
  <c r="E11" i="21"/>
  <c r="F11" i="21"/>
  <c r="G11" i="21"/>
  <c r="K11" i="21"/>
  <c r="L11" i="21"/>
  <c r="M11" i="21"/>
  <c r="N11" i="21"/>
  <c r="O11" i="21"/>
  <c r="B12" i="21"/>
  <c r="C12" i="21"/>
  <c r="D12" i="21"/>
  <c r="E12" i="21"/>
  <c r="F12" i="21"/>
  <c r="G12" i="21"/>
  <c r="H12" i="21"/>
  <c r="K12" i="21"/>
  <c r="L12" i="21"/>
  <c r="M12" i="21"/>
  <c r="N12" i="21"/>
  <c r="O12" i="21"/>
  <c r="B13" i="21"/>
  <c r="C13" i="21"/>
  <c r="D13" i="21"/>
  <c r="E13" i="21"/>
  <c r="F13" i="21"/>
  <c r="G13" i="21"/>
  <c r="H13" i="21"/>
  <c r="K13" i="21"/>
  <c r="L13" i="21"/>
  <c r="M13" i="21"/>
  <c r="N13" i="21"/>
  <c r="O13" i="21"/>
  <c r="B14" i="21"/>
  <c r="C14" i="21"/>
  <c r="D14" i="21"/>
  <c r="E14" i="21"/>
  <c r="F14" i="21"/>
  <c r="G14" i="21"/>
  <c r="H14" i="21"/>
  <c r="K14" i="21"/>
  <c r="L14" i="21"/>
  <c r="M14" i="21"/>
  <c r="N14" i="21"/>
  <c r="O14" i="21"/>
  <c r="B15" i="21"/>
  <c r="C15" i="21"/>
  <c r="D15" i="21"/>
  <c r="E15" i="21"/>
  <c r="H15" i="21" s="1"/>
  <c r="F15" i="21"/>
  <c r="G15" i="21"/>
  <c r="K15" i="21"/>
  <c r="L15" i="21"/>
  <c r="M15" i="21"/>
  <c r="N15" i="21"/>
  <c r="O15" i="21"/>
  <c r="B16" i="21"/>
  <c r="C16" i="21"/>
  <c r="D16" i="21"/>
  <c r="E16" i="21"/>
  <c r="H16" i="21" s="1"/>
  <c r="F16" i="21"/>
  <c r="G16" i="21"/>
  <c r="K16" i="21"/>
  <c r="L16" i="21"/>
  <c r="M16" i="21"/>
  <c r="N16" i="21"/>
  <c r="O16" i="21"/>
  <c r="B17" i="21"/>
  <c r="C17" i="21"/>
  <c r="D17" i="21"/>
  <c r="E17" i="21"/>
  <c r="H17" i="21" s="1"/>
  <c r="F17" i="21"/>
  <c r="G17" i="21"/>
  <c r="K17" i="21"/>
  <c r="L17" i="21"/>
  <c r="M17" i="21"/>
  <c r="N17" i="21"/>
  <c r="O17" i="21"/>
  <c r="B18" i="21"/>
  <c r="C18" i="21"/>
  <c r="D18" i="21"/>
  <c r="E18" i="21"/>
  <c r="H18" i="21" s="1"/>
  <c r="F18" i="21"/>
  <c r="G18" i="21"/>
  <c r="K18" i="21"/>
  <c r="L18" i="21"/>
  <c r="M18" i="21"/>
  <c r="N18" i="21"/>
  <c r="O18" i="21"/>
  <c r="B19" i="21"/>
  <c r="C19" i="21"/>
  <c r="D19" i="21"/>
  <c r="E19" i="21"/>
  <c r="H19" i="21" s="1"/>
  <c r="F19" i="21"/>
  <c r="G19" i="21"/>
  <c r="K19" i="21"/>
  <c r="L19" i="21"/>
  <c r="M19" i="21"/>
  <c r="N19" i="21"/>
  <c r="O19" i="21"/>
  <c r="B20" i="21"/>
  <c r="C20" i="21"/>
  <c r="D20" i="21"/>
  <c r="E20" i="21"/>
  <c r="H20" i="21" s="1"/>
  <c r="F20" i="21"/>
  <c r="G20" i="21"/>
  <c r="K20" i="21"/>
  <c r="L20" i="21"/>
  <c r="M20" i="21"/>
  <c r="N20" i="21"/>
  <c r="O20" i="21"/>
  <c r="B21" i="21"/>
  <c r="C21" i="21"/>
  <c r="D21" i="21"/>
  <c r="E21" i="21"/>
  <c r="H21" i="21" s="1"/>
  <c r="F21" i="21"/>
  <c r="G21" i="21"/>
  <c r="K21" i="21"/>
  <c r="L21" i="21"/>
  <c r="M21" i="21"/>
  <c r="N21" i="21"/>
  <c r="O21" i="21"/>
  <c r="B22" i="21"/>
  <c r="C22" i="21"/>
  <c r="D22" i="21"/>
  <c r="E22" i="21"/>
  <c r="H22" i="21" s="1"/>
  <c r="F22" i="21"/>
  <c r="G22" i="21"/>
  <c r="K22" i="21"/>
  <c r="L22" i="21"/>
  <c r="M22" i="21"/>
  <c r="N22" i="21"/>
  <c r="O22" i="21"/>
  <c r="B23" i="21"/>
  <c r="C23" i="21"/>
  <c r="D23" i="21"/>
  <c r="E23" i="21"/>
  <c r="H23" i="21" s="1"/>
  <c r="F23" i="21"/>
  <c r="G23" i="21"/>
  <c r="K23" i="21"/>
  <c r="L23" i="21"/>
  <c r="M23" i="21"/>
  <c r="N23" i="21"/>
  <c r="O23" i="21"/>
  <c r="B24" i="21"/>
  <c r="C24" i="21"/>
  <c r="D24" i="21"/>
  <c r="E24" i="21"/>
  <c r="H24" i="21" s="1"/>
  <c r="F24" i="21"/>
  <c r="G24" i="21"/>
  <c r="K24" i="21"/>
  <c r="L24" i="21"/>
  <c r="M24" i="21"/>
  <c r="N24" i="21"/>
  <c r="O24" i="21"/>
  <c r="B25" i="21"/>
  <c r="C25" i="21"/>
  <c r="D25" i="21"/>
  <c r="E25" i="21"/>
  <c r="H25" i="21" s="1"/>
  <c r="F25" i="21"/>
  <c r="G25" i="21"/>
  <c r="K25" i="21"/>
  <c r="L25" i="21"/>
  <c r="M25" i="21"/>
  <c r="N25" i="21"/>
  <c r="O25" i="21"/>
  <c r="B26" i="21"/>
  <c r="C26" i="21"/>
  <c r="D26" i="21"/>
  <c r="E26" i="21"/>
  <c r="H26" i="21" s="1"/>
  <c r="F26" i="21"/>
  <c r="G26" i="21"/>
  <c r="K26" i="21"/>
  <c r="L26" i="21"/>
  <c r="M26" i="21"/>
  <c r="N26" i="21"/>
  <c r="O26" i="21"/>
  <c r="B27" i="21"/>
  <c r="C27" i="21"/>
  <c r="D27" i="21"/>
  <c r="E27" i="21"/>
  <c r="H27" i="21" s="1"/>
  <c r="F27" i="21"/>
  <c r="G27" i="21"/>
  <c r="K27" i="21"/>
  <c r="L27" i="21"/>
  <c r="M27" i="21"/>
  <c r="N27" i="21"/>
  <c r="O27" i="21"/>
  <c r="B28" i="21"/>
  <c r="C28" i="21"/>
  <c r="D28" i="21"/>
  <c r="E28" i="21"/>
  <c r="H28" i="21" s="1"/>
  <c r="F28" i="21"/>
  <c r="G28" i="21"/>
  <c r="K28" i="21"/>
  <c r="L28" i="21"/>
  <c r="M28" i="21"/>
  <c r="N28" i="21"/>
  <c r="O28" i="21"/>
  <c r="B29" i="21"/>
  <c r="C29" i="21"/>
  <c r="D29" i="21"/>
  <c r="E29" i="21"/>
  <c r="H29" i="21" s="1"/>
  <c r="F29" i="21"/>
  <c r="G29" i="21"/>
  <c r="K29" i="21"/>
  <c r="L29" i="21"/>
  <c r="M29" i="21"/>
  <c r="N29" i="21"/>
  <c r="O29" i="21"/>
  <c r="B30" i="21"/>
  <c r="C30" i="21"/>
  <c r="D30" i="21"/>
  <c r="E30" i="21"/>
  <c r="H30" i="21" s="1"/>
  <c r="F30" i="21"/>
  <c r="G30" i="21"/>
  <c r="K30" i="21"/>
  <c r="L30" i="21"/>
  <c r="M30" i="21"/>
  <c r="N30" i="21"/>
  <c r="O30" i="21"/>
  <c r="B31" i="21"/>
  <c r="C31" i="21"/>
  <c r="D31" i="21"/>
  <c r="E31" i="21"/>
  <c r="H31" i="21" s="1"/>
  <c r="F31" i="21"/>
  <c r="G31" i="21"/>
  <c r="K31" i="21"/>
  <c r="L31" i="21"/>
  <c r="M31" i="21"/>
  <c r="N31" i="21"/>
  <c r="O31" i="21"/>
  <c r="B32" i="21"/>
  <c r="C32" i="21"/>
  <c r="D32" i="21"/>
  <c r="E32" i="21"/>
  <c r="F32" i="21"/>
  <c r="G32" i="21"/>
  <c r="H32" i="21"/>
  <c r="K32" i="21"/>
  <c r="L32" i="21"/>
  <c r="M32" i="21"/>
  <c r="N32" i="21"/>
  <c r="O32" i="21"/>
  <c r="B33" i="21"/>
  <c r="C33" i="21"/>
  <c r="D33" i="21"/>
  <c r="E33" i="21"/>
  <c r="F33" i="21"/>
  <c r="G33" i="21"/>
  <c r="H33" i="21"/>
  <c r="K33" i="21"/>
  <c r="L33" i="21"/>
  <c r="M33" i="21"/>
  <c r="N33" i="21"/>
  <c r="O33" i="21"/>
  <c r="B34" i="21"/>
  <c r="C34" i="21"/>
  <c r="D34" i="21"/>
  <c r="E34" i="21"/>
  <c r="F34" i="21"/>
  <c r="G34" i="21"/>
  <c r="H34" i="21"/>
  <c r="K34" i="21"/>
  <c r="L34" i="21"/>
  <c r="M34" i="21"/>
  <c r="N34" i="21"/>
  <c r="O34" i="21"/>
  <c r="B35" i="21"/>
  <c r="C35" i="21"/>
  <c r="D35" i="21"/>
  <c r="E35" i="21"/>
  <c r="F35" i="21"/>
  <c r="G35" i="21"/>
  <c r="H35" i="21"/>
  <c r="K35" i="21"/>
  <c r="L35" i="21"/>
  <c r="M35" i="21"/>
  <c r="N35" i="21"/>
  <c r="O35" i="21"/>
  <c r="B36" i="21"/>
  <c r="C36" i="21"/>
  <c r="D36" i="21"/>
  <c r="E36" i="21"/>
  <c r="F36" i="21"/>
  <c r="G36" i="21"/>
  <c r="H36" i="21"/>
  <c r="K36" i="21"/>
  <c r="L36" i="21"/>
  <c r="M36" i="21"/>
  <c r="N36" i="21"/>
  <c r="O36" i="21"/>
  <c r="B37" i="21"/>
  <c r="C37" i="21"/>
  <c r="D37" i="21"/>
  <c r="E37" i="21"/>
  <c r="F37" i="21"/>
  <c r="G37" i="21"/>
  <c r="H37" i="21"/>
  <c r="K37" i="21"/>
  <c r="L37" i="21"/>
  <c r="M37" i="21"/>
  <c r="N37" i="21"/>
  <c r="O37" i="21"/>
  <c r="B38" i="21"/>
  <c r="C38" i="21"/>
  <c r="D38" i="21"/>
  <c r="E38" i="21"/>
  <c r="F38" i="21"/>
  <c r="G38" i="21"/>
  <c r="H38" i="21"/>
  <c r="K38" i="21"/>
  <c r="L38" i="21"/>
  <c r="M38" i="21"/>
  <c r="N38" i="21"/>
  <c r="O38" i="21"/>
  <c r="B39" i="21"/>
  <c r="C39" i="21"/>
  <c r="D39" i="21"/>
  <c r="E39" i="21"/>
  <c r="F39" i="21"/>
  <c r="G39" i="21"/>
  <c r="H39" i="21"/>
  <c r="K39" i="21"/>
  <c r="L39" i="21"/>
  <c r="M39" i="21"/>
  <c r="N39" i="21"/>
  <c r="O39" i="21"/>
  <c r="B40" i="21"/>
  <c r="C40" i="21"/>
  <c r="D40" i="21"/>
  <c r="E40" i="21"/>
  <c r="F40" i="21"/>
  <c r="G40" i="21"/>
  <c r="H40" i="21"/>
  <c r="K40" i="21"/>
  <c r="L40" i="21"/>
  <c r="M40" i="21"/>
  <c r="N40" i="21"/>
  <c r="O40" i="21"/>
  <c r="B41" i="21"/>
  <c r="C41" i="21"/>
  <c r="D41" i="21"/>
  <c r="E41" i="21"/>
  <c r="F41" i="21"/>
  <c r="G41" i="21"/>
  <c r="H41" i="21"/>
  <c r="K41" i="21"/>
  <c r="L41" i="21"/>
  <c r="M41" i="21"/>
  <c r="N41" i="21"/>
  <c r="O41" i="21"/>
  <c r="B42" i="21"/>
  <c r="C42" i="21"/>
  <c r="D42" i="21"/>
  <c r="E42" i="21"/>
  <c r="F42" i="21"/>
  <c r="G42" i="21"/>
  <c r="H42" i="21"/>
  <c r="K42" i="21"/>
  <c r="L42" i="21"/>
  <c r="M42" i="21"/>
  <c r="N42" i="21"/>
  <c r="O42" i="21"/>
  <c r="B43" i="21"/>
  <c r="C43" i="21"/>
  <c r="D43" i="21"/>
  <c r="E43" i="21"/>
  <c r="F43" i="21"/>
  <c r="G43" i="21"/>
  <c r="H43" i="21"/>
  <c r="K43" i="21"/>
  <c r="L43" i="21"/>
  <c r="M43" i="21"/>
  <c r="N43" i="21"/>
  <c r="O43" i="21"/>
  <c r="B44" i="21"/>
  <c r="C44" i="21"/>
  <c r="D44" i="21"/>
  <c r="E44" i="21"/>
  <c r="F44" i="21"/>
  <c r="G44" i="21"/>
  <c r="H44" i="21"/>
  <c r="K44" i="21"/>
  <c r="L44" i="21"/>
  <c r="M44" i="21"/>
  <c r="N44" i="21"/>
  <c r="O44" i="21"/>
  <c r="B45" i="21"/>
  <c r="C45" i="21"/>
  <c r="D45" i="21"/>
  <c r="E45" i="21"/>
  <c r="F45" i="21"/>
  <c r="G45" i="21"/>
  <c r="H45" i="21"/>
  <c r="K45" i="21"/>
  <c r="L45" i="21"/>
  <c r="M45" i="21"/>
  <c r="N45" i="21"/>
  <c r="O45" i="21"/>
  <c r="B46" i="21"/>
  <c r="C46" i="21"/>
  <c r="D46" i="21"/>
  <c r="E46" i="21"/>
  <c r="F46" i="21"/>
  <c r="G46" i="21"/>
  <c r="H46" i="21"/>
  <c r="K46" i="21"/>
  <c r="L46" i="21"/>
  <c r="M46" i="21"/>
  <c r="N46" i="21"/>
  <c r="O46" i="21"/>
  <c r="B47" i="21"/>
  <c r="C47" i="21"/>
  <c r="D47" i="21"/>
  <c r="E47" i="21"/>
  <c r="F47" i="21"/>
  <c r="G47" i="21"/>
  <c r="H47" i="21"/>
  <c r="K47" i="21"/>
  <c r="L47" i="21"/>
  <c r="M47" i="21"/>
  <c r="N47" i="21"/>
  <c r="O47" i="21"/>
  <c r="B48" i="21"/>
  <c r="C48" i="21"/>
  <c r="D48" i="21"/>
  <c r="E48" i="21"/>
  <c r="F48" i="21"/>
  <c r="G48" i="21"/>
  <c r="H48" i="21"/>
  <c r="K48" i="21"/>
  <c r="L48" i="21"/>
  <c r="M48" i="21"/>
  <c r="N48" i="21"/>
  <c r="O48" i="21"/>
  <c r="B49" i="21"/>
  <c r="C49" i="21"/>
  <c r="D49" i="21"/>
  <c r="E49" i="21"/>
  <c r="F49" i="21"/>
  <c r="G49" i="21"/>
  <c r="H49" i="21"/>
  <c r="K49" i="21"/>
  <c r="L49" i="21"/>
  <c r="M49" i="21"/>
  <c r="N49" i="21"/>
  <c r="O49" i="21"/>
  <c r="B50" i="21"/>
  <c r="C50" i="21"/>
  <c r="D50" i="21"/>
  <c r="E50" i="21"/>
  <c r="F50" i="21"/>
  <c r="G50" i="21"/>
  <c r="H50" i="21"/>
  <c r="K50" i="21"/>
  <c r="L50" i="21"/>
  <c r="M50" i="21"/>
  <c r="N50" i="21"/>
  <c r="O50" i="21"/>
  <c r="B51" i="21"/>
  <c r="C51" i="21"/>
  <c r="D51" i="21"/>
  <c r="E51" i="21"/>
  <c r="F51" i="21"/>
  <c r="G51" i="21"/>
  <c r="H51" i="21"/>
  <c r="K51" i="21"/>
  <c r="L51" i="21"/>
  <c r="M51" i="21"/>
  <c r="N51" i="21"/>
  <c r="O51" i="21"/>
  <c r="B52" i="21"/>
  <c r="C52" i="21"/>
  <c r="D52" i="21"/>
  <c r="E52" i="21"/>
  <c r="F52" i="21"/>
  <c r="G52" i="21"/>
  <c r="H52" i="21"/>
  <c r="K52" i="21"/>
  <c r="L52" i="21"/>
  <c r="M52" i="21"/>
  <c r="N52" i="21"/>
  <c r="O52" i="21"/>
  <c r="B53" i="21"/>
  <c r="C53" i="21"/>
  <c r="D53" i="21"/>
  <c r="E53" i="21"/>
  <c r="F53" i="21"/>
  <c r="G53" i="21"/>
  <c r="H53" i="21"/>
  <c r="K53" i="21"/>
  <c r="L53" i="21"/>
  <c r="M53" i="21"/>
  <c r="N53" i="21"/>
  <c r="O53" i="21"/>
  <c r="B54" i="21"/>
  <c r="C54" i="21"/>
  <c r="D54" i="21"/>
  <c r="E54" i="21"/>
  <c r="F54" i="21"/>
  <c r="G54" i="21"/>
  <c r="H54" i="21"/>
  <c r="K54" i="21"/>
  <c r="L54" i="21"/>
  <c r="M54" i="21"/>
  <c r="N54" i="21"/>
  <c r="O54" i="21"/>
  <c r="B55" i="21"/>
  <c r="C55" i="21"/>
  <c r="D55" i="21"/>
  <c r="E55" i="21"/>
  <c r="F55" i="21"/>
  <c r="G55" i="21"/>
  <c r="H55" i="21"/>
  <c r="K55" i="21"/>
  <c r="L55" i="21"/>
  <c r="M55" i="21"/>
  <c r="N55" i="21"/>
  <c r="O55" i="21"/>
  <c r="B56" i="21"/>
  <c r="C56" i="21"/>
  <c r="D56" i="21"/>
  <c r="E56" i="21"/>
  <c r="F56" i="21"/>
  <c r="G56" i="21"/>
  <c r="H56" i="21"/>
  <c r="K56" i="21"/>
  <c r="L56" i="21"/>
  <c r="M56" i="21"/>
  <c r="N56" i="21"/>
  <c r="O56" i="21"/>
  <c r="B57" i="21"/>
  <c r="C57" i="21"/>
  <c r="D57" i="21"/>
  <c r="E57" i="21"/>
  <c r="F57" i="21"/>
  <c r="G57" i="21"/>
  <c r="H57" i="21"/>
  <c r="K57" i="21"/>
  <c r="L57" i="21"/>
  <c r="M57" i="21"/>
  <c r="N57" i="21"/>
  <c r="O57" i="21"/>
  <c r="B58" i="21"/>
  <c r="C58" i="21"/>
  <c r="D58" i="21"/>
  <c r="E58" i="21"/>
  <c r="F58" i="21"/>
  <c r="G58" i="21"/>
  <c r="H58" i="21"/>
  <c r="K58" i="21"/>
  <c r="L58" i="21"/>
  <c r="M58" i="21"/>
  <c r="N58" i="21"/>
  <c r="O58" i="21"/>
  <c r="B59" i="21"/>
  <c r="C59" i="21"/>
  <c r="D59" i="21"/>
  <c r="E59" i="21"/>
  <c r="F59" i="21"/>
  <c r="G59" i="21"/>
  <c r="H59" i="21"/>
  <c r="K59" i="21"/>
  <c r="L59" i="21"/>
  <c r="M59" i="21"/>
  <c r="N59" i="21"/>
  <c r="O59" i="21"/>
  <c r="B60" i="21"/>
  <c r="C60" i="21"/>
  <c r="D60" i="21"/>
  <c r="E60" i="21"/>
  <c r="F60" i="21"/>
  <c r="G60" i="21"/>
  <c r="H60" i="21"/>
  <c r="K60" i="21"/>
  <c r="L60" i="21"/>
  <c r="M60" i="21"/>
  <c r="N60" i="21"/>
  <c r="O60" i="21"/>
  <c r="B61" i="21"/>
  <c r="C61" i="21"/>
  <c r="D61" i="21"/>
  <c r="E61" i="21"/>
  <c r="F61" i="21"/>
  <c r="G61" i="21"/>
  <c r="H61" i="21"/>
  <c r="K61" i="21"/>
  <c r="L61" i="21"/>
  <c r="M61" i="21"/>
  <c r="N61" i="21"/>
  <c r="O61" i="21"/>
  <c r="B62" i="21"/>
  <c r="C62" i="21"/>
  <c r="D62" i="21"/>
  <c r="E62" i="21"/>
  <c r="F62" i="21"/>
  <c r="G62" i="21"/>
  <c r="H62" i="21"/>
  <c r="K62" i="21"/>
  <c r="L62" i="21"/>
  <c r="M62" i="21"/>
  <c r="N62" i="21"/>
  <c r="O62" i="21"/>
  <c r="B63" i="21"/>
  <c r="C63" i="21"/>
  <c r="D63" i="21"/>
  <c r="E63" i="21"/>
  <c r="F63" i="21"/>
  <c r="G63" i="21"/>
  <c r="H63" i="21"/>
  <c r="K63" i="21"/>
  <c r="L63" i="21"/>
  <c r="M63" i="21"/>
  <c r="N63" i="21"/>
  <c r="O63" i="21"/>
  <c r="B64" i="21"/>
  <c r="C64" i="21"/>
  <c r="D64" i="21"/>
  <c r="E64" i="21"/>
  <c r="F64" i="21"/>
  <c r="G64" i="21"/>
  <c r="H64" i="21"/>
  <c r="K64" i="21"/>
  <c r="L64" i="21"/>
  <c r="M64" i="21"/>
  <c r="N64" i="21"/>
  <c r="O64" i="21"/>
  <c r="B65" i="21"/>
  <c r="C65" i="21"/>
  <c r="D65" i="21"/>
  <c r="E65" i="21"/>
  <c r="F65" i="21"/>
  <c r="G65" i="21"/>
  <c r="H65" i="21"/>
  <c r="K65" i="21"/>
  <c r="L65" i="21"/>
  <c r="M65" i="21"/>
  <c r="N65" i="21"/>
  <c r="O65" i="21"/>
  <c r="B66" i="21"/>
  <c r="C66" i="21"/>
  <c r="D66" i="21"/>
  <c r="E66" i="21"/>
  <c r="F66" i="21"/>
  <c r="G66" i="21"/>
  <c r="H66" i="21"/>
  <c r="K66" i="21"/>
  <c r="L66" i="21"/>
  <c r="M66" i="21"/>
  <c r="N66" i="21"/>
  <c r="O66" i="21"/>
  <c r="B67" i="21"/>
  <c r="C67" i="21"/>
  <c r="D67" i="21"/>
  <c r="E67" i="21"/>
  <c r="F67" i="21"/>
  <c r="G67" i="21"/>
  <c r="H67" i="21"/>
  <c r="K67" i="21"/>
  <c r="L67" i="21"/>
  <c r="M67" i="21"/>
  <c r="N67" i="21"/>
  <c r="O67" i="21"/>
  <c r="B68" i="21"/>
  <c r="C68" i="21"/>
  <c r="D68" i="21"/>
  <c r="E68" i="21"/>
  <c r="F68" i="21"/>
  <c r="G68" i="21"/>
  <c r="H68" i="21"/>
  <c r="K68" i="21"/>
  <c r="L68" i="21"/>
  <c r="M68" i="21"/>
  <c r="N68" i="21"/>
  <c r="O68" i="21"/>
  <c r="B69" i="21"/>
  <c r="C69" i="21"/>
  <c r="D69" i="21"/>
  <c r="E69" i="21"/>
  <c r="F69" i="21"/>
  <c r="G69" i="21"/>
  <c r="H69" i="21"/>
  <c r="K69" i="21"/>
  <c r="L69" i="21"/>
  <c r="M69" i="21"/>
  <c r="N69" i="21"/>
  <c r="O69" i="21"/>
  <c r="B70" i="21"/>
  <c r="C70" i="21"/>
  <c r="D70" i="21"/>
  <c r="E70" i="21"/>
  <c r="F70" i="21"/>
  <c r="G70" i="21"/>
  <c r="H70" i="21"/>
  <c r="K70" i="21"/>
  <c r="L70" i="21"/>
  <c r="M70" i="21"/>
  <c r="N70" i="21"/>
  <c r="O70" i="21"/>
  <c r="B71" i="21"/>
  <c r="C71" i="21"/>
  <c r="D71" i="21"/>
  <c r="E71" i="21"/>
  <c r="F71" i="21"/>
  <c r="G71" i="21"/>
  <c r="H71" i="21"/>
  <c r="K71" i="21"/>
  <c r="L71" i="21"/>
  <c r="M71" i="21"/>
  <c r="N71" i="21"/>
  <c r="O71" i="21"/>
  <c r="B72" i="21"/>
  <c r="C72" i="21"/>
  <c r="D72" i="21"/>
  <c r="E72" i="21"/>
  <c r="F72" i="21"/>
  <c r="G72" i="21"/>
  <c r="H72" i="21"/>
  <c r="K72" i="21"/>
  <c r="L72" i="21"/>
  <c r="M72" i="21"/>
  <c r="N72" i="21"/>
  <c r="O72" i="21"/>
  <c r="B73" i="21"/>
  <c r="C73" i="21"/>
  <c r="D73" i="21"/>
  <c r="E73" i="21"/>
  <c r="F73" i="21"/>
  <c r="G73" i="21"/>
  <c r="H73" i="21"/>
  <c r="K73" i="21"/>
  <c r="L73" i="21"/>
  <c r="M73" i="21"/>
  <c r="N73" i="21"/>
  <c r="O73" i="21"/>
  <c r="B74" i="21"/>
  <c r="C74" i="21"/>
  <c r="D74" i="21"/>
  <c r="E74" i="21"/>
  <c r="F74" i="21"/>
  <c r="G74" i="21"/>
  <c r="H74" i="21"/>
  <c r="K74" i="21"/>
  <c r="L74" i="21"/>
  <c r="M74" i="21"/>
  <c r="N74" i="21"/>
  <c r="O74" i="21"/>
  <c r="B75" i="21"/>
  <c r="C75" i="21"/>
  <c r="D75" i="21"/>
  <c r="E75" i="21"/>
  <c r="F75" i="21"/>
  <c r="G75" i="21"/>
  <c r="H75" i="21"/>
  <c r="K75" i="21"/>
  <c r="L75" i="21"/>
  <c r="M75" i="21"/>
  <c r="N75" i="21"/>
  <c r="O75" i="21"/>
  <c r="B76" i="21"/>
  <c r="C76" i="21"/>
  <c r="D76" i="21"/>
  <c r="E76" i="21"/>
  <c r="F76" i="21"/>
  <c r="G76" i="21"/>
  <c r="H76" i="21"/>
  <c r="K76" i="21"/>
  <c r="L76" i="21"/>
  <c r="M76" i="21"/>
  <c r="N76" i="21"/>
  <c r="O76" i="21"/>
  <c r="B77" i="21"/>
  <c r="C77" i="21"/>
  <c r="D77" i="21"/>
  <c r="E77" i="21"/>
  <c r="F77" i="21"/>
  <c r="G77" i="21"/>
  <c r="H77" i="21"/>
  <c r="K77" i="21"/>
  <c r="L77" i="21"/>
  <c r="M77" i="21"/>
  <c r="N77" i="21"/>
  <c r="O77" i="21"/>
  <c r="B78" i="21"/>
  <c r="C78" i="21"/>
  <c r="D78" i="21"/>
  <c r="E78" i="21"/>
  <c r="F78" i="21"/>
  <c r="G78" i="21"/>
  <c r="H78" i="21"/>
  <c r="K78" i="21"/>
  <c r="L78" i="21"/>
  <c r="M78" i="21"/>
  <c r="N78" i="21"/>
  <c r="O78" i="21"/>
  <c r="B79" i="21"/>
  <c r="C79" i="21"/>
  <c r="D79" i="21"/>
  <c r="E79" i="21"/>
  <c r="F79" i="21"/>
  <c r="G79" i="21"/>
  <c r="H79" i="21"/>
  <c r="K79" i="21"/>
  <c r="L79" i="21"/>
  <c r="M79" i="21"/>
  <c r="N79" i="21"/>
  <c r="O79" i="21"/>
  <c r="B80" i="21"/>
  <c r="C80" i="21"/>
  <c r="D80" i="21"/>
  <c r="E80" i="21"/>
  <c r="F80" i="21"/>
  <c r="G80" i="21"/>
  <c r="H80" i="21"/>
  <c r="K80" i="21"/>
  <c r="L80" i="21"/>
  <c r="M80" i="21"/>
  <c r="N80" i="21"/>
  <c r="O80" i="21"/>
  <c r="B81" i="21"/>
  <c r="C81" i="21"/>
  <c r="D81" i="21"/>
  <c r="E81" i="21"/>
  <c r="F81" i="21"/>
  <c r="G81" i="21"/>
  <c r="H81" i="21"/>
  <c r="K81" i="21"/>
  <c r="L81" i="21"/>
  <c r="M81" i="21"/>
  <c r="N81" i="21"/>
  <c r="O81" i="21"/>
  <c r="B82" i="21"/>
  <c r="C82" i="21"/>
  <c r="D82" i="21"/>
  <c r="E82" i="21"/>
  <c r="F82" i="21"/>
  <c r="G82" i="21"/>
  <c r="H82" i="21"/>
  <c r="K82" i="21"/>
  <c r="L82" i="21"/>
  <c r="M82" i="21"/>
  <c r="N82" i="21"/>
  <c r="O82" i="21"/>
  <c r="B83" i="21"/>
  <c r="C83" i="21"/>
  <c r="D83" i="21"/>
  <c r="E83" i="21"/>
  <c r="F83" i="21"/>
  <c r="G83" i="21"/>
  <c r="H83" i="21"/>
  <c r="K83" i="21"/>
  <c r="L83" i="21"/>
  <c r="M83" i="21"/>
  <c r="N83" i="21"/>
  <c r="O83" i="21"/>
  <c r="B84" i="21"/>
  <c r="C84" i="21"/>
  <c r="D84" i="21"/>
  <c r="E84" i="21"/>
  <c r="F84" i="21"/>
  <c r="G84" i="21"/>
  <c r="H84" i="21"/>
  <c r="K84" i="21"/>
  <c r="L84" i="21"/>
  <c r="M84" i="21"/>
  <c r="N84" i="21"/>
  <c r="O84" i="21"/>
  <c r="B85" i="21"/>
  <c r="C85" i="21"/>
  <c r="D85" i="21"/>
  <c r="E85" i="21"/>
  <c r="F85" i="21"/>
  <c r="G85" i="21"/>
  <c r="H85" i="21"/>
  <c r="K85" i="21"/>
  <c r="L85" i="21"/>
  <c r="M85" i="21"/>
  <c r="N85" i="21"/>
  <c r="O85" i="21"/>
  <c r="B86" i="21"/>
  <c r="C86" i="21"/>
  <c r="D86" i="21"/>
  <c r="E86" i="21"/>
  <c r="F86" i="21"/>
  <c r="G86" i="21"/>
  <c r="H86" i="21"/>
  <c r="K86" i="21"/>
  <c r="L86" i="21"/>
  <c r="M86" i="21"/>
  <c r="N86" i="21"/>
  <c r="O86" i="21"/>
  <c r="B87" i="21"/>
  <c r="C87" i="21"/>
  <c r="D87" i="21"/>
  <c r="E87" i="21"/>
  <c r="F87" i="21"/>
  <c r="G87" i="21"/>
  <c r="H87" i="21"/>
  <c r="K87" i="21"/>
  <c r="L87" i="21"/>
  <c r="M87" i="21"/>
  <c r="N87" i="21"/>
  <c r="O87" i="21"/>
  <c r="B88" i="21"/>
  <c r="C88" i="21"/>
  <c r="D88" i="21"/>
  <c r="E88" i="21"/>
  <c r="F88" i="21"/>
  <c r="G88" i="21"/>
  <c r="H88" i="21"/>
  <c r="K88" i="21"/>
  <c r="L88" i="21"/>
  <c r="M88" i="21"/>
  <c r="N88" i="21"/>
  <c r="O88" i="21"/>
  <c r="B89" i="21"/>
  <c r="C89" i="21"/>
  <c r="D89" i="21"/>
  <c r="E89" i="21"/>
  <c r="F89" i="21"/>
  <c r="G89" i="21"/>
  <c r="H89" i="21"/>
  <c r="K89" i="21"/>
  <c r="L89" i="21"/>
  <c r="M89" i="21"/>
  <c r="N89" i="21"/>
  <c r="O89" i="21"/>
  <c r="B90" i="21"/>
  <c r="C90" i="21"/>
  <c r="D90" i="21"/>
  <c r="E90" i="21"/>
  <c r="F90" i="21"/>
  <c r="G90" i="21"/>
  <c r="H90" i="21"/>
  <c r="K90" i="21"/>
  <c r="L90" i="21"/>
  <c r="M90" i="21"/>
  <c r="N90" i="21"/>
  <c r="O90" i="21"/>
  <c r="B91" i="21"/>
  <c r="C91" i="21"/>
  <c r="D91" i="21"/>
  <c r="E91" i="21"/>
  <c r="F91" i="21"/>
  <c r="G91" i="21"/>
  <c r="H91" i="21"/>
  <c r="K91" i="21"/>
  <c r="L91" i="21"/>
  <c r="M91" i="21"/>
  <c r="N91" i="21"/>
  <c r="O91" i="21"/>
  <c r="B92" i="21"/>
  <c r="C92" i="21"/>
  <c r="D92" i="21"/>
  <c r="E92" i="21"/>
  <c r="F92" i="21"/>
  <c r="G92" i="21"/>
  <c r="H92" i="21"/>
  <c r="K92" i="21"/>
  <c r="L92" i="21"/>
  <c r="M92" i="21"/>
  <c r="N92" i="21"/>
  <c r="O92" i="21"/>
  <c r="B93" i="21"/>
  <c r="C93" i="21"/>
  <c r="D93" i="21"/>
  <c r="E93" i="21"/>
  <c r="F93" i="21"/>
  <c r="G93" i="21"/>
  <c r="H93" i="21"/>
  <c r="K93" i="21"/>
  <c r="L93" i="21"/>
  <c r="M93" i="21"/>
  <c r="N93" i="21"/>
  <c r="O93" i="21"/>
  <c r="B94" i="21"/>
  <c r="C94" i="21"/>
  <c r="D94" i="21"/>
  <c r="E94" i="21"/>
  <c r="F94" i="21"/>
  <c r="G94" i="21"/>
  <c r="H94" i="21"/>
  <c r="K94" i="21"/>
  <c r="L94" i="21"/>
  <c r="M94" i="21"/>
  <c r="N94" i="21"/>
  <c r="O94" i="21"/>
  <c r="B95" i="21"/>
  <c r="C95" i="21"/>
  <c r="D95" i="21"/>
  <c r="E95" i="21"/>
  <c r="F95" i="21"/>
  <c r="G95" i="21"/>
  <c r="H95" i="21"/>
  <c r="K95" i="21"/>
  <c r="L95" i="21"/>
  <c r="M95" i="21"/>
  <c r="N95" i="21"/>
  <c r="O95" i="21"/>
  <c r="B96" i="21"/>
  <c r="C96" i="21"/>
  <c r="D96" i="21"/>
  <c r="E96" i="21"/>
  <c r="F96" i="21"/>
  <c r="G96" i="21"/>
  <c r="H96" i="21"/>
  <c r="K96" i="21"/>
  <c r="L96" i="21"/>
  <c r="M96" i="21"/>
  <c r="N96" i="21"/>
  <c r="O96" i="21"/>
  <c r="B97" i="21"/>
  <c r="C97" i="21"/>
  <c r="D97" i="21"/>
  <c r="E97" i="21"/>
  <c r="F97" i="21"/>
  <c r="G97" i="21"/>
  <c r="H97" i="21"/>
  <c r="K97" i="21"/>
  <c r="L97" i="21"/>
  <c r="M97" i="21"/>
  <c r="N97" i="21"/>
  <c r="O97" i="21"/>
  <c r="B98" i="21"/>
  <c r="C98" i="21"/>
  <c r="D98" i="21"/>
  <c r="E98" i="21"/>
  <c r="F98" i="21"/>
  <c r="G98" i="21"/>
  <c r="H98" i="21"/>
  <c r="K98" i="21"/>
  <c r="L98" i="21"/>
  <c r="M98" i="21"/>
  <c r="N98" i="21"/>
  <c r="O98" i="21"/>
  <c r="B99" i="21"/>
  <c r="C99" i="21"/>
  <c r="D99" i="21"/>
  <c r="E99" i="21"/>
  <c r="F99" i="21"/>
  <c r="G99" i="21"/>
  <c r="H99" i="21"/>
  <c r="K99" i="21"/>
  <c r="L99" i="21"/>
  <c r="M99" i="21"/>
  <c r="N99" i="21"/>
  <c r="O99" i="21"/>
  <c r="B100" i="21"/>
  <c r="C100" i="21"/>
  <c r="D100" i="21"/>
  <c r="E100" i="21"/>
  <c r="F100" i="21"/>
  <c r="G100" i="21"/>
  <c r="H100" i="21"/>
  <c r="K100" i="21"/>
  <c r="L100" i="21"/>
  <c r="M100" i="21"/>
  <c r="N100" i="21"/>
  <c r="O100" i="21"/>
  <c r="B101" i="21"/>
  <c r="C101" i="21"/>
  <c r="D101" i="21"/>
  <c r="E101" i="21"/>
  <c r="F101" i="21"/>
  <c r="G101" i="21"/>
  <c r="H101" i="21"/>
  <c r="K101" i="21"/>
  <c r="L101" i="21"/>
  <c r="M101" i="21"/>
  <c r="N101" i="21"/>
  <c r="O101" i="21"/>
  <c r="B102" i="21"/>
  <c r="C102" i="21"/>
  <c r="D102" i="21"/>
  <c r="E102" i="21"/>
  <c r="F102" i="21"/>
  <c r="G102" i="21"/>
  <c r="H102" i="21"/>
  <c r="K102" i="21"/>
  <c r="L102" i="21"/>
  <c r="M102" i="21"/>
  <c r="N102" i="21"/>
  <c r="O102" i="21"/>
  <c r="B103" i="21"/>
  <c r="C103" i="21"/>
  <c r="D103" i="21"/>
  <c r="E103" i="21"/>
  <c r="F103" i="21"/>
  <c r="G103" i="21"/>
  <c r="H103" i="21"/>
  <c r="K103" i="21"/>
  <c r="L103" i="21"/>
  <c r="M103" i="21"/>
  <c r="N103" i="21"/>
  <c r="O103" i="21"/>
  <c r="B104" i="21"/>
  <c r="C104" i="21"/>
  <c r="D104" i="21"/>
  <c r="E104" i="21"/>
  <c r="F104" i="21"/>
  <c r="G104" i="21"/>
  <c r="H104" i="21"/>
  <c r="K104" i="21"/>
  <c r="L104" i="21"/>
  <c r="M104" i="21"/>
  <c r="N104" i="21"/>
  <c r="O104" i="21"/>
  <c r="B105" i="21"/>
  <c r="C105" i="21"/>
  <c r="D105" i="21"/>
  <c r="E105" i="21"/>
  <c r="F105" i="21"/>
  <c r="G105" i="21"/>
  <c r="H105" i="21"/>
  <c r="K105" i="21"/>
  <c r="L105" i="21"/>
  <c r="M105" i="21"/>
  <c r="N105" i="21"/>
  <c r="O105" i="21"/>
  <c r="B106" i="21"/>
  <c r="C106" i="21"/>
  <c r="D106" i="21"/>
  <c r="E106" i="21"/>
  <c r="F106" i="21"/>
  <c r="G106" i="21"/>
  <c r="H106" i="21"/>
  <c r="K106" i="21"/>
  <c r="L106" i="21"/>
  <c r="M106" i="21"/>
  <c r="N106" i="21"/>
  <c r="O106" i="21"/>
  <c r="B107" i="21"/>
  <c r="C107" i="21"/>
  <c r="D107" i="21"/>
  <c r="E107" i="21"/>
  <c r="F107" i="21"/>
  <c r="G107" i="21"/>
  <c r="H107" i="21"/>
  <c r="K107" i="21"/>
  <c r="L107" i="21"/>
  <c r="M107" i="21"/>
  <c r="N107" i="21"/>
  <c r="O107" i="21"/>
  <c r="B108" i="21"/>
  <c r="C108" i="21"/>
  <c r="D108" i="21"/>
  <c r="E108" i="21"/>
  <c r="F108" i="21"/>
  <c r="G108" i="21"/>
  <c r="H108" i="21"/>
  <c r="K108" i="21"/>
  <c r="L108" i="21"/>
  <c r="M108" i="21"/>
  <c r="N108" i="21"/>
  <c r="O108" i="21"/>
  <c r="B109" i="21"/>
  <c r="C109" i="21"/>
  <c r="D109" i="21"/>
  <c r="E109" i="21"/>
  <c r="F109" i="21"/>
  <c r="G109" i="21"/>
  <c r="H109" i="21"/>
  <c r="K109" i="21"/>
  <c r="L109" i="21"/>
  <c r="M109" i="21"/>
  <c r="N109" i="21"/>
  <c r="O109" i="21"/>
  <c r="B110" i="21"/>
  <c r="C110" i="21"/>
  <c r="D110" i="21"/>
  <c r="E110" i="21"/>
  <c r="F110" i="21"/>
  <c r="G110" i="21"/>
  <c r="H110" i="21"/>
  <c r="K110" i="21"/>
  <c r="L110" i="21"/>
  <c r="M110" i="21"/>
  <c r="N110" i="21"/>
  <c r="O110" i="21"/>
  <c r="B111" i="21"/>
  <c r="C111" i="21"/>
  <c r="D111" i="21"/>
  <c r="E111" i="21"/>
  <c r="F111" i="21"/>
  <c r="G111" i="21"/>
  <c r="H111" i="21"/>
  <c r="K111" i="21"/>
  <c r="L111" i="21"/>
  <c r="M111" i="21"/>
  <c r="N111" i="21"/>
  <c r="O111" i="21"/>
  <c r="B112" i="21"/>
  <c r="C112" i="21"/>
  <c r="D112" i="21"/>
  <c r="E112" i="21"/>
  <c r="F112" i="21"/>
  <c r="G112" i="21"/>
  <c r="H112" i="21"/>
  <c r="K112" i="21"/>
  <c r="L112" i="21"/>
  <c r="M112" i="21"/>
  <c r="N112" i="21"/>
  <c r="O112" i="21"/>
  <c r="B113" i="21"/>
  <c r="C113" i="21"/>
  <c r="D113" i="21"/>
  <c r="E113" i="21"/>
  <c r="F113" i="21"/>
  <c r="G113" i="21"/>
  <c r="H113" i="21"/>
  <c r="K113" i="21"/>
  <c r="L113" i="21"/>
  <c r="M113" i="21"/>
  <c r="N113" i="21"/>
  <c r="O113" i="21"/>
  <c r="B114" i="21"/>
  <c r="C114" i="21"/>
  <c r="D114" i="21"/>
  <c r="E114" i="21"/>
  <c r="F114" i="21"/>
  <c r="G114" i="21"/>
  <c r="H114" i="21"/>
  <c r="K114" i="21"/>
  <c r="L114" i="21"/>
  <c r="M114" i="21"/>
  <c r="N114" i="21"/>
  <c r="O114" i="21"/>
  <c r="B115" i="21"/>
  <c r="C115" i="21"/>
  <c r="D115" i="21"/>
  <c r="E115" i="21"/>
  <c r="F115" i="21"/>
  <c r="G115" i="21"/>
  <c r="H115" i="21"/>
  <c r="K115" i="21"/>
  <c r="L115" i="21"/>
  <c r="M115" i="21"/>
  <c r="N115" i="21"/>
  <c r="O115" i="21"/>
  <c r="B116" i="21"/>
  <c r="C116" i="21"/>
  <c r="D116" i="21"/>
  <c r="E116" i="21"/>
  <c r="F116" i="21"/>
  <c r="G116" i="21"/>
  <c r="H116" i="21"/>
  <c r="K116" i="21"/>
  <c r="L116" i="21"/>
  <c r="M116" i="21"/>
  <c r="N116" i="21"/>
  <c r="O116" i="21"/>
  <c r="B117" i="21"/>
  <c r="C117" i="21"/>
  <c r="D117" i="21"/>
  <c r="E117" i="21"/>
  <c r="F117" i="21"/>
  <c r="G117" i="21"/>
  <c r="H117" i="21"/>
  <c r="K117" i="21"/>
  <c r="L117" i="21"/>
  <c r="M117" i="21"/>
  <c r="N117" i="21"/>
  <c r="O117" i="21"/>
  <c r="B118" i="21"/>
  <c r="C118" i="21"/>
  <c r="D118" i="21"/>
  <c r="E118" i="21"/>
  <c r="F118" i="21"/>
  <c r="G118" i="21"/>
  <c r="H118" i="21"/>
  <c r="K118" i="21"/>
  <c r="L118" i="21"/>
  <c r="M118" i="21"/>
  <c r="N118" i="21"/>
  <c r="O118" i="21"/>
  <c r="B119" i="21"/>
  <c r="C119" i="21"/>
  <c r="D119" i="21"/>
  <c r="E119" i="21"/>
  <c r="F119" i="21"/>
  <c r="G119" i="21"/>
  <c r="H119" i="21"/>
  <c r="K119" i="21"/>
  <c r="L119" i="21"/>
  <c r="M119" i="21"/>
  <c r="N119" i="21"/>
  <c r="O119" i="21"/>
  <c r="B120" i="21"/>
  <c r="C120" i="21"/>
  <c r="D120" i="21"/>
  <c r="E120" i="21"/>
  <c r="F120" i="21"/>
  <c r="G120" i="21"/>
  <c r="H120" i="21"/>
  <c r="K120" i="21"/>
  <c r="L120" i="21"/>
  <c r="M120" i="21"/>
  <c r="N120" i="21"/>
  <c r="O120" i="21"/>
  <c r="B121" i="21"/>
  <c r="C121" i="21"/>
  <c r="D121" i="21"/>
  <c r="E121" i="21"/>
  <c r="F121" i="21"/>
  <c r="G121" i="21"/>
  <c r="H121" i="21"/>
  <c r="K121" i="21"/>
  <c r="L121" i="21"/>
  <c r="M121" i="21"/>
  <c r="N121" i="21"/>
  <c r="O121" i="21"/>
  <c r="B122" i="21"/>
  <c r="C122" i="21"/>
  <c r="D122" i="21"/>
  <c r="E122" i="21"/>
  <c r="F122" i="21"/>
  <c r="G122" i="21"/>
  <c r="H122" i="21"/>
  <c r="K122" i="21"/>
  <c r="L122" i="21"/>
  <c r="M122" i="21"/>
  <c r="N122" i="21"/>
  <c r="O122" i="21"/>
  <c r="B123" i="21"/>
  <c r="C123" i="21"/>
  <c r="D123" i="21"/>
  <c r="E123" i="21"/>
  <c r="F123" i="21"/>
  <c r="G123" i="21"/>
  <c r="H123" i="21"/>
  <c r="K123" i="21"/>
  <c r="L123" i="21"/>
  <c r="M123" i="21"/>
  <c r="N123" i="21"/>
  <c r="O123" i="21"/>
  <c r="B124" i="21"/>
  <c r="C124" i="21"/>
  <c r="D124" i="21"/>
  <c r="E124" i="21"/>
  <c r="F124" i="21"/>
  <c r="G124" i="21"/>
  <c r="H124" i="21"/>
  <c r="K124" i="21"/>
  <c r="L124" i="21"/>
  <c r="M124" i="21"/>
  <c r="N124" i="21"/>
  <c r="O124" i="21"/>
  <c r="B125" i="21"/>
  <c r="C125" i="21"/>
  <c r="D125" i="21"/>
  <c r="E125" i="21"/>
  <c r="F125" i="21"/>
  <c r="G125" i="21"/>
  <c r="H125" i="21"/>
  <c r="K125" i="21"/>
  <c r="L125" i="21"/>
  <c r="M125" i="21"/>
  <c r="N125" i="21"/>
  <c r="O125" i="21"/>
  <c r="B126" i="21"/>
  <c r="C126" i="21"/>
  <c r="D126" i="21"/>
  <c r="E126" i="21"/>
  <c r="F126" i="21"/>
  <c r="G126" i="21"/>
  <c r="H126" i="21"/>
  <c r="K126" i="21"/>
  <c r="L126" i="21"/>
  <c r="M126" i="21"/>
  <c r="N126" i="21"/>
  <c r="O126" i="21"/>
  <c r="B127" i="21"/>
  <c r="C127" i="21"/>
  <c r="D127" i="21"/>
  <c r="E127" i="21"/>
  <c r="F127" i="21"/>
  <c r="G127" i="21"/>
  <c r="H127" i="21"/>
  <c r="K127" i="21"/>
  <c r="L127" i="21"/>
  <c r="M127" i="21"/>
  <c r="N127" i="21"/>
  <c r="O127" i="21"/>
  <c r="B128" i="21"/>
  <c r="C128" i="21"/>
  <c r="D128" i="21"/>
  <c r="E128" i="21"/>
  <c r="F128" i="21"/>
  <c r="G128" i="21"/>
  <c r="H128" i="21"/>
  <c r="K128" i="21"/>
  <c r="L128" i="21"/>
  <c r="M128" i="21"/>
  <c r="N128" i="21"/>
  <c r="O128" i="21"/>
  <c r="B129" i="21"/>
  <c r="C129" i="21"/>
  <c r="D129" i="21"/>
  <c r="E129" i="21"/>
  <c r="F129" i="21"/>
  <c r="G129" i="21"/>
  <c r="H129" i="21"/>
  <c r="K129" i="21"/>
  <c r="L129" i="21"/>
  <c r="M129" i="21"/>
  <c r="N129" i="21"/>
  <c r="O129" i="21"/>
  <c r="B130" i="21"/>
  <c r="C130" i="21"/>
  <c r="D130" i="21"/>
  <c r="E130" i="21"/>
  <c r="F130" i="21"/>
  <c r="G130" i="21"/>
  <c r="H130" i="21"/>
  <c r="K130" i="21"/>
  <c r="L130" i="21"/>
  <c r="M130" i="21"/>
  <c r="N130" i="21"/>
  <c r="O130" i="21"/>
  <c r="B131" i="21"/>
  <c r="C131" i="21"/>
  <c r="D131" i="21"/>
  <c r="E131" i="21"/>
  <c r="F131" i="21"/>
  <c r="G131" i="21"/>
  <c r="H131" i="21"/>
  <c r="K131" i="21"/>
  <c r="L131" i="21"/>
  <c r="M131" i="21"/>
  <c r="N131" i="21"/>
  <c r="O131" i="21"/>
  <c r="B132" i="21"/>
  <c r="C132" i="21"/>
  <c r="D132" i="21"/>
  <c r="E132" i="21"/>
  <c r="F132" i="21"/>
  <c r="G132" i="21"/>
  <c r="H132" i="21"/>
  <c r="K132" i="21"/>
  <c r="L132" i="21"/>
  <c r="M132" i="21"/>
  <c r="N132" i="21"/>
  <c r="O132" i="21"/>
  <c r="B133" i="21"/>
  <c r="C133" i="21"/>
  <c r="D133" i="21"/>
  <c r="E133" i="21"/>
  <c r="F133" i="21"/>
  <c r="G133" i="21"/>
  <c r="H133" i="21"/>
  <c r="K133" i="21"/>
  <c r="L133" i="21"/>
  <c r="M133" i="21"/>
  <c r="N133" i="21"/>
  <c r="O133" i="21"/>
  <c r="B134" i="21"/>
  <c r="C134" i="21"/>
  <c r="D134" i="21"/>
  <c r="E134" i="21"/>
  <c r="F134" i="21"/>
  <c r="G134" i="21"/>
  <c r="H134" i="21"/>
  <c r="K134" i="21"/>
  <c r="L134" i="21"/>
  <c r="M134" i="21"/>
  <c r="N134" i="21"/>
  <c r="O134" i="21"/>
  <c r="B135" i="21"/>
  <c r="C135" i="21"/>
  <c r="D135" i="21"/>
  <c r="E135" i="21"/>
  <c r="F135" i="21"/>
  <c r="G135" i="21"/>
  <c r="H135" i="21"/>
  <c r="K135" i="21"/>
  <c r="L135" i="21"/>
  <c r="M135" i="21"/>
  <c r="N135" i="21"/>
  <c r="O135" i="21"/>
  <c r="B136" i="21"/>
  <c r="C136" i="21"/>
  <c r="D136" i="21"/>
  <c r="E136" i="21"/>
  <c r="F136" i="21"/>
  <c r="G136" i="21"/>
  <c r="H136" i="21"/>
  <c r="K136" i="21"/>
  <c r="L136" i="21"/>
  <c r="M136" i="21"/>
  <c r="N136" i="21"/>
  <c r="O136" i="21"/>
  <c r="B137" i="21"/>
  <c r="C137" i="21"/>
  <c r="D137" i="21"/>
  <c r="E137" i="21"/>
  <c r="F137" i="21"/>
  <c r="G137" i="21"/>
  <c r="H137" i="21"/>
  <c r="K137" i="21"/>
  <c r="L137" i="21"/>
  <c r="M137" i="21"/>
  <c r="N137" i="21"/>
  <c r="O137" i="21"/>
  <c r="B138" i="21"/>
  <c r="C138" i="21"/>
  <c r="D138" i="21"/>
  <c r="E138" i="21"/>
  <c r="F138" i="21"/>
  <c r="G138" i="21"/>
  <c r="H138" i="21"/>
  <c r="K138" i="21"/>
  <c r="L138" i="21"/>
  <c r="M138" i="21"/>
  <c r="N138" i="21"/>
  <c r="O138" i="21"/>
  <c r="B139" i="21"/>
  <c r="C139" i="21"/>
  <c r="D139" i="21"/>
  <c r="E139" i="21"/>
  <c r="F139" i="21"/>
  <c r="G139" i="21"/>
  <c r="H139" i="21"/>
  <c r="K139" i="21"/>
  <c r="L139" i="21"/>
  <c r="M139" i="21"/>
  <c r="N139" i="21"/>
  <c r="O139" i="21"/>
  <c r="B140" i="21"/>
  <c r="C140" i="21"/>
  <c r="D140" i="21"/>
  <c r="E140" i="21"/>
  <c r="F140" i="21"/>
  <c r="G140" i="21"/>
  <c r="H140" i="21"/>
  <c r="K140" i="21"/>
  <c r="L140" i="21"/>
  <c r="M140" i="21"/>
  <c r="N140" i="21"/>
  <c r="O140" i="21"/>
  <c r="B141" i="21"/>
  <c r="C141" i="21"/>
  <c r="D141" i="21"/>
  <c r="E141" i="21"/>
  <c r="F141" i="21"/>
  <c r="G141" i="21"/>
  <c r="H141" i="21"/>
  <c r="K141" i="21"/>
  <c r="L141" i="21"/>
  <c r="M141" i="21"/>
  <c r="N141" i="21"/>
  <c r="O141" i="21"/>
  <c r="B142" i="21"/>
  <c r="C142" i="21"/>
  <c r="D142" i="21"/>
  <c r="E142" i="21"/>
  <c r="F142" i="21"/>
  <c r="G142" i="21"/>
  <c r="H142" i="21"/>
  <c r="K142" i="21"/>
  <c r="L142" i="21"/>
  <c r="M142" i="21"/>
  <c r="N142" i="21"/>
  <c r="O142" i="21"/>
  <c r="B143" i="21"/>
  <c r="C143" i="21"/>
  <c r="D143" i="21"/>
  <c r="E143" i="21"/>
  <c r="F143" i="21"/>
  <c r="G143" i="21"/>
  <c r="H143" i="21"/>
  <c r="K143" i="21"/>
  <c r="L143" i="21"/>
  <c r="M143" i="21"/>
  <c r="N143" i="21"/>
  <c r="O143" i="21"/>
  <c r="B144" i="21"/>
  <c r="C144" i="21"/>
  <c r="D144" i="21"/>
  <c r="E144" i="21"/>
  <c r="F144" i="21"/>
  <c r="G144" i="21"/>
  <c r="H144" i="21"/>
  <c r="K144" i="21"/>
  <c r="L144" i="21"/>
  <c r="M144" i="21"/>
  <c r="N144" i="21"/>
  <c r="O144" i="21"/>
  <c r="B145" i="21"/>
  <c r="C145" i="21"/>
  <c r="D145" i="21"/>
  <c r="E145" i="21"/>
  <c r="F145" i="21"/>
  <c r="G145" i="21"/>
  <c r="H145" i="21"/>
  <c r="K145" i="21"/>
  <c r="L145" i="21"/>
  <c r="M145" i="21"/>
  <c r="N145" i="21"/>
  <c r="O145" i="21"/>
  <c r="B146" i="21"/>
  <c r="C146" i="21"/>
  <c r="D146" i="21"/>
  <c r="E146" i="21"/>
  <c r="F146" i="21"/>
  <c r="G146" i="21"/>
  <c r="H146" i="21"/>
  <c r="K146" i="21"/>
  <c r="L146" i="21"/>
  <c r="M146" i="21"/>
  <c r="N146" i="21"/>
  <c r="O146" i="21"/>
  <c r="B147" i="21"/>
  <c r="C147" i="21"/>
  <c r="D147" i="21"/>
  <c r="E147" i="21"/>
  <c r="F147" i="21"/>
  <c r="G147" i="21"/>
  <c r="H147" i="21"/>
  <c r="K147" i="21"/>
  <c r="L147" i="21"/>
  <c r="M147" i="21"/>
  <c r="N147" i="21"/>
  <c r="O147" i="21"/>
  <c r="B148" i="21"/>
  <c r="C148" i="21"/>
  <c r="D148" i="21"/>
  <c r="E148" i="21"/>
  <c r="F148" i="21"/>
  <c r="G148" i="21"/>
  <c r="H148" i="21"/>
  <c r="K148" i="21"/>
  <c r="L148" i="21"/>
  <c r="M148" i="21"/>
  <c r="N148" i="21"/>
  <c r="O148" i="21"/>
  <c r="B149" i="21"/>
  <c r="C149" i="21"/>
  <c r="D149" i="21"/>
  <c r="E149" i="21"/>
  <c r="F149" i="21"/>
  <c r="G149" i="21"/>
  <c r="H149" i="21"/>
  <c r="K149" i="21"/>
  <c r="L149" i="21"/>
  <c r="M149" i="21"/>
  <c r="N149" i="21"/>
  <c r="O149" i="21"/>
  <c r="B150" i="21"/>
  <c r="C150" i="21"/>
  <c r="D150" i="21"/>
  <c r="E150" i="21"/>
  <c r="F150" i="21"/>
  <c r="G150" i="21"/>
  <c r="H150" i="21"/>
  <c r="K150" i="21"/>
  <c r="L150" i="21"/>
  <c r="M150" i="21"/>
  <c r="N150" i="21"/>
  <c r="O150" i="21"/>
  <c r="B151" i="21"/>
  <c r="C151" i="21"/>
  <c r="D151" i="21"/>
  <c r="E151" i="21"/>
  <c r="F151" i="21"/>
  <c r="G151" i="21"/>
  <c r="H151" i="21"/>
  <c r="K151" i="21"/>
  <c r="L151" i="21"/>
  <c r="M151" i="21"/>
  <c r="N151" i="21"/>
  <c r="O151" i="21"/>
  <c r="B152" i="21"/>
  <c r="C152" i="21"/>
  <c r="D152" i="21"/>
  <c r="E152" i="21"/>
  <c r="F152" i="21"/>
  <c r="G152" i="21"/>
  <c r="H152" i="21"/>
  <c r="K152" i="21"/>
  <c r="L152" i="21"/>
  <c r="M152" i="21"/>
  <c r="N152" i="21"/>
  <c r="O152" i="21"/>
  <c r="B153" i="21"/>
  <c r="C153" i="21"/>
  <c r="D153" i="21"/>
  <c r="E153" i="21"/>
  <c r="F153" i="21"/>
  <c r="G153" i="21"/>
  <c r="H153" i="21"/>
  <c r="K153" i="21"/>
  <c r="L153" i="21"/>
  <c r="M153" i="21"/>
  <c r="N153" i="21"/>
  <c r="O153" i="21"/>
  <c r="B154" i="21"/>
  <c r="C154" i="21"/>
  <c r="D154" i="21"/>
  <c r="E154" i="21"/>
  <c r="F154" i="21"/>
  <c r="G154" i="21"/>
  <c r="H154" i="21"/>
  <c r="K154" i="21"/>
  <c r="L154" i="21"/>
  <c r="M154" i="21"/>
  <c r="N154" i="21"/>
  <c r="O154" i="21"/>
  <c r="B155" i="21"/>
  <c r="C155" i="21"/>
  <c r="D155" i="21"/>
  <c r="E155" i="21"/>
  <c r="F155" i="21"/>
  <c r="G155" i="21"/>
  <c r="H155" i="21"/>
  <c r="K155" i="21"/>
  <c r="L155" i="21"/>
  <c r="M155" i="21"/>
  <c r="N155" i="21"/>
  <c r="O155" i="21"/>
  <c r="B156" i="21"/>
  <c r="C156" i="21"/>
  <c r="D156" i="21"/>
  <c r="E156" i="21"/>
  <c r="F156" i="21"/>
  <c r="G156" i="21"/>
  <c r="H156" i="21"/>
  <c r="K156" i="21"/>
  <c r="L156" i="21"/>
  <c r="M156" i="21"/>
  <c r="N156" i="21"/>
  <c r="O156" i="21"/>
  <c r="B157" i="21"/>
  <c r="C157" i="21"/>
  <c r="D157" i="21"/>
  <c r="E157" i="21"/>
  <c r="F157" i="21"/>
  <c r="G157" i="21"/>
  <c r="H157" i="21"/>
  <c r="K157" i="21"/>
  <c r="L157" i="21"/>
  <c r="M157" i="21"/>
  <c r="N157" i="21"/>
  <c r="O157" i="21"/>
  <c r="B158" i="21"/>
  <c r="C158" i="21"/>
  <c r="D158" i="21"/>
  <c r="E158" i="21"/>
  <c r="F158" i="21"/>
  <c r="G158" i="21"/>
  <c r="H158" i="21"/>
  <c r="K158" i="21"/>
  <c r="L158" i="21"/>
  <c r="M158" i="21"/>
  <c r="N158" i="21"/>
  <c r="O158" i="21"/>
  <c r="B159" i="21"/>
  <c r="C159" i="21"/>
  <c r="D159" i="21"/>
  <c r="E159" i="21"/>
  <c r="F159" i="21"/>
  <c r="G159" i="21"/>
  <c r="H159" i="21"/>
  <c r="K159" i="21"/>
  <c r="L159" i="21"/>
  <c r="M159" i="21"/>
  <c r="N159" i="21"/>
  <c r="O159" i="21"/>
  <c r="B160" i="21"/>
  <c r="C160" i="21"/>
  <c r="D160" i="21"/>
  <c r="E160" i="21"/>
  <c r="F160" i="21"/>
  <c r="G160" i="21"/>
  <c r="H160" i="21"/>
  <c r="K160" i="21"/>
  <c r="L160" i="21"/>
  <c r="M160" i="21"/>
  <c r="N160" i="21"/>
  <c r="O160" i="21"/>
  <c r="B161" i="21"/>
  <c r="C161" i="21"/>
  <c r="D161" i="21"/>
  <c r="E161" i="21"/>
  <c r="F161" i="21"/>
  <c r="G161" i="21"/>
  <c r="H161" i="21"/>
  <c r="K161" i="21"/>
  <c r="L161" i="21"/>
  <c r="M161" i="21"/>
  <c r="N161" i="21"/>
  <c r="O161" i="21"/>
  <c r="B162" i="21"/>
  <c r="C162" i="21"/>
  <c r="D162" i="21"/>
  <c r="E162" i="21"/>
  <c r="F162" i="21"/>
  <c r="G162" i="21"/>
  <c r="H162" i="21"/>
  <c r="K162" i="21"/>
  <c r="L162" i="21"/>
  <c r="M162" i="21"/>
  <c r="N162" i="21"/>
  <c r="O162" i="21"/>
  <c r="B163" i="21"/>
  <c r="C163" i="21"/>
  <c r="D163" i="21"/>
  <c r="E163" i="21"/>
  <c r="F163" i="21"/>
  <c r="G163" i="21"/>
  <c r="H163" i="21"/>
  <c r="K163" i="21"/>
  <c r="L163" i="21"/>
  <c r="M163" i="21"/>
  <c r="N163" i="21"/>
  <c r="O163" i="21"/>
  <c r="B164" i="21"/>
  <c r="C164" i="21"/>
  <c r="D164" i="21"/>
  <c r="E164" i="21"/>
  <c r="F164" i="21"/>
  <c r="G164" i="21"/>
  <c r="H164" i="21"/>
  <c r="K164" i="21"/>
  <c r="L164" i="21"/>
  <c r="M164" i="21"/>
  <c r="N164" i="21"/>
  <c r="O164" i="21"/>
  <c r="B165" i="21"/>
  <c r="C165" i="21"/>
  <c r="D165" i="21"/>
  <c r="E165" i="21"/>
  <c r="F165" i="21"/>
  <c r="G165" i="21"/>
  <c r="H165" i="21"/>
  <c r="K165" i="21"/>
  <c r="L165" i="21"/>
  <c r="M165" i="21"/>
  <c r="N165" i="21"/>
  <c r="O165" i="21"/>
  <c r="B166" i="21"/>
  <c r="C166" i="21"/>
  <c r="D166" i="21"/>
  <c r="E166" i="21"/>
  <c r="F166" i="21"/>
  <c r="G166" i="21"/>
  <c r="H166" i="21"/>
  <c r="K166" i="21"/>
  <c r="L166" i="21"/>
  <c r="M166" i="21"/>
  <c r="N166" i="21"/>
  <c r="O166" i="21"/>
  <c r="B167" i="21"/>
  <c r="C167" i="21"/>
  <c r="D167" i="21"/>
  <c r="E167" i="21"/>
  <c r="F167" i="21"/>
  <c r="G167" i="21"/>
  <c r="H167" i="21"/>
  <c r="K167" i="21"/>
  <c r="L167" i="21"/>
  <c r="M167" i="21"/>
  <c r="N167" i="21"/>
  <c r="O167" i="21"/>
  <c r="B168" i="21"/>
  <c r="C168" i="21"/>
  <c r="D168" i="21"/>
  <c r="E168" i="21"/>
  <c r="F168" i="21"/>
  <c r="G168" i="21"/>
  <c r="H168" i="21"/>
  <c r="K168" i="21"/>
  <c r="L168" i="21"/>
  <c r="M168" i="21"/>
  <c r="N168" i="21"/>
  <c r="O168" i="21"/>
  <c r="B169" i="21"/>
  <c r="C169" i="21"/>
  <c r="D169" i="21"/>
  <c r="E169" i="21"/>
  <c r="F169" i="21"/>
  <c r="G169" i="21"/>
  <c r="H169" i="21"/>
  <c r="K169" i="21"/>
  <c r="L169" i="21"/>
  <c r="M169" i="21"/>
  <c r="N169" i="21"/>
  <c r="O169" i="21"/>
  <c r="B170" i="21"/>
  <c r="C170" i="21"/>
  <c r="D170" i="21"/>
  <c r="E170" i="21"/>
  <c r="F170" i="21"/>
  <c r="G170" i="21"/>
  <c r="H170" i="21"/>
  <c r="K170" i="21"/>
  <c r="L170" i="21"/>
  <c r="M170" i="21"/>
  <c r="N170" i="21"/>
  <c r="O170" i="21"/>
  <c r="B171" i="21"/>
  <c r="C171" i="21"/>
  <c r="D171" i="21"/>
  <c r="E171" i="21"/>
  <c r="F171" i="21"/>
  <c r="G171" i="21"/>
  <c r="H171" i="21"/>
  <c r="K171" i="21"/>
  <c r="L171" i="21"/>
  <c r="M171" i="21"/>
  <c r="N171" i="21"/>
  <c r="O171" i="21"/>
  <c r="B172" i="21"/>
  <c r="C172" i="21"/>
  <c r="D172" i="21"/>
  <c r="E172" i="21"/>
  <c r="F172" i="21"/>
  <c r="G172" i="21"/>
  <c r="H172" i="21"/>
  <c r="K172" i="21"/>
  <c r="L172" i="21"/>
  <c r="M172" i="21"/>
  <c r="N172" i="21"/>
  <c r="O172" i="21"/>
  <c r="B173" i="21"/>
  <c r="C173" i="21"/>
  <c r="D173" i="21"/>
  <c r="E173" i="21"/>
  <c r="F173" i="21"/>
  <c r="G173" i="21"/>
  <c r="H173" i="21"/>
  <c r="K173" i="21"/>
  <c r="L173" i="21"/>
  <c r="M173" i="21"/>
  <c r="N173" i="21"/>
  <c r="O173" i="21"/>
  <c r="B174" i="21"/>
  <c r="C174" i="21"/>
  <c r="D174" i="21"/>
  <c r="E174" i="21"/>
  <c r="F174" i="21"/>
  <c r="G174" i="21"/>
  <c r="H174" i="21"/>
  <c r="K174" i="21"/>
  <c r="L174" i="21"/>
  <c r="M174" i="21"/>
  <c r="N174" i="21"/>
  <c r="O174" i="21"/>
  <c r="B175" i="21"/>
  <c r="C175" i="21"/>
  <c r="D175" i="21"/>
  <c r="E175" i="21"/>
  <c r="F175" i="21"/>
  <c r="G175" i="21"/>
  <c r="H175" i="21"/>
  <c r="K175" i="21"/>
  <c r="L175" i="21"/>
  <c r="M175" i="21"/>
  <c r="N175" i="21"/>
  <c r="O175" i="21"/>
  <c r="B176" i="21"/>
  <c r="C176" i="21"/>
  <c r="D176" i="21"/>
  <c r="E176" i="21"/>
  <c r="F176" i="21"/>
  <c r="G176" i="21"/>
  <c r="H176" i="21"/>
  <c r="K176" i="21"/>
  <c r="L176" i="21"/>
  <c r="M176" i="21"/>
  <c r="N176" i="21"/>
  <c r="O176" i="21"/>
  <c r="B177" i="21"/>
  <c r="C177" i="21"/>
  <c r="D177" i="21"/>
  <c r="E177" i="21"/>
  <c r="F177" i="21"/>
  <c r="G177" i="21"/>
  <c r="H177" i="21"/>
  <c r="K177" i="21"/>
  <c r="L177" i="21"/>
  <c r="M177" i="21"/>
  <c r="N177" i="21"/>
  <c r="O177" i="21"/>
  <c r="B178" i="21"/>
  <c r="C178" i="21"/>
  <c r="D178" i="21"/>
  <c r="E178" i="21"/>
  <c r="F178" i="21"/>
  <c r="G178" i="21"/>
  <c r="H178" i="21"/>
  <c r="K178" i="21"/>
  <c r="L178" i="21"/>
  <c r="M178" i="21"/>
  <c r="N178" i="21"/>
  <c r="O178" i="21"/>
  <c r="B179" i="21"/>
  <c r="C179" i="21"/>
  <c r="D179" i="21"/>
  <c r="E179" i="21"/>
  <c r="F179" i="21"/>
  <c r="G179" i="21"/>
  <c r="H179" i="21"/>
  <c r="K179" i="21"/>
  <c r="L179" i="21"/>
  <c r="M179" i="21"/>
  <c r="N179" i="21"/>
  <c r="O179" i="21"/>
  <c r="B180" i="21"/>
  <c r="C180" i="21"/>
  <c r="D180" i="21"/>
  <c r="E180" i="21"/>
  <c r="F180" i="21"/>
  <c r="G180" i="21"/>
  <c r="H180" i="21"/>
  <c r="K180" i="21"/>
  <c r="L180" i="21"/>
  <c r="M180" i="21"/>
  <c r="N180" i="21"/>
  <c r="O180" i="21"/>
  <c r="B181" i="21"/>
  <c r="C181" i="21"/>
  <c r="D181" i="21"/>
  <c r="E181" i="21"/>
  <c r="F181" i="21"/>
  <c r="G181" i="21"/>
  <c r="H181" i="21"/>
  <c r="K181" i="21"/>
  <c r="L181" i="21"/>
  <c r="M181" i="21"/>
  <c r="N181" i="21"/>
  <c r="O181" i="21"/>
  <c r="B182" i="21"/>
  <c r="C182" i="21"/>
  <c r="D182" i="21"/>
  <c r="E182" i="21"/>
  <c r="F182" i="21"/>
  <c r="G182" i="21"/>
  <c r="H182" i="21"/>
  <c r="K182" i="21"/>
  <c r="L182" i="21"/>
  <c r="M182" i="21"/>
  <c r="N182" i="21"/>
  <c r="O182" i="21"/>
  <c r="B183" i="21"/>
  <c r="C183" i="21"/>
  <c r="D183" i="21"/>
  <c r="E183" i="21"/>
  <c r="F183" i="21"/>
  <c r="G183" i="21"/>
  <c r="H183" i="21"/>
  <c r="K183" i="21"/>
  <c r="L183" i="21"/>
  <c r="M183" i="21"/>
  <c r="N183" i="21"/>
  <c r="O183" i="21"/>
  <c r="B184" i="21"/>
  <c r="C184" i="21"/>
  <c r="D184" i="21"/>
  <c r="E184" i="21"/>
  <c r="F184" i="21"/>
  <c r="G184" i="21"/>
  <c r="H184" i="21"/>
  <c r="K184" i="21"/>
  <c r="L184" i="21"/>
  <c r="M184" i="21"/>
  <c r="N184" i="21"/>
  <c r="O184" i="21"/>
  <c r="B185" i="21"/>
  <c r="C185" i="21"/>
  <c r="D185" i="21"/>
  <c r="E185" i="21"/>
  <c r="F185" i="21"/>
  <c r="G185" i="21"/>
  <c r="H185" i="21"/>
  <c r="K185" i="21"/>
  <c r="L185" i="21"/>
  <c r="M185" i="21"/>
  <c r="N185" i="21"/>
  <c r="O185" i="21"/>
  <c r="B186" i="21"/>
  <c r="C186" i="21"/>
  <c r="D186" i="21"/>
  <c r="E186" i="21"/>
  <c r="F186" i="21"/>
  <c r="G186" i="21"/>
  <c r="H186" i="21"/>
  <c r="K186" i="21"/>
  <c r="L186" i="21"/>
  <c r="M186" i="21"/>
  <c r="N186" i="21"/>
  <c r="O186" i="21"/>
  <c r="B187" i="21"/>
  <c r="C187" i="21"/>
  <c r="D187" i="21"/>
  <c r="E187" i="21"/>
  <c r="F187" i="21"/>
  <c r="G187" i="21"/>
  <c r="H187" i="21"/>
  <c r="K187" i="21"/>
  <c r="L187" i="21"/>
  <c r="M187" i="21"/>
  <c r="N187" i="21"/>
  <c r="O187" i="21"/>
  <c r="B188" i="21"/>
  <c r="C188" i="21"/>
  <c r="D188" i="21"/>
  <c r="E188" i="21"/>
  <c r="F188" i="21"/>
  <c r="G188" i="21"/>
  <c r="H188" i="21"/>
  <c r="K188" i="21"/>
  <c r="L188" i="21"/>
  <c r="M188" i="21"/>
  <c r="N188" i="21"/>
  <c r="O188" i="21"/>
  <c r="B189" i="21"/>
  <c r="C189" i="21"/>
  <c r="D189" i="21"/>
  <c r="E189" i="21"/>
  <c r="F189" i="21"/>
  <c r="G189" i="21"/>
  <c r="H189" i="21"/>
  <c r="K189" i="21"/>
  <c r="L189" i="21"/>
  <c r="M189" i="21"/>
  <c r="N189" i="21"/>
  <c r="O189" i="21"/>
  <c r="B190" i="21"/>
  <c r="C190" i="21"/>
  <c r="D190" i="21"/>
  <c r="E190" i="21"/>
  <c r="F190" i="21"/>
  <c r="G190" i="21"/>
  <c r="H190" i="21"/>
  <c r="K190" i="21"/>
  <c r="L190" i="21"/>
  <c r="M190" i="21"/>
  <c r="N190" i="21"/>
  <c r="O190" i="21"/>
  <c r="B191" i="21"/>
  <c r="C191" i="21"/>
  <c r="D191" i="21"/>
  <c r="E191" i="21"/>
  <c r="F191" i="21"/>
  <c r="G191" i="21"/>
  <c r="H191" i="21"/>
  <c r="K191" i="21"/>
  <c r="L191" i="21"/>
  <c r="M191" i="21"/>
  <c r="N191" i="21"/>
  <c r="O191" i="21"/>
  <c r="B192" i="21"/>
  <c r="C192" i="21"/>
  <c r="D192" i="21"/>
  <c r="E192" i="21"/>
  <c r="F192" i="21"/>
  <c r="G192" i="21"/>
  <c r="H192" i="21"/>
  <c r="K192" i="21"/>
  <c r="L192" i="21"/>
  <c r="M192" i="21"/>
  <c r="N192" i="21"/>
  <c r="O192" i="21"/>
  <c r="B193" i="21"/>
  <c r="C193" i="21"/>
  <c r="D193" i="21"/>
  <c r="E193" i="21"/>
  <c r="F193" i="21"/>
  <c r="G193" i="21"/>
  <c r="H193" i="21"/>
  <c r="K193" i="21"/>
  <c r="L193" i="21"/>
  <c r="M193" i="21"/>
  <c r="N193" i="21"/>
  <c r="O193" i="21"/>
  <c r="B194" i="21"/>
  <c r="C194" i="21"/>
  <c r="D194" i="21"/>
  <c r="E194" i="21"/>
  <c r="F194" i="21"/>
  <c r="G194" i="21"/>
  <c r="H194" i="21"/>
  <c r="K194" i="21"/>
  <c r="L194" i="21"/>
  <c r="M194" i="21"/>
  <c r="N194" i="21"/>
  <c r="O194" i="21"/>
  <c r="B195" i="21"/>
  <c r="C195" i="21"/>
  <c r="D195" i="21"/>
  <c r="E195" i="21"/>
  <c r="F195" i="21"/>
  <c r="G195" i="21"/>
  <c r="H195" i="21"/>
  <c r="K195" i="21"/>
  <c r="L195" i="21"/>
  <c r="M195" i="21"/>
  <c r="N195" i="21"/>
  <c r="O195" i="21"/>
  <c r="B196" i="21"/>
  <c r="C196" i="21"/>
  <c r="D196" i="21"/>
  <c r="E196" i="21"/>
  <c r="F196" i="21"/>
  <c r="G196" i="21"/>
  <c r="H196" i="21"/>
  <c r="K196" i="21"/>
  <c r="L196" i="21"/>
  <c r="M196" i="21"/>
  <c r="N196" i="21"/>
  <c r="O196" i="21"/>
  <c r="B197" i="21"/>
  <c r="C197" i="21"/>
  <c r="D197" i="21"/>
  <c r="E197" i="21"/>
  <c r="F197" i="21"/>
  <c r="G197" i="21"/>
  <c r="H197" i="21"/>
  <c r="K197" i="21"/>
  <c r="L197" i="21"/>
  <c r="M197" i="21"/>
  <c r="N197" i="21"/>
  <c r="O197" i="21"/>
  <c r="B198" i="21"/>
  <c r="C198" i="21"/>
  <c r="D198" i="21"/>
  <c r="E198" i="21"/>
  <c r="F198" i="21"/>
  <c r="G198" i="21"/>
  <c r="H198" i="21"/>
  <c r="K198" i="21"/>
  <c r="L198" i="21"/>
  <c r="M198" i="21"/>
  <c r="N198" i="21"/>
  <c r="O198" i="21"/>
  <c r="B199" i="21"/>
  <c r="C199" i="21"/>
  <c r="D199" i="21"/>
  <c r="E199" i="21"/>
  <c r="F199" i="21"/>
  <c r="G199" i="21"/>
  <c r="H199" i="21"/>
  <c r="K199" i="21"/>
  <c r="L199" i="21"/>
  <c r="M199" i="21"/>
  <c r="N199" i="21"/>
  <c r="O199" i="21"/>
  <c r="B200" i="21"/>
  <c r="C200" i="21"/>
  <c r="D200" i="21"/>
  <c r="E200" i="21"/>
  <c r="F200" i="21"/>
  <c r="G200" i="21"/>
  <c r="H200" i="21"/>
  <c r="K200" i="21"/>
  <c r="L200" i="21"/>
  <c r="M200" i="21"/>
  <c r="N200" i="21"/>
  <c r="O200" i="21"/>
  <c r="B201" i="21"/>
  <c r="C201" i="21"/>
  <c r="D201" i="21"/>
  <c r="E201" i="21"/>
  <c r="F201" i="21"/>
  <c r="G201" i="21"/>
  <c r="H201" i="21"/>
  <c r="K201" i="21"/>
  <c r="L201" i="21"/>
  <c r="M201" i="21"/>
  <c r="N201" i="21"/>
  <c r="O201" i="21"/>
  <c r="B202" i="21"/>
  <c r="C202" i="21"/>
  <c r="D202" i="21"/>
  <c r="E202" i="21"/>
  <c r="F202" i="21"/>
  <c r="G202" i="21"/>
  <c r="H202" i="21"/>
  <c r="K202" i="21"/>
  <c r="L202" i="21"/>
  <c r="M202" i="21"/>
  <c r="N202" i="21"/>
  <c r="O202" i="21"/>
  <c r="B203" i="21"/>
  <c r="C203" i="21"/>
  <c r="D203" i="21"/>
  <c r="E203" i="21"/>
  <c r="F203" i="21"/>
  <c r="G203" i="21"/>
  <c r="H203" i="21"/>
  <c r="K203" i="21"/>
  <c r="L203" i="21"/>
  <c r="M203" i="21"/>
  <c r="N203" i="21"/>
  <c r="O203" i="21"/>
  <c r="B204" i="21"/>
  <c r="C204" i="21"/>
  <c r="D204" i="21"/>
  <c r="E204" i="21"/>
  <c r="F204" i="21"/>
  <c r="G204" i="21"/>
  <c r="H204" i="21"/>
  <c r="K204" i="21"/>
  <c r="L204" i="21"/>
  <c r="M204" i="21"/>
  <c r="N204" i="21"/>
  <c r="O204" i="21"/>
  <c r="B205" i="21"/>
  <c r="C205" i="21"/>
  <c r="D205" i="21"/>
  <c r="E205" i="21"/>
  <c r="F205" i="21"/>
  <c r="G205" i="21"/>
  <c r="H205" i="21"/>
  <c r="K205" i="21"/>
  <c r="L205" i="21"/>
  <c r="M205" i="21"/>
  <c r="N205" i="21"/>
  <c r="O205" i="21"/>
  <c r="B206" i="21"/>
  <c r="C206" i="21"/>
  <c r="D206" i="21"/>
  <c r="E206" i="21"/>
  <c r="F206" i="21"/>
  <c r="G206" i="21"/>
  <c r="H206" i="21"/>
  <c r="K206" i="21"/>
  <c r="L206" i="21"/>
  <c r="M206" i="21"/>
  <c r="N206" i="21"/>
  <c r="O206" i="21"/>
  <c r="B207" i="21"/>
  <c r="C207" i="21"/>
  <c r="D207" i="21"/>
  <c r="E207" i="21"/>
  <c r="F207" i="21"/>
  <c r="G207" i="21"/>
  <c r="H207" i="21"/>
  <c r="K207" i="21"/>
  <c r="L207" i="21"/>
  <c r="M207" i="21"/>
  <c r="N207" i="21"/>
  <c r="O207" i="21"/>
  <c r="B208" i="21"/>
  <c r="C208" i="21"/>
  <c r="D208" i="21"/>
  <c r="E208" i="21"/>
  <c r="F208" i="21"/>
  <c r="G208" i="21"/>
  <c r="H208" i="21"/>
  <c r="K208" i="21"/>
  <c r="L208" i="21"/>
  <c r="M208" i="21"/>
  <c r="N208" i="21"/>
  <c r="O208" i="21"/>
  <c r="B209" i="21"/>
  <c r="C209" i="21"/>
  <c r="D209" i="21"/>
  <c r="E209" i="21"/>
  <c r="F209" i="21"/>
  <c r="G209" i="21"/>
  <c r="H209" i="21"/>
  <c r="K209" i="21"/>
  <c r="L209" i="21"/>
  <c r="M209" i="21"/>
  <c r="N209" i="21"/>
  <c r="O209" i="21"/>
  <c r="B210" i="21"/>
  <c r="C210" i="21"/>
  <c r="D210" i="21"/>
  <c r="E210" i="21"/>
  <c r="F210" i="21"/>
  <c r="G210" i="21"/>
  <c r="H210" i="21"/>
  <c r="K210" i="21"/>
  <c r="L210" i="21"/>
  <c r="M210" i="21"/>
  <c r="N210" i="21"/>
  <c r="O210" i="21"/>
  <c r="B211" i="21"/>
  <c r="C211" i="21"/>
  <c r="D211" i="21"/>
  <c r="E211" i="21"/>
  <c r="F211" i="21"/>
  <c r="G211" i="21"/>
  <c r="H211" i="21"/>
  <c r="K211" i="21"/>
  <c r="L211" i="21"/>
  <c r="M211" i="21"/>
  <c r="N211" i="21"/>
  <c r="O211" i="21"/>
  <c r="B212" i="21"/>
  <c r="C212" i="21"/>
  <c r="D212" i="21"/>
  <c r="E212" i="21"/>
  <c r="F212" i="21"/>
  <c r="G212" i="21"/>
  <c r="H212" i="21"/>
  <c r="K212" i="21"/>
  <c r="L212" i="21"/>
  <c r="M212" i="21"/>
  <c r="N212" i="21"/>
  <c r="O212" i="21"/>
  <c r="B213" i="21"/>
  <c r="C213" i="21"/>
  <c r="D213" i="21"/>
  <c r="E213" i="21"/>
  <c r="F213" i="21"/>
  <c r="G213" i="21"/>
  <c r="H213" i="21"/>
  <c r="K213" i="21"/>
  <c r="L213" i="21"/>
  <c r="M213" i="21"/>
  <c r="N213" i="21"/>
  <c r="O213" i="21"/>
  <c r="B214" i="21"/>
  <c r="C214" i="21"/>
  <c r="D214" i="21"/>
  <c r="E214" i="21"/>
  <c r="F214" i="21"/>
  <c r="G214" i="21"/>
  <c r="H214" i="21"/>
  <c r="K214" i="21"/>
  <c r="L214" i="21"/>
  <c r="M214" i="21"/>
  <c r="N214" i="21"/>
  <c r="O214" i="21"/>
  <c r="B215" i="21"/>
  <c r="C215" i="21"/>
  <c r="D215" i="21"/>
  <c r="E215" i="21"/>
  <c r="F215" i="21"/>
  <c r="G215" i="21"/>
  <c r="H215" i="21"/>
  <c r="K215" i="21"/>
  <c r="L215" i="21"/>
  <c r="M215" i="21"/>
  <c r="N215" i="21"/>
  <c r="O215" i="21"/>
  <c r="B216" i="21"/>
  <c r="C216" i="21"/>
  <c r="D216" i="21"/>
  <c r="E216" i="21"/>
  <c r="F216" i="21"/>
  <c r="G216" i="21"/>
  <c r="H216" i="21"/>
  <c r="K216" i="21"/>
  <c r="L216" i="21"/>
  <c r="M216" i="21"/>
  <c r="N216" i="21"/>
  <c r="O216" i="21"/>
  <c r="B217" i="21"/>
  <c r="C217" i="21"/>
  <c r="D217" i="21"/>
  <c r="E217" i="21"/>
  <c r="F217" i="21"/>
  <c r="G217" i="21"/>
  <c r="H217" i="21"/>
  <c r="K217" i="21"/>
  <c r="L217" i="21"/>
  <c r="M217" i="21"/>
  <c r="N217" i="21"/>
  <c r="O217" i="21"/>
  <c r="B218" i="21"/>
  <c r="C218" i="21"/>
  <c r="D218" i="21"/>
  <c r="E218" i="21"/>
  <c r="F218" i="21"/>
  <c r="G218" i="21"/>
  <c r="H218" i="21"/>
  <c r="K218" i="21"/>
  <c r="L218" i="21"/>
  <c r="M218" i="21"/>
  <c r="N218" i="21"/>
  <c r="O218" i="21"/>
  <c r="B219" i="21"/>
  <c r="C219" i="21"/>
  <c r="D219" i="21"/>
  <c r="E219" i="21"/>
  <c r="F219" i="21"/>
  <c r="G219" i="21"/>
  <c r="H219" i="21"/>
  <c r="K219" i="21"/>
  <c r="L219" i="21"/>
  <c r="M219" i="21"/>
  <c r="N219" i="21"/>
  <c r="O219" i="21"/>
  <c r="B220" i="21"/>
  <c r="C220" i="21"/>
  <c r="D220" i="21"/>
  <c r="E220" i="21"/>
  <c r="F220" i="21"/>
  <c r="G220" i="21"/>
  <c r="H220" i="21"/>
  <c r="K220" i="21"/>
  <c r="L220" i="21"/>
  <c r="M220" i="21"/>
  <c r="N220" i="21"/>
  <c r="O220" i="21"/>
  <c r="B221" i="21"/>
  <c r="C221" i="21"/>
  <c r="D221" i="21"/>
  <c r="E221" i="21"/>
  <c r="F221" i="21"/>
  <c r="G221" i="21"/>
  <c r="H221" i="21"/>
  <c r="K221" i="21"/>
  <c r="L221" i="21"/>
  <c r="M221" i="21"/>
  <c r="N221" i="21"/>
  <c r="O221" i="21"/>
  <c r="B222" i="21"/>
  <c r="C222" i="21"/>
  <c r="D222" i="21"/>
  <c r="E222" i="21"/>
  <c r="F222" i="21"/>
  <c r="G222" i="21"/>
  <c r="H222" i="21"/>
  <c r="K222" i="21"/>
  <c r="L222" i="21"/>
  <c r="M222" i="21"/>
  <c r="N222" i="21"/>
  <c r="O222" i="21"/>
  <c r="B223" i="21"/>
  <c r="C223" i="21"/>
  <c r="D223" i="21"/>
  <c r="E223" i="21"/>
  <c r="F223" i="21"/>
  <c r="G223" i="21"/>
  <c r="H223" i="21"/>
  <c r="K223" i="21"/>
  <c r="L223" i="21"/>
  <c r="M223" i="21"/>
  <c r="N223" i="21"/>
  <c r="O223" i="21"/>
  <c r="B224" i="21"/>
  <c r="C224" i="21"/>
  <c r="D224" i="21"/>
  <c r="E224" i="21"/>
  <c r="F224" i="21"/>
  <c r="G224" i="21"/>
  <c r="H224" i="21"/>
  <c r="K224" i="21"/>
  <c r="L224" i="21"/>
  <c r="M224" i="21"/>
  <c r="N224" i="21"/>
  <c r="O224" i="21"/>
  <c r="B225" i="21"/>
  <c r="C225" i="21"/>
  <c r="D225" i="21"/>
  <c r="E225" i="21"/>
  <c r="F225" i="21"/>
  <c r="G225" i="21"/>
  <c r="H225" i="21"/>
  <c r="K225" i="21"/>
  <c r="L225" i="21"/>
  <c r="M225" i="21"/>
  <c r="N225" i="21"/>
  <c r="O225" i="21"/>
  <c r="B226" i="21"/>
  <c r="C226" i="21"/>
  <c r="D226" i="21"/>
  <c r="E226" i="21"/>
  <c r="F226" i="21"/>
  <c r="G226" i="21"/>
  <c r="H226" i="21"/>
  <c r="K226" i="21"/>
  <c r="L226" i="21"/>
  <c r="M226" i="21"/>
  <c r="N226" i="21"/>
  <c r="O226" i="21"/>
  <c r="B227" i="21"/>
  <c r="C227" i="21"/>
  <c r="D227" i="21"/>
  <c r="E227" i="21"/>
  <c r="F227" i="21"/>
  <c r="G227" i="21"/>
  <c r="H227" i="21"/>
  <c r="K227" i="21"/>
  <c r="L227" i="21"/>
  <c r="M227" i="21"/>
  <c r="N227" i="21"/>
  <c r="O227" i="21"/>
  <c r="B228" i="21"/>
  <c r="C228" i="21"/>
  <c r="D228" i="21"/>
  <c r="E228" i="21"/>
  <c r="F228" i="21"/>
  <c r="G228" i="21"/>
  <c r="H228" i="21"/>
  <c r="K228" i="21"/>
  <c r="L228" i="21"/>
  <c r="M228" i="21"/>
  <c r="N228" i="21"/>
  <c r="O228" i="21"/>
  <c r="B229" i="21"/>
  <c r="C229" i="21"/>
  <c r="D229" i="21"/>
  <c r="E229" i="21"/>
  <c r="F229" i="21"/>
  <c r="G229" i="21"/>
  <c r="H229" i="21"/>
  <c r="K229" i="21"/>
  <c r="L229" i="21"/>
  <c r="M229" i="21"/>
  <c r="N229" i="21"/>
  <c r="O229" i="21"/>
  <c r="B230" i="21"/>
  <c r="C230" i="21"/>
  <c r="D230" i="21"/>
  <c r="E230" i="21"/>
  <c r="F230" i="21"/>
  <c r="G230" i="21"/>
  <c r="H230" i="21"/>
  <c r="K230" i="21"/>
  <c r="L230" i="21"/>
  <c r="M230" i="21"/>
  <c r="N230" i="21"/>
  <c r="O230" i="21"/>
  <c r="B231" i="21"/>
  <c r="C231" i="21"/>
  <c r="D231" i="21"/>
  <c r="E231" i="21"/>
  <c r="F231" i="21"/>
  <c r="G231" i="21"/>
  <c r="H231" i="21"/>
  <c r="K231" i="21"/>
  <c r="L231" i="21"/>
  <c r="M231" i="21"/>
  <c r="N231" i="21"/>
  <c r="O231" i="21"/>
  <c r="B232" i="21"/>
  <c r="C232" i="21"/>
  <c r="D232" i="21"/>
  <c r="E232" i="21"/>
  <c r="F232" i="21"/>
  <c r="G232" i="21"/>
  <c r="H232" i="21"/>
  <c r="K232" i="21"/>
  <c r="L232" i="21"/>
  <c r="M232" i="21"/>
  <c r="N232" i="21"/>
  <c r="O232" i="21"/>
  <c r="B233" i="21"/>
  <c r="C233" i="21"/>
  <c r="D233" i="21"/>
  <c r="E233" i="21"/>
  <c r="F233" i="21"/>
  <c r="G233" i="21"/>
  <c r="H233" i="21"/>
  <c r="K233" i="21"/>
  <c r="L233" i="21"/>
  <c r="M233" i="21"/>
  <c r="N233" i="21"/>
  <c r="O233" i="21"/>
  <c r="B234" i="21"/>
  <c r="C234" i="21"/>
  <c r="D234" i="21"/>
  <c r="E234" i="21"/>
  <c r="F234" i="21"/>
  <c r="G234" i="21"/>
  <c r="H234" i="21"/>
  <c r="K234" i="21"/>
  <c r="L234" i="21"/>
  <c r="M234" i="21"/>
  <c r="N234" i="21"/>
  <c r="O234" i="21"/>
  <c r="B235" i="21"/>
  <c r="C235" i="21"/>
  <c r="D235" i="21"/>
  <c r="E235" i="21"/>
  <c r="F235" i="21"/>
  <c r="G235" i="21"/>
  <c r="H235" i="21"/>
  <c r="K235" i="21"/>
  <c r="L235" i="21"/>
  <c r="M235" i="21"/>
  <c r="N235" i="21"/>
  <c r="O235" i="21"/>
  <c r="B236" i="21"/>
  <c r="C236" i="21"/>
  <c r="D236" i="21"/>
  <c r="E236" i="21"/>
  <c r="F236" i="21"/>
  <c r="G236" i="21"/>
  <c r="H236" i="21"/>
  <c r="K236" i="21"/>
  <c r="L236" i="21"/>
  <c r="M236" i="21"/>
  <c r="N236" i="21"/>
  <c r="O236" i="21"/>
  <c r="B237" i="21"/>
  <c r="C237" i="21"/>
  <c r="D237" i="21"/>
  <c r="E237" i="21"/>
  <c r="F237" i="21"/>
  <c r="G237" i="21"/>
  <c r="H237" i="21"/>
  <c r="K237" i="21"/>
  <c r="L237" i="21"/>
  <c r="M237" i="21"/>
  <c r="N237" i="21"/>
  <c r="O237" i="21"/>
  <c r="B238" i="21"/>
  <c r="C238" i="21"/>
  <c r="D238" i="21"/>
  <c r="E238" i="21"/>
  <c r="F238" i="21"/>
  <c r="G238" i="21"/>
  <c r="H238" i="21"/>
  <c r="K238" i="21"/>
  <c r="L238" i="21"/>
  <c r="M238" i="21"/>
  <c r="N238" i="21"/>
  <c r="O238" i="21"/>
  <c r="B239" i="21"/>
  <c r="C239" i="21"/>
  <c r="D239" i="21"/>
  <c r="E239" i="21"/>
  <c r="F239" i="21"/>
  <c r="G239" i="21"/>
  <c r="H239" i="21"/>
  <c r="K239" i="21"/>
  <c r="L239" i="21"/>
  <c r="M239" i="21"/>
  <c r="N239" i="21"/>
  <c r="O239" i="21"/>
  <c r="B240" i="21"/>
  <c r="C240" i="21"/>
  <c r="D240" i="21"/>
  <c r="E240" i="21"/>
  <c r="F240" i="21"/>
  <c r="G240" i="21"/>
  <c r="H240" i="21"/>
  <c r="K240" i="21"/>
  <c r="L240" i="21"/>
  <c r="M240" i="21"/>
  <c r="N240" i="21"/>
  <c r="O240" i="21"/>
  <c r="B241" i="21"/>
  <c r="C241" i="21"/>
  <c r="D241" i="21"/>
  <c r="E241" i="21"/>
  <c r="F241" i="21"/>
  <c r="G241" i="21"/>
  <c r="H241" i="21"/>
  <c r="K241" i="21"/>
  <c r="L241" i="21"/>
  <c r="M241" i="21"/>
  <c r="N241" i="21"/>
  <c r="O241" i="21"/>
  <c r="B242" i="21"/>
  <c r="C242" i="21"/>
  <c r="D242" i="21"/>
  <c r="E242" i="21"/>
  <c r="F242" i="21"/>
  <c r="G242" i="21"/>
  <c r="H242" i="21"/>
  <c r="K242" i="21"/>
  <c r="L242" i="21"/>
  <c r="M242" i="21"/>
  <c r="N242" i="21"/>
  <c r="O242" i="21"/>
  <c r="B243" i="21"/>
  <c r="C243" i="21"/>
  <c r="D243" i="21"/>
  <c r="E243" i="21"/>
  <c r="F243" i="21"/>
  <c r="G243" i="21"/>
  <c r="H243" i="21"/>
  <c r="K243" i="21"/>
  <c r="L243" i="21"/>
  <c r="M243" i="21"/>
  <c r="N243" i="21"/>
  <c r="O243" i="21"/>
  <c r="B244" i="21"/>
  <c r="C244" i="21"/>
  <c r="D244" i="21"/>
  <c r="E244" i="21"/>
  <c r="F244" i="21"/>
  <c r="G244" i="21"/>
  <c r="H244" i="21"/>
  <c r="K244" i="21"/>
  <c r="L244" i="21"/>
  <c r="M244" i="21"/>
  <c r="N244" i="21"/>
  <c r="O244" i="21"/>
  <c r="B245" i="21"/>
  <c r="C245" i="21"/>
  <c r="D245" i="21"/>
  <c r="E245" i="21"/>
  <c r="F245" i="21"/>
  <c r="G245" i="21"/>
  <c r="H245" i="21"/>
  <c r="K245" i="21"/>
  <c r="L245" i="21"/>
  <c r="M245" i="21"/>
  <c r="N245" i="21"/>
  <c r="O245" i="21"/>
  <c r="B246" i="21"/>
  <c r="C246" i="21"/>
  <c r="D246" i="21"/>
  <c r="E246" i="21"/>
  <c r="F246" i="21"/>
  <c r="G246" i="21"/>
  <c r="H246" i="21"/>
  <c r="K246" i="21"/>
  <c r="L246" i="21"/>
  <c r="M246" i="21"/>
  <c r="N246" i="21"/>
  <c r="O246" i="21"/>
  <c r="B247" i="21"/>
  <c r="C247" i="21"/>
  <c r="D247" i="21"/>
  <c r="E247" i="21"/>
  <c r="F247" i="21"/>
  <c r="G247" i="21"/>
  <c r="H247" i="21"/>
  <c r="K247" i="21"/>
  <c r="L247" i="21"/>
  <c r="M247" i="21"/>
  <c r="N247" i="21"/>
  <c r="O247" i="21"/>
  <c r="B248" i="21"/>
  <c r="C248" i="21"/>
  <c r="D248" i="21"/>
  <c r="E248" i="21"/>
  <c r="F248" i="21"/>
  <c r="G248" i="21"/>
  <c r="H248" i="21"/>
  <c r="K248" i="21"/>
  <c r="L248" i="21"/>
  <c r="M248" i="21"/>
  <c r="N248" i="21"/>
  <c r="O248" i="21"/>
  <c r="B249" i="21"/>
  <c r="C249" i="21"/>
  <c r="D249" i="21"/>
  <c r="E249" i="21"/>
  <c r="F249" i="21"/>
  <c r="G249" i="21"/>
  <c r="H249" i="21"/>
  <c r="K249" i="21"/>
  <c r="L249" i="21"/>
  <c r="M249" i="21"/>
  <c r="N249" i="21"/>
  <c r="O249" i="21"/>
  <c r="B250" i="21"/>
  <c r="C250" i="21"/>
  <c r="D250" i="21"/>
  <c r="E250" i="21"/>
  <c r="F250" i="21"/>
  <c r="G250" i="21"/>
  <c r="H250" i="21"/>
  <c r="K250" i="21"/>
  <c r="L250" i="21"/>
  <c r="M250" i="21"/>
  <c r="N250" i="21"/>
  <c r="O250" i="21"/>
  <c r="B251" i="21"/>
  <c r="C251" i="21"/>
  <c r="D251" i="21"/>
  <c r="E251" i="21"/>
  <c r="F251" i="21"/>
  <c r="G251" i="21"/>
  <c r="H251" i="21"/>
  <c r="K251" i="21"/>
  <c r="L251" i="21"/>
  <c r="M251" i="21"/>
  <c r="N251" i="21"/>
  <c r="O251" i="21"/>
  <c r="B252" i="21"/>
  <c r="C252" i="21"/>
  <c r="D252" i="21"/>
  <c r="E252" i="21"/>
  <c r="F252" i="21"/>
  <c r="G252" i="21"/>
  <c r="H252" i="21"/>
  <c r="K252" i="21"/>
  <c r="L252" i="21"/>
  <c r="M252" i="21"/>
  <c r="N252" i="21"/>
  <c r="O252" i="21"/>
  <c r="B253" i="21"/>
  <c r="C253" i="21"/>
  <c r="D253" i="21"/>
  <c r="E253" i="21"/>
  <c r="F253" i="21"/>
  <c r="G253" i="21"/>
  <c r="H253" i="21"/>
  <c r="K253" i="21"/>
  <c r="L253" i="21"/>
  <c r="M253" i="21"/>
  <c r="N253" i="21"/>
  <c r="O253" i="21"/>
  <c r="B254" i="21"/>
  <c r="C254" i="21"/>
  <c r="D254" i="21"/>
  <c r="E254" i="21"/>
  <c r="F254" i="21"/>
  <c r="G254" i="21"/>
  <c r="H254" i="21"/>
  <c r="K254" i="21"/>
  <c r="L254" i="21"/>
  <c r="M254" i="21"/>
  <c r="N254" i="21"/>
  <c r="O254" i="21"/>
  <c r="B255" i="21"/>
  <c r="C255" i="21"/>
  <c r="D255" i="21"/>
  <c r="E255" i="21"/>
  <c r="F255" i="21"/>
  <c r="G255" i="21"/>
  <c r="H255" i="21"/>
  <c r="K255" i="21"/>
  <c r="L255" i="21"/>
  <c r="M255" i="21"/>
  <c r="N255" i="21"/>
  <c r="O255" i="21"/>
  <c r="B256" i="21"/>
  <c r="C256" i="21"/>
  <c r="D256" i="21"/>
  <c r="E256" i="21"/>
  <c r="F256" i="21"/>
  <c r="G256" i="21"/>
  <c r="H256" i="21"/>
  <c r="K256" i="21"/>
  <c r="L256" i="21"/>
  <c r="M256" i="21"/>
  <c r="N256" i="21"/>
  <c r="O256" i="21"/>
  <c r="B257" i="21"/>
  <c r="C257" i="21"/>
  <c r="D257" i="21"/>
  <c r="E257" i="21"/>
  <c r="F257" i="21"/>
  <c r="G257" i="21"/>
  <c r="H257" i="21"/>
  <c r="K257" i="21"/>
  <c r="L257" i="21"/>
  <c r="M257" i="21"/>
  <c r="N257" i="21"/>
  <c r="O257" i="21"/>
  <c r="B258" i="21"/>
  <c r="C258" i="21"/>
  <c r="D258" i="21"/>
  <c r="E258" i="21"/>
  <c r="F258" i="21"/>
  <c r="G258" i="21"/>
  <c r="H258" i="21"/>
  <c r="K258" i="21"/>
  <c r="L258" i="21"/>
  <c r="M258" i="21"/>
  <c r="N258" i="21"/>
  <c r="O258" i="21"/>
  <c r="B259" i="21"/>
  <c r="C259" i="21"/>
  <c r="D259" i="21"/>
  <c r="E259" i="21"/>
  <c r="F259" i="21"/>
  <c r="G259" i="21"/>
  <c r="H259" i="21"/>
  <c r="K259" i="21"/>
  <c r="L259" i="21"/>
  <c r="M259" i="21"/>
  <c r="N259" i="21"/>
  <c r="O259" i="21"/>
  <c r="B260" i="21"/>
  <c r="C260" i="21"/>
  <c r="D260" i="21"/>
  <c r="E260" i="21"/>
  <c r="F260" i="21"/>
  <c r="G260" i="21"/>
  <c r="H260" i="21"/>
  <c r="K260" i="21"/>
  <c r="L260" i="21"/>
  <c r="M260" i="21"/>
  <c r="N260" i="21"/>
  <c r="O260" i="21"/>
  <c r="B261" i="21"/>
  <c r="C261" i="21"/>
  <c r="D261" i="21"/>
  <c r="E261" i="21"/>
  <c r="F261" i="21"/>
  <c r="G261" i="21"/>
  <c r="H261" i="21"/>
  <c r="K261" i="21"/>
  <c r="L261" i="21"/>
  <c r="M261" i="21"/>
  <c r="N261" i="21"/>
  <c r="O261" i="21"/>
  <c r="B262" i="21"/>
  <c r="C262" i="21"/>
  <c r="D262" i="21"/>
  <c r="E262" i="21"/>
  <c r="F262" i="21"/>
  <c r="G262" i="21"/>
  <c r="H262" i="21"/>
  <c r="K262" i="21"/>
  <c r="L262" i="21"/>
  <c r="M262" i="21"/>
  <c r="N262" i="21"/>
  <c r="O262" i="21"/>
  <c r="B263" i="21"/>
  <c r="C263" i="21"/>
  <c r="D263" i="21"/>
  <c r="E263" i="21"/>
  <c r="F263" i="21"/>
  <c r="G263" i="21"/>
  <c r="H263" i="21"/>
  <c r="K263" i="21"/>
  <c r="L263" i="21"/>
  <c r="M263" i="21"/>
  <c r="N263" i="21"/>
  <c r="O263" i="21"/>
  <c r="B264" i="21"/>
  <c r="C264" i="21"/>
  <c r="D264" i="21"/>
  <c r="E264" i="21"/>
  <c r="F264" i="21"/>
  <c r="G264" i="21"/>
  <c r="H264" i="21"/>
  <c r="K264" i="21"/>
  <c r="L264" i="21"/>
  <c r="M264" i="21"/>
  <c r="N264" i="21"/>
  <c r="O264" i="21"/>
  <c r="B265" i="21"/>
  <c r="C265" i="21"/>
  <c r="D265" i="21"/>
  <c r="E265" i="21"/>
  <c r="F265" i="21"/>
  <c r="G265" i="21"/>
  <c r="H265" i="21"/>
  <c r="K265" i="21"/>
  <c r="L265" i="21"/>
  <c r="M265" i="21"/>
  <c r="N265" i="21"/>
  <c r="O265" i="21"/>
  <c r="B266" i="21"/>
  <c r="C266" i="21"/>
  <c r="D266" i="21"/>
  <c r="E266" i="21"/>
  <c r="F266" i="21"/>
  <c r="G266" i="21"/>
  <c r="H266" i="21"/>
  <c r="K266" i="21"/>
  <c r="L266" i="21"/>
  <c r="M266" i="21"/>
  <c r="N266" i="21"/>
  <c r="O266" i="21"/>
  <c r="B267" i="21"/>
  <c r="C267" i="21"/>
  <c r="D267" i="21"/>
  <c r="E267" i="21"/>
  <c r="F267" i="21"/>
  <c r="G267" i="21"/>
  <c r="H267" i="21"/>
  <c r="K267" i="21"/>
  <c r="L267" i="21"/>
  <c r="M267" i="21"/>
  <c r="N267" i="21"/>
  <c r="O267" i="21"/>
  <c r="B268" i="21"/>
  <c r="C268" i="21"/>
  <c r="D268" i="21"/>
  <c r="E268" i="21"/>
  <c r="F268" i="21"/>
  <c r="G268" i="21"/>
  <c r="H268" i="21"/>
  <c r="K268" i="21"/>
  <c r="L268" i="21"/>
  <c r="M268" i="21"/>
  <c r="N268" i="21"/>
  <c r="O268" i="21"/>
  <c r="B269" i="21"/>
  <c r="C269" i="21"/>
  <c r="D269" i="21"/>
  <c r="E269" i="21"/>
  <c r="F269" i="21"/>
  <c r="G269" i="21"/>
  <c r="H269" i="21"/>
  <c r="K269" i="21"/>
  <c r="L269" i="21"/>
  <c r="M269" i="21"/>
  <c r="N269" i="21"/>
  <c r="O269" i="21"/>
  <c r="B270" i="21"/>
  <c r="C270" i="21"/>
  <c r="D270" i="21"/>
  <c r="E270" i="21"/>
  <c r="F270" i="21"/>
  <c r="G270" i="21"/>
  <c r="K270" i="21"/>
  <c r="L270" i="21"/>
  <c r="M270" i="21"/>
  <c r="N270" i="21"/>
  <c r="O270" i="21"/>
  <c r="B271" i="21"/>
  <c r="C271" i="21"/>
  <c r="D271" i="21"/>
  <c r="E271" i="21"/>
  <c r="H271" i="21" s="1"/>
  <c r="F271" i="21"/>
  <c r="G271" i="21"/>
  <c r="K271" i="21"/>
  <c r="L271" i="21"/>
  <c r="M271" i="21"/>
  <c r="N271" i="21"/>
  <c r="O271" i="21"/>
  <c r="B272" i="21"/>
  <c r="C272" i="21"/>
  <c r="D272" i="21"/>
  <c r="E272" i="21"/>
  <c r="F272" i="21"/>
  <c r="G272" i="21"/>
  <c r="H272" i="21"/>
  <c r="K272" i="21"/>
  <c r="L272" i="21"/>
  <c r="M272" i="21"/>
  <c r="N272" i="21"/>
  <c r="O272" i="21"/>
  <c r="B273" i="21"/>
  <c r="C273" i="21"/>
  <c r="D273" i="21"/>
  <c r="E273" i="21"/>
  <c r="F273" i="21"/>
  <c r="G273" i="21"/>
  <c r="H273" i="21"/>
  <c r="K273" i="21"/>
  <c r="L273" i="21"/>
  <c r="M273" i="21"/>
  <c r="N273" i="21"/>
  <c r="O273" i="21"/>
  <c r="B274" i="21"/>
  <c r="C274" i="21"/>
  <c r="D274" i="21"/>
  <c r="E274" i="21"/>
  <c r="F274" i="21"/>
  <c r="G274" i="21"/>
  <c r="H274" i="21"/>
  <c r="K274" i="21"/>
  <c r="L274" i="21"/>
  <c r="M274" i="21"/>
  <c r="N274" i="21"/>
  <c r="O274" i="21"/>
  <c r="B275" i="21"/>
  <c r="C275" i="21"/>
  <c r="D275" i="21"/>
  <c r="E275" i="21"/>
  <c r="F275" i="21"/>
  <c r="G275" i="21"/>
  <c r="H275" i="21"/>
  <c r="K275" i="21"/>
  <c r="L275" i="21"/>
  <c r="M275" i="21"/>
  <c r="N275" i="21"/>
  <c r="O275" i="21"/>
  <c r="B276" i="21"/>
  <c r="C276" i="21"/>
  <c r="D276" i="21"/>
  <c r="E276" i="21"/>
  <c r="F276" i="21"/>
  <c r="G276" i="21"/>
  <c r="H276" i="21"/>
  <c r="K276" i="21"/>
  <c r="L276" i="21"/>
  <c r="M276" i="21"/>
  <c r="N276" i="21"/>
  <c r="O276" i="21"/>
  <c r="B277" i="21"/>
  <c r="C277" i="21"/>
  <c r="D277" i="21"/>
  <c r="E277" i="21"/>
  <c r="F277" i="21"/>
  <c r="G277" i="21"/>
  <c r="H277" i="21"/>
  <c r="K277" i="21"/>
  <c r="L277" i="21"/>
  <c r="M277" i="21"/>
  <c r="N277" i="21"/>
  <c r="O277" i="21"/>
  <c r="B278" i="21"/>
  <c r="C278" i="21"/>
  <c r="D278" i="21"/>
  <c r="E278" i="21"/>
  <c r="F278" i="21"/>
  <c r="G278" i="21"/>
  <c r="H278" i="21"/>
  <c r="K278" i="21"/>
  <c r="L278" i="21"/>
  <c r="M278" i="21"/>
  <c r="N278" i="21"/>
  <c r="O278" i="21"/>
  <c r="B279" i="21"/>
  <c r="C279" i="21"/>
  <c r="D279" i="21"/>
  <c r="E279" i="21"/>
  <c r="F279" i="21"/>
  <c r="G279" i="21"/>
  <c r="H279" i="21"/>
  <c r="K279" i="21"/>
  <c r="L279" i="21"/>
  <c r="M279" i="21"/>
  <c r="N279" i="21"/>
  <c r="O279" i="21"/>
  <c r="B280" i="21"/>
  <c r="C280" i="21"/>
  <c r="D280" i="21"/>
  <c r="E280" i="21"/>
  <c r="F280" i="21"/>
  <c r="G280" i="21"/>
  <c r="H280" i="21"/>
  <c r="K280" i="21"/>
  <c r="L280" i="21"/>
  <c r="M280" i="21"/>
  <c r="N280" i="21"/>
  <c r="O280" i="21"/>
  <c r="B281" i="21"/>
  <c r="C281" i="21"/>
  <c r="D281" i="21"/>
  <c r="E281" i="21"/>
  <c r="F281" i="21"/>
  <c r="G281" i="21"/>
  <c r="H281" i="21"/>
  <c r="K281" i="21"/>
  <c r="L281" i="21"/>
  <c r="M281" i="21"/>
  <c r="N281" i="21"/>
  <c r="O281" i="21"/>
  <c r="B282" i="21"/>
  <c r="C282" i="21"/>
  <c r="D282" i="21"/>
  <c r="E282" i="21"/>
  <c r="F282" i="21"/>
  <c r="G282" i="21"/>
  <c r="H282" i="21"/>
  <c r="K282" i="21"/>
  <c r="L282" i="21"/>
  <c r="M282" i="21"/>
  <c r="N282" i="21"/>
  <c r="O282" i="21"/>
  <c r="B283" i="21"/>
  <c r="C283" i="21"/>
  <c r="D283" i="21"/>
  <c r="E283" i="21"/>
  <c r="F283" i="21"/>
  <c r="G283" i="21"/>
  <c r="H283" i="21"/>
  <c r="K283" i="21"/>
  <c r="L283" i="21"/>
  <c r="M283" i="21"/>
  <c r="N283" i="21"/>
  <c r="O283" i="21"/>
  <c r="B284" i="21"/>
  <c r="C284" i="21"/>
  <c r="D284" i="21"/>
  <c r="E284" i="21"/>
  <c r="F284" i="21"/>
  <c r="G284" i="21"/>
  <c r="H284" i="21"/>
  <c r="K284" i="21"/>
  <c r="L284" i="21"/>
  <c r="M284" i="21"/>
  <c r="N284" i="21"/>
  <c r="O284" i="21"/>
  <c r="B285" i="21"/>
  <c r="C285" i="21"/>
  <c r="D285" i="21"/>
  <c r="E285" i="21"/>
  <c r="F285" i="21"/>
  <c r="G285" i="21"/>
  <c r="H285" i="21"/>
  <c r="K285" i="21"/>
  <c r="L285" i="21"/>
  <c r="M285" i="21"/>
  <c r="N285" i="21"/>
  <c r="O285" i="21"/>
  <c r="B286" i="21"/>
  <c r="C286" i="21"/>
  <c r="D286" i="21"/>
  <c r="E286" i="21"/>
  <c r="F286" i="21"/>
  <c r="G286" i="21"/>
  <c r="H286" i="21"/>
  <c r="K286" i="21"/>
  <c r="L286" i="21"/>
  <c r="M286" i="21"/>
  <c r="N286" i="21"/>
  <c r="O286" i="21"/>
  <c r="B287" i="21"/>
  <c r="C287" i="21"/>
  <c r="D287" i="21"/>
  <c r="E287" i="21"/>
  <c r="F287" i="21"/>
  <c r="G287" i="21"/>
  <c r="H287" i="21"/>
  <c r="K287" i="21"/>
  <c r="L287" i="21"/>
  <c r="M287" i="21"/>
  <c r="N287" i="21"/>
  <c r="O287" i="21"/>
  <c r="B288" i="21"/>
  <c r="C288" i="21"/>
  <c r="D288" i="21"/>
  <c r="E288" i="21"/>
  <c r="F288" i="21"/>
  <c r="G288" i="21"/>
  <c r="H288" i="21"/>
  <c r="K288" i="21"/>
  <c r="L288" i="21"/>
  <c r="M288" i="21"/>
  <c r="N288" i="21"/>
  <c r="O288" i="21"/>
  <c r="B289" i="21"/>
  <c r="C289" i="21"/>
  <c r="D289" i="21"/>
  <c r="E289" i="21"/>
  <c r="F289" i="21"/>
  <c r="G289" i="21"/>
  <c r="H289" i="21"/>
  <c r="K289" i="21"/>
  <c r="L289" i="21"/>
  <c r="M289" i="21"/>
  <c r="N289" i="21"/>
  <c r="O289" i="21"/>
  <c r="B290" i="21"/>
  <c r="C290" i="21"/>
  <c r="D290" i="21"/>
  <c r="E290" i="21"/>
  <c r="F290" i="21"/>
  <c r="G290" i="21"/>
  <c r="H290" i="21"/>
  <c r="K290" i="21"/>
  <c r="L290" i="21"/>
  <c r="M290" i="21"/>
  <c r="N290" i="21"/>
  <c r="O290" i="21"/>
  <c r="B291" i="21"/>
  <c r="C291" i="21"/>
  <c r="D291" i="21"/>
  <c r="E291" i="21"/>
  <c r="F291" i="21"/>
  <c r="G291" i="21"/>
  <c r="H291" i="21"/>
  <c r="K291" i="21"/>
  <c r="L291" i="21"/>
  <c r="M291" i="21"/>
  <c r="N291" i="21"/>
  <c r="O291" i="21"/>
  <c r="B292" i="21"/>
  <c r="C292" i="21"/>
  <c r="D292" i="21"/>
  <c r="E292" i="21"/>
  <c r="F292" i="21"/>
  <c r="G292" i="21"/>
  <c r="H292" i="21"/>
  <c r="K292" i="21"/>
  <c r="L292" i="21"/>
  <c r="M292" i="21"/>
  <c r="N292" i="21"/>
  <c r="O292" i="21"/>
  <c r="B293" i="21"/>
  <c r="C293" i="21"/>
  <c r="D293" i="21"/>
  <c r="E293" i="21"/>
  <c r="F293" i="21"/>
  <c r="G293" i="21"/>
  <c r="H293" i="21"/>
  <c r="K293" i="21"/>
  <c r="L293" i="21"/>
  <c r="M293" i="21"/>
  <c r="N293" i="21"/>
  <c r="O293" i="21"/>
  <c r="B294" i="21"/>
  <c r="C294" i="21"/>
  <c r="D294" i="21"/>
  <c r="E294" i="21"/>
  <c r="F294" i="21"/>
  <c r="G294" i="21"/>
  <c r="H294" i="21"/>
  <c r="K294" i="21"/>
  <c r="L294" i="21"/>
  <c r="M294" i="21"/>
  <c r="N294" i="21"/>
  <c r="O294" i="21"/>
  <c r="B295" i="21"/>
  <c r="C295" i="21"/>
  <c r="D295" i="21"/>
  <c r="E295" i="21"/>
  <c r="F295" i="21"/>
  <c r="G295" i="21"/>
  <c r="H295" i="21"/>
  <c r="K295" i="21"/>
  <c r="L295" i="21"/>
  <c r="M295" i="21"/>
  <c r="N295" i="21"/>
  <c r="O295" i="21"/>
  <c r="B296" i="21"/>
  <c r="C296" i="21"/>
  <c r="D296" i="21"/>
  <c r="E296" i="21"/>
  <c r="F296" i="21"/>
  <c r="G296" i="21"/>
  <c r="H296" i="21"/>
  <c r="K296" i="21"/>
  <c r="L296" i="21"/>
  <c r="M296" i="21"/>
  <c r="N296" i="21"/>
  <c r="O296" i="21"/>
  <c r="B297" i="21"/>
  <c r="C297" i="21"/>
  <c r="D297" i="21"/>
  <c r="E297" i="21"/>
  <c r="F297" i="21"/>
  <c r="G297" i="21"/>
  <c r="H297" i="21"/>
  <c r="K297" i="21"/>
  <c r="L297" i="21"/>
  <c r="M297" i="21"/>
  <c r="N297" i="21"/>
  <c r="O297" i="21"/>
  <c r="B298" i="21"/>
  <c r="C298" i="21"/>
  <c r="D298" i="21"/>
  <c r="E298" i="21"/>
  <c r="F298" i="21"/>
  <c r="G298" i="21"/>
  <c r="H298" i="21"/>
  <c r="K298" i="21"/>
  <c r="L298" i="21"/>
  <c r="M298" i="21"/>
  <c r="N298" i="21"/>
  <c r="O298" i="21"/>
  <c r="O3" i="21"/>
  <c r="N3" i="21"/>
  <c r="M3" i="21"/>
  <c r="L3" i="21"/>
  <c r="K3" i="21"/>
  <c r="G3" i="21"/>
  <c r="F3" i="21"/>
  <c r="E3" i="21"/>
  <c r="D3" i="21"/>
  <c r="C3" i="21"/>
  <c r="B3" i="21"/>
  <c r="H5" i="24" l="1"/>
  <c r="H7" i="24"/>
  <c r="H9" i="24"/>
  <c r="H11" i="24"/>
  <c r="H13" i="24"/>
  <c r="H15" i="24"/>
  <c r="H17" i="24"/>
  <c r="H19" i="24"/>
  <c r="H21" i="24"/>
  <c r="H23" i="24"/>
  <c r="H25" i="24"/>
  <c r="H27" i="24"/>
  <c r="H29" i="24"/>
  <c r="H31" i="24"/>
  <c r="H33" i="24"/>
  <c r="H35" i="24"/>
  <c r="H37" i="24"/>
  <c r="H39" i="24"/>
  <c r="H11" i="21"/>
  <c r="H4" i="22"/>
  <c r="H3" i="21"/>
  <c r="H271" i="23"/>
  <c r="H271" i="22"/>
  <c r="H270" i="21"/>
  <c r="H270" i="22"/>
  <c r="H270" i="23"/>
  <c r="H4" i="25"/>
  <c r="H4" i="26"/>
  <c r="D4" i="20"/>
  <c r="H3" i="25"/>
  <c r="H3" i="26"/>
  <c r="H4" i="23"/>
  <c r="H4" i="21"/>
  <c r="H3" i="22"/>
  <c r="H3" i="23"/>
  <c r="H11" i="22"/>
  <c r="N4" i="20" l="1"/>
  <c r="I4" i="20"/>
  <c r="D11" i="20"/>
  <c r="C3" i="3"/>
  <c r="D3" i="4"/>
</calcChain>
</file>

<file path=xl/comments1.xml><?xml version="1.0" encoding="utf-8"?>
<comments xmlns="http://schemas.openxmlformats.org/spreadsheetml/2006/main">
  <authors>
    <author>Sarah Katherine Gomm</author>
  </authors>
  <commentList>
    <comment ref="L6" authorId="0" shapeId="0">
      <text>
        <r>
          <rPr>
            <sz val="10"/>
            <color indexed="81"/>
            <rFont val="Tahoma"/>
            <family val="2"/>
          </rPr>
          <t>Leave blank - Health Net will complete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>
      <text>
        <r>
          <rPr>
            <sz val="10"/>
            <color indexed="81"/>
            <rFont val="Arial"/>
            <family val="2"/>
          </rPr>
          <t>USE THE EMPLOYEE'S SSN FOR ALL OF HIS/HER FAMILY MEMBERS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>
      <text>
        <r>
          <rPr>
            <sz val="10"/>
            <color indexed="81"/>
            <rFont val="Tahoma"/>
            <family val="2"/>
          </rPr>
          <t>MEMBER'S  (Spouse, Dependent, etc) SSN or THEIR INDIVIDUAL TAXPAYER ID NUMBER (ITIN)</t>
        </r>
      </text>
    </comment>
    <comment ref="T6" authorId="0" shapeId="0">
      <text>
        <r>
          <rPr>
            <sz val="10"/>
            <color indexed="81"/>
            <rFont val="Tahoma"/>
            <family val="2"/>
          </rPr>
          <t>Please do not use any "." in column I-K.</t>
        </r>
      </text>
    </comment>
    <comment ref="AB6" authorId="0" shapeId="0">
      <text>
        <r>
          <rPr>
            <sz val="10"/>
            <color indexed="81"/>
            <rFont val="Arial"/>
            <family val="2"/>
          </rPr>
          <t xml:space="preserve">Only required if the employer provides this information. Utilized to break out costs by location or department within the group. 
</t>
        </r>
      </text>
    </comment>
    <comment ref="AD6" authorId="0" shapeId="0">
      <text>
        <r>
          <rPr>
            <sz val="10"/>
            <color indexed="81"/>
            <rFont val="Tahoma"/>
            <family val="2"/>
          </rPr>
          <t xml:space="preserve">Mark "yes" if Dependent is 26+ yrs old and disabled. The HN Disabled Dependent certificate form will be required.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" authorId="0" shapeId="0">
      <text>
        <r>
          <rPr>
            <sz val="11"/>
            <color indexed="81"/>
            <rFont val="Tahoma"/>
            <family val="2"/>
          </rPr>
          <t>Optional but very useful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6" authorId="0" shapeId="0">
      <text>
        <r>
          <rPr>
            <sz val="10"/>
            <color indexed="81"/>
            <rFont val="Tahoma"/>
            <family val="2"/>
          </rPr>
          <t>Please do not use any "." in column AG-AI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6" authorId="0" shapeId="0">
      <text>
        <r>
          <rPr>
            <sz val="11"/>
            <color indexed="81"/>
            <rFont val="Tahoma"/>
            <family val="2"/>
          </rPr>
          <t>This information is located at www.healthnet.com/providersearch.  Choose a doctor and "view details".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" authorId="0" shapeId="0">
      <text>
        <r>
          <rPr>
            <sz val="10"/>
            <color indexed="81"/>
            <rFont val="Tahoma"/>
            <family val="2"/>
          </rPr>
          <t>This should always be "Yes</t>
        </r>
        <r>
          <rPr>
            <sz val="9"/>
            <color indexed="81"/>
            <rFont val="Tahoma"/>
            <family val="2"/>
          </rPr>
          <t xml:space="preserve">" 
</t>
        </r>
      </text>
    </comment>
    <comment ref="AT7" authorId="0" shapeId="0">
      <text>
        <r>
          <rPr>
            <sz val="11"/>
            <color indexed="81"/>
            <rFont val="Tahoma"/>
            <family val="2"/>
          </rPr>
          <t>If yes, please complete this section, including Medicare</t>
        </r>
      </text>
    </comment>
  </commentList>
</comments>
</file>

<file path=xl/comments2.xml><?xml version="1.0" encoding="utf-8"?>
<comments xmlns="http://schemas.openxmlformats.org/spreadsheetml/2006/main">
  <authors>
    <author>Sarah Katherine Gomm</author>
  </authors>
  <commentList>
    <comment ref="E6" authorId="0" shapeId="0">
      <text>
        <r>
          <rPr>
            <sz val="10"/>
            <color indexed="81"/>
            <rFont val="Tahoma"/>
            <family val="2"/>
          </rPr>
          <t xml:space="preserve">Please leave blank.  Health Net will complete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sz val="9"/>
            <color indexed="81"/>
            <rFont val="Arial"/>
            <family val="2"/>
          </rPr>
          <t>USE THE EMPLOYEE'S SSN FOR ALL OF HIS/HER FAMILY MEMBERS</t>
        </r>
        <r>
          <rPr>
            <b/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I6" authorId="0" shapeId="0">
      <text>
        <r>
          <rPr>
            <sz val="9"/>
            <color indexed="81"/>
            <rFont val="Tahoma"/>
            <family val="2"/>
          </rPr>
          <t xml:space="preserve">MEMBER'S SOCIAL SECURITY NUMBER or THEIR INDIVIDUAL TAXPAYER ID NUMBER (ITIN)
</t>
        </r>
      </text>
    </comment>
    <comment ref="M6" authorId="0" shapeId="0">
      <text>
        <r>
          <rPr>
            <sz val="10"/>
            <color indexed="81"/>
            <rFont val="Tahoma"/>
            <family val="2"/>
          </rPr>
          <t>Please do not use any "." in column D-F.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" authorId="0" shapeId="0">
      <text>
        <r>
          <rPr>
            <sz val="8"/>
            <color indexed="81"/>
            <rFont val="Tahoma"/>
            <family val="2"/>
          </rPr>
          <t xml:space="preserve">Only mark "Yes" if Dependent is 26+ years old and disabled.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6" authorId="0" shapeId="0">
      <text>
        <r>
          <rPr>
            <sz val="9"/>
            <color indexed="81"/>
            <rFont val="Tahoma"/>
            <family val="2"/>
          </rPr>
          <t xml:space="preserve">This information is located at www.healthnet.com/providersearch.  Choose a doctor and "view details".
</t>
        </r>
      </text>
    </comment>
    <comment ref="AS6" authorId="0" shapeId="0">
      <text>
        <r>
          <rPr>
            <sz val="9"/>
            <color indexed="81"/>
            <rFont val="Tahoma"/>
            <family val="2"/>
          </rPr>
          <t>This should always be "Yes"</t>
        </r>
      </text>
    </comment>
  </commentList>
</comments>
</file>

<file path=xl/comments3.xml><?xml version="1.0" encoding="utf-8"?>
<comments xmlns="http://schemas.openxmlformats.org/spreadsheetml/2006/main">
  <authors>
    <author>Sarah Katherine Gomm</author>
  </authors>
  <commentList>
    <comment ref="G6" authorId="0" shapeId="0">
      <text>
        <r>
          <rPr>
            <sz val="10"/>
            <color indexed="81"/>
            <rFont val="Arial"/>
            <family val="2"/>
          </rPr>
          <t>USE THE EMPLOYEE'S SSN FOR ALL OF HIS/HER FAMILY MEMBERS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sz val="10"/>
            <color indexed="81"/>
            <rFont val="Tahoma"/>
            <family val="2"/>
          </rPr>
          <t>If Member/Employee is waiving coverage, then do not need to list family member(s).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 shapeId="0">
      <text>
        <r>
          <rPr>
            <sz val="10"/>
            <color indexed="81"/>
            <rFont val="Tahoma"/>
            <family val="2"/>
          </rPr>
          <t>If Member/Employee is waiving coverage, then do not need to list family member(s).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Tahoma"/>
            <family val="2"/>
          </rPr>
          <t>This should always be "Yes"</t>
        </r>
      </text>
    </comment>
    <comment ref="D7" authorId="0" shapeId="0">
      <text>
        <r>
          <rPr>
            <sz val="10"/>
            <color indexed="81"/>
            <rFont val="Tahoma"/>
            <family val="2"/>
          </rPr>
          <t>Please do not use any "." in column D-F.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Required only if the declination reason is NOT listed in the Standard Reasons drop down menu.  Not common.
</t>
        </r>
      </text>
    </comment>
  </commentList>
</comments>
</file>

<file path=xl/sharedStrings.xml><?xml version="1.0" encoding="utf-8"?>
<sst xmlns="http://schemas.openxmlformats.org/spreadsheetml/2006/main" count="1675" uniqueCount="269">
  <si>
    <t>Required</t>
  </si>
  <si>
    <t>Optional</t>
  </si>
  <si>
    <t>DOB</t>
  </si>
  <si>
    <t>CITY</t>
  </si>
  <si>
    <t>STATE</t>
  </si>
  <si>
    <t>ZIP</t>
  </si>
  <si>
    <t>GENDER</t>
  </si>
  <si>
    <t>DISABLED</t>
  </si>
  <si>
    <t>Add</t>
  </si>
  <si>
    <t>Code</t>
  </si>
  <si>
    <t>Member Type</t>
  </si>
  <si>
    <t>EMAIL ADDRESS</t>
  </si>
  <si>
    <t>Health Net</t>
  </si>
  <si>
    <t>PLAN TYPE</t>
  </si>
  <si>
    <t>PLAN NAME</t>
  </si>
  <si>
    <t>DENTAL PLAN</t>
  </si>
  <si>
    <t>Set</t>
  </si>
  <si>
    <t>EMPLOYEE SSN</t>
  </si>
  <si>
    <t>EFFECTIVE DATE</t>
  </si>
  <si>
    <t>ACTIVITY FLAG</t>
  </si>
  <si>
    <t>GROUP ID</t>
  </si>
  <si>
    <t>MEMBER TYPE</t>
  </si>
  <si>
    <t>EMPLOYEE FORM SIGNED</t>
  </si>
  <si>
    <t>OTHER HEALTH COVERAGE</t>
  </si>
  <si>
    <t>MEDICAL PLAN CHOICES</t>
  </si>
  <si>
    <t>LAST NAME</t>
  </si>
  <si>
    <t>FIRST NAME</t>
  </si>
  <si>
    <t>MIDDLE INITIAL</t>
  </si>
  <si>
    <t>ZIP PLUS 4</t>
  </si>
  <si>
    <t>Yes</t>
  </si>
  <si>
    <t>M - Member/Employee</t>
  </si>
  <si>
    <t>S - Spouse</t>
  </si>
  <si>
    <t>D - Dependent</t>
  </si>
  <si>
    <t>No</t>
  </si>
  <si>
    <t>PART A</t>
  </si>
  <si>
    <t>PART B</t>
  </si>
  <si>
    <t>PART D</t>
  </si>
  <si>
    <t>MEDICARE</t>
  </si>
  <si>
    <t>Decline</t>
  </si>
  <si>
    <t>DECLINATION REASON</t>
  </si>
  <si>
    <t>STANDARD REASONS</t>
  </si>
  <si>
    <t>OTHER</t>
  </si>
  <si>
    <t>ADDRESS 1</t>
  </si>
  <si>
    <t>ADDRESS 2</t>
  </si>
  <si>
    <t>(Yes or No)</t>
  </si>
  <si>
    <t>1)</t>
  </si>
  <si>
    <t>2)</t>
  </si>
  <si>
    <t>3)</t>
  </si>
  <si>
    <t>4)</t>
  </si>
  <si>
    <t>You are required to keep all signed employee applications</t>
  </si>
  <si>
    <t>5)</t>
  </si>
  <si>
    <t>6)</t>
  </si>
  <si>
    <t>7)</t>
  </si>
  <si>
    <t>8)</t>
  </si>
  <si>
    <t>9)</t>
  </si>
  <si>
    <t>All columns and rows are set and should not be altered, removed, or inserted</t>
  </si>
  <si>
    <t>10)</t>
  </si>
  <si>
    <t>11)</t>
  </si>
  <si>
    <t>Input all information directly from each employee application</t>
  </si>
  <si>
    <t>Activity</t>
  </si>
  <si>
    <t>Hourly</t>
  </si>
  <si>
    <t>Salary</t>
  </si>
  <si>
    <t>Other Health Coverage &amp; EE Form Signed</t>
  </si>
  <si>
    <t>HMO Network</t>
  </si>
  <si>
    <t>Plan Type</t>
  </si>
  <si>
    <t>Riders</t>
  </si>
  <si>
    <t>None</t>
  </si>
  <si>
    <t>PlanA</t>
  </si>
  <si>
    <t>PlanC</t>
  </si>
  <si>
    <t>PlanD</t>
  </si>
  <si>
    <t>PlanE</t>
  </si>
  <si>
    <t>Dental</t>
  </si>
  <si>
    <t>PRODUCT</t>
  </si>
  <si>
    <t>QUALIFYING EVENT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</si>
  <si>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</si>
  <si>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</si>
  <si>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</si>
  <si>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Medicare</t>
  </si>
  <si>
    <t>Valid - Medicaid</t>
  </si>
  <si>
    <t>Valid - Union employee covered through a labor fund</t>
  </si>
  <si>
    <t>Valid - Tricare</t>
  </si>
  <si>
    <t>Valid - VA</t>
  </si>
  <si>
    <t>Valid - Active Military Duty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</si>
  <si>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</si>
  <si>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</si>
  <si>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</si>
  <si>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</si>
  <si>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</si>
  <si>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</si>
  <si>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</si>
  <si>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Participation</t>
  </si>
  <si>
    <t>Subscribers</t>
  </si>
  <si>
    <t>Medical</t>
  </si>
  <si>
    <t>Members</t>
  </si>
  <si>
    <t>Age At Effective Date</t>
  </si>
  <si>
    <t>DOH</t>
  </si>
  <si>
    <t>Qualifying Event</t>
  </si>
  <si>
    <t>Qualifying Date</t>
  </si>
  <si>
    <t>Cobra Effective Date</t>
  </si>
  <si>
    <t>Cobra End Date</t>
  </si>
  <si>
    <t>Number of Eligible Employees</t>
  </si>
  <si>
    <t>Valid Waivers</t>
  </si>
  <si>
    <t>Enrolling Subscribers</t>
  </si>
  <si>
    <t>Enrolling Members</t>
  </si>
  <si>
    <t>Enrolling COBRA Subscribers</t>
  </si>
  <si>
    <t>Enrolling COBRA Members</t>
  </si>
  <si>
    <t>NAME OF GROUP ---</t>
  </si>
  <si>
    <t xml:space="preserve">(Input Company Name Here) </t>
  </si>
  <si>
    <t>Enhanced Choice B</t>
  </si>
  <si>
    <t>Enhanced Choice A</t>
  </si>
  <si>
    <t>PRIMARY PHYSICAL HOME ADDRESS</t>
  </si>
  <si>
    <t>Work</t>
  </si>
  <si>
    <t>EMPLOYEE SSN (123456789)</t>
  </si>
  <si>
    <t>Product Types for WAIVER tab</t>
  </si>
  <si>
    <t>PERSON WAIVING COVERAGE</t>
  </si>
  <si>
    <t>EMPLOYEE</t>
  </si>
  <si>
    <t>MEMBER TYPE WAIVING COVERAGE</t>
  </si>
  <si>
    <t>CARRIER NAME</t>
  </si>
  <si>
    <t>Vision - COBRA</t>
  </si>
  <si>
    <t>Vision - Active</t>
  </si>
  <si>
    <t>Dental - COBRA</t>
  </si>
  <si>
    <t>Dental - Active</t>
  </si>
  <si>
    <t>Medical - COBRA</t>
  </si>
  <si>
    <t>Medical - Active</t>
  </si>
  <si>
    <t>Non Valid Waivers</t>
  </si>
  <si>
    <t>ENROLLMENT SUMMARY</t>
  </si>
  <si>
    <t>ENROLLEE NAME</t>
  </si>
  <si>
    <t>EFFECTIVE DATE (mm/dd/yy)</t>
  </si>
  <si>
    <t>DOB (mm/dd/yy)</t>
  </si>
  <si>
    <t>START DATE  (mm/dd/yy)</t>
  </si>
  <si>
    <t>END DATE  (mm/dd/yy)</t>
  </si>
  <si>
    <t>DOB  (mm/dd/yy)</t>
  </si>
  <si>
    <t>QUALIFYING DATE  (mm/dd/yy)</t>
  </si>
  <si>
    <t>Valid - Group coverage through a parents plan</t>
  </si>
  <si>
    <t>Please copy and paste address and date information down instead of dragging because the dragging changes the numerical values</t>
  </si>
  <si>
    <t>Make sure to indicate the gender of all individuals - this is a required field</t>
  </si>
  <si>
    <t>It is very important to complete the Member Type for each individual and click on the drop down menu for your selection</t>
  </si>
  <si>
    <t>The "Enrollment Summary" tab can be viewed, but not altered to ensure you have input all employees and dependents accurately</t>
  </si>
  <si>
    <t>The Employee SSN should be on each row for the ee and all family members</t>
  </si>
  <si>
    <t>The employee and family all must have the same effective date of coverage</t>
  </si>
  <si>
    <t>If you want Health Net to assign the PPG or PCP then leave both blank</t>
  </si>
  <si>
    <t xml:space="preserve"> </t>
  </si>
  <si>
    <t xml:space="preserve">No </t>
  </si>
  <si>
    <t>NEW SMALL GROUP EMPLOYEE SUBMISSION</t>
  </si>
  <si>
    <t>NEW SMALL GROUP EMPLOYEE SUBMISSION - DECLINATION OF COVERAGE</t>
  </si>
  <si>
    <t>OTHER PLANS</t>
  </si>
  <si>
    <t>DENTAL</t>
  </si>
  <si>
    <t>NEW SMALL GROUP EMPLOYEE SUBMISSION - COBRA or State Continuation</t>
  </si>
  <si>
    <t>DEPARTMENT #</t>
  </si>
  <si>
    <t>P - Domestic Partner</t>
  </si>
  <si>
    <t>PPO</t>
  </si>
  <si>
    <t>Telephone</t>
  </si>
  <si>
    <t>MEMBER SSN</t>
  </si>
  <si>
    <t>Marital Status</t>
  </si>
  <si>
    <t>Married</t>
  </si>
  <si>
    <t>Domestic Partner</t>
  </si>
  <si>
    <t>EMPLOYEE TYPE             (Hourly or Salaried)</t>
  </si>
  <si>
    <t>EMPLOYEE MARITAL STATUS</t>
  </si>
  <si>
    <t xml:space="preserve">MIDDLE INITIAL </t>
  </si>
  <si>
    <t>Vision</t>
  </si>
  <si>
    <t>CommunityCare 1T</t>
  </si>
  <si>
    <t>Plus D50-1855-1500</t>
  </si>
  <si>
    <t>Elite 1010-1</t>
  </si>
  <si>
    <t>CAM 15-1000</t>
  </si>
  <si>
    <t>Value D50-185-1500V</t>
  </si>
  <si>
    <t>Preferred 1025-2</t>
  </si>
  <si>
    <t>CAM 15-1500</t>
  </si>
  <si>
    <t>Preferred Plus DP50-1855-1500</t>
  </si>
  <si>
    <t>Preferred 1025-3</t>
  </si>
  <si>
    <t>CAM 15-1000 Plus</t>
  </si>
  <si>
    <t>Essentials D50-16-500</t>
  </si>
  <si>
    <t>Standard PPO</t>
  </si>
  <si>
    <t>Home/Cell</t>
  </si>
  <si>
    <t>PCP FIRST NAME</t>
  </si>
  <si>
    <t>PCP MIDDLE INITIAL</t>
  </si>
  <si>
    <t>PRIOR PATIENT</t>
  </si>
  <si>
    <t>PRIMARY CARE PHYSICIAN (PCP)  LAST NAME</t>
  </si>
  <si>
    <t>PCP ENROLLMENT ID#                            (10 DIGIT #)</t>
  </si>
  <si>
    <t>OREGON SBG</t>
  </si>
  <si>
    <t>VISION</t>
  </si>
  <si>
    <t>COBRA Effective Date</t>
  </si>
  <si>
    <t>COBRA End Date</t>
  </si>
  <si>
    <t>HDHP</t>
  </si>
  <si>
    <t>Health Net Census Enrollment Helpful Hints</t>
  </si>
  <si>
    <t>Worksheet is for new group and renewal enrollment only - one line per person</t>
  </si>
  <si>
    <t>All eligible employees and families selecting Health Net plans are input on "New Employees" tab</t>
  </si>
  <si>
    <t>All eligible employees and/or families on COBRA must be input on "COBRA" tab</t>
  </si>
  <si>
    <r>
      <t xml:space="preserve">Required columns for data listed in </t>
    </r>
    <r>
      <rPr>
        <b/>
        <sz val="13.5"/>
        <color rgb="FF0C22F2"/>
        <rFont val="Cambria"/>
        <family val="1"/>
        <scheme val="major"/>
      </rPr>
      <t>blue</t>
    </r>
    <r>
      <rPr>
        <sz val="13.5"/>
        <rFont val="Cambria"/>
        <family val="1"/>
        <scheme val="major"/>
      </rPr>
      <t xml:space="preserve"> on line 8</t>
    </r>
  </si>
  <si>
    <r>
      <t xml:space="preserve">Optional columns for data listed in </t>
    </r>
    <r>
      <rPr>
        <b/>
        <sz val="13.5"/>
        <color rgb="FF993300"/>
        <rFont val="Cambria"/>
        <family val="1"/>
        <scheme val="major"/>
      </rPr>
      <t>brown</t>
    </r>
    <r>
      <rPr>
        <sz val="13.5"/>
        <rFont val="Cambria"/>
        <family val="1"/>
        <scheme val="major"/>
      </rPr>
      <t xml:space="preserve"> on line 8 - if on application must input on worksheet</t>
    </r>
  </si>
  <si>
    <t>Only two names can be listed for Group Term Life beneficiary and % must equate to 100%. For additional beneficiaries please submit a change form.</t>
  </si>
  <si>
    <t>Tips</t>
  </si>
  <si>
    <t>A)</t>
  </si>
  <si>
    <t>B)</t>
  </si>
  <si>
    <t>C)</t>
  </si>
  <si>
    <t>D)</t>
  </si>
  <si>
    <t>E)</t>
  </si>
  <si>
    <t>F)</t>
  </si>
  <si>
    <t>P20-1000-2-7900DX</t>
  </si>
  <si>
    <t>P20-2000-2-7900DX</t>
  </si>
  <si>
    <t>P20-2500-3-7900DX</t>
  </si>
  <si>
    <t>P30-1500-2-7900DX</t>
  </si>
  <si>
    <t>P30-3500-3-7900DX</t>
  </si>
  <si>
    <t>Valid - Individual coverage on or off the Exchange</t>
  </si>
  <si>
    <t>NA</t>
  </si>
  <si>
    <t>GROUP TERM LIFE CHOICES</t>
  </si>
  <si>
    <t>AMOUNT OF COVERAGE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</si>
  <si>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</si>
  <si>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</si>
  <si>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</si>
  <si>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</si>
  <si>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</si>
  <si>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</si>
  <si>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Life Amounts</t>
  </si>
  <si>
    <t>$15,000</t>
  </si>
  <si>
    <t>$25,000</t>
  </si>
  <si>
    <t>$50,000</t>
  </si>
  <si>
    <t>TYPE</t>
  </si>
  <si>
    <t>NUMBER (1112223333)</t>
  </si>
  <si>
    <t>HIRE DATE  (mm/dd/yy)</t>
  </si>
  <si>
    <t>TELEPHONE NUMBER</t>
  </si>
  <si>
    <t>LIVE / WORK RULE (CommunityCare) - USE WORK ADDRESS?</t>
  </si>
  <si>
    <t>ORIGINAL COBRA EFFECTIVE DATE  (mm/dd/yy)</t>
  </si>
  <si>
    <t>Single</t>
  </si>
  <si>
    <t>EFFECTIVE DATE  (mm/dd/yy)</t>
  </si>
  <si>
    <t>COBRA END DATE  (mm/dd/yy)</t>
  </si>
  <si>
    <t>PREFER SPANISH COMMUNICATION AND PLAN INFORMATION         (If available)</t>
  </si>
  <si>
    <t>Only applicable if enrolling in a CommunityCare(CC) or Exclusive Provider Organization (EPO) medical plan</t>
  </si>
  <si>
    <t>SPOUSE WAIVING</t>
  </si>
  <si>
    <t>Waiving Option for Married/DP on NEW EMPLOYEES tab</t>
  </si>
  <si>
    <t>Waiving</t>
  </si>
  <si>
    <t>PlanMDP</t>
  </si>
  <si>
    <t>HD2800-2-5500ES</t>
  </si>
  <si>
    <t>CC1T25-1000-2-7900DX</t>
  </si>
  <si>
    <t>CC1T25-2000-2-7900DX</t>
  </si>
  <si>
    <t>CC1T40-4500-3-8150ES</t>
  </si>
  <si>
    <t>CC1T25-3500-2-7900DX</t>
  </si>
  <si>
    <t>CC1T40-3000-3-8150ES</t>
  </si>
  <si>
    <t>P10-250-1-4000LX</t>
  </si>
  <si>
    <t>P50-0-5-5000</t>
  </si>
  <si>
    <t>P20-500-3-7900DX</t>
  </si>
  <si>
    <t>P40-3000-3-8150ES</t>
  </si>
  <si>
    <t>P45-3500-5-8150ES</t>
  </si>
  <si>
    <t>P40-4000-3-8150ES</t>
  </si>
  <si>
    <t>HOURS WORKED PER WEEK</t>
  </si>
  <si>
    <t>CC1T15-500-1-3000DX</t>
  </si>
  <si>
    <t>CC1T20-750-2-3000DX</t>
  </si>
  <si>
    <t>P10-500-2-4000LX</t>
  </si>
  <si>
    <t>P10-750-2-4000LX</t>
  </si>
  <si>
    <t>P0-1500-4-7900DX</t>
  </si>
  <si>
    <t>P0-3500-4-7900DX</t>
  </si>
  <si>
    <t>P20-5000-5-8150DX</t>
  </si>
  <si>
    <t>P45-5000-5-8150ES</t>
  </si>
  <si>
    <t>P8250-0-8250ES</t>
  </si>
  <si>
    <t>HD4000-3-6750ES</t>
  </si>
  <si>
    <t>HD6900-0-6900ES</t>
  </si>
  <si>
    <t>HD3000-3-6750ES</t>
  </si>
  <si>
    <t>HDE2800-2-5500ES</t>
  </si>
  <si>
    <t>HDE3000-3-6750ES</t>
  </si>
  <si>
    <t>HDE4000-3-6750ES</t>
  </si>
  <si>
    <t>HDE6900-0-6900ES</t>
  </si>
  <si>
    <t>On Form 132 or Legal Documents</t>
  </si>
  <si>
    <t>ZIP CODE</t>
  </si>
  <si>
    <t>HIRE DATE
(mm/dd/yy)</t>
  </si>
  <si>
    <t>Health Net Oregon Standard Gold Plan</t>
  </si>
  <si>
    <t>Health Net Oregon Standard Silver Plan</t>
  </si>
  <si>
    <t>Health Net Oregon Standard Bronze Plan</t>
  </si>
  <si>
    <t>All eligible employees NOT selecting Health Net plans are input on "Waivers" tab</t>
  </si>
  <si>
    <t>For assistance, please reach out to your Health Net Account Executive.</t>
  </si>
  <si>
    <t>2022 EFFECTIVE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</si>
</sst>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;@"/>
    <numFmt numFmtId="169" formatCode="mm/dd/yy"/>
  </numFmts>
  <fonts count="46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20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0"/>
      <color theme="1"/>
      <name val="Cambria"/>
      <family val="1"/>
    </font>
    <font>
      <u/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b/>
      <sz val="20"/>
      <color rgb="FFFF0000"/>
      <name val="Cambria"/>
      <family val="1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0"/>
      <name val="MS Sans Serif"/>
      <family val="2"/>
    </font>
    <font>
      <i/>
      <sz val="10"/>
      <color rgb="FF0C22F2"/>
      <name val="Cambria"/>
      <family val="1"/>
    </font>
    <font>
      <i/>
      <sz val="10"/>
      <color rgb="FF00B050"/>
      <name val="Cambria"/>
      <family val="1"/>
    </font>
    <font>
      <sz val="10"/>
      <color indexed="81"/>
      <name val="Arial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name val="Cambria"/>
      <family val="1"/>
    </font>
    <font>
      <sz val="11"/>
      <name val="Cambria"/>
      <family val="1"/>
    </font>
    <font>
      <sz val="8"/>
      <color indexed="81"/>
      <name val="Tahoma"/>
      <family val="2"/>
    </font>
    <font>
      <b/>
      <i/>
      <u/>
      <sz val="24"/>
      <name val="Cambria"/>
      <family val="1"/>
      <scheme val="major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b/>
      <sz val="13.5"/>
      <color rgb="FF0C22F2"/>
      <name val="Cambria"/>
      <family val="1"/>
      <scheme val="major"/>
    </font>
    <font>
      <b/>
      <sz val="13.5"/>
      <color rgb="FF993300"/>
      <name val="Cambria"/>
      <family val="1"/>
      <scheme val="major"/>
    </font>
    <font>
      <b/>
      <i/>
      <u/>
      <sz val="18"/>
      <name val="Cambria"/>
      <family val="1"/>
      <scheme val="major"/>
    </font>
    <font>
      <sz val="11"/>
      <name val="Cambria"/>
      <family val="1"/>
      <scheme val="major"/>
    </font>
    <font>
      <sz val="16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443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1" fillId="0" borderId="9" xfId="0" applyFont="1" applyBorder="1" applyProtection="1"/>
    <xf numFmtId="0" fontId="1" fillId="2" borderId="10" xfId="0" applyFont="1" applyFill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1" fillId="0" borderId="11" xfId="0" applyFont="1" applyBorder="1" applyProtection="1"/>
    <xf numFmtId="0" fontId="2" fillId="0" borderId="10" xfId="0" applyFont="1" applyFill="1" applyBorder="1" applyProtection="1"/>
    <xf numFmtId="0" fontId="0" fillId="0" borderId="0" xfId="0" applyBorder="1" applyAlignment="1">
      <alignment horizontal="left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Protection="1"/>
    <xf numFmtId="165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2" fillId="0" borderId="0" xfId="0" applyNumberFormat="1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3" borderId="4" xfId="0" applyFont="1" applyFill="1" applyBorder="1" applyAlignment="1" applyProtection="1">
      <alignment horizontal="center"/>
      <protection locked="0"/>
    </xf>
    <xf numFmtId="165" fontId="16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49" fontId="17" fillId="0" borderId="1" xfId="1" applyNumberFormat="1" applyFont="1" applyBorder="1" applyAlignment="1" applyProtection="1">
      <alignment horizontal="center"/>
      <protection locked="0"/>
    </xf>
    <xf numFmtId="49" fontId="17" fillId="0" borderId="4" xfId="1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left"/>
      <protection locked="0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6" fontId="9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Border="1" applyProtection="1">
      <protection locked="0"/>
    </xf>
    <xf numFmtId="166" fontId="16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Fill="1" applyProtection="1">
      <protection locked="0"/>
    </xf>
    <xf numFmtId="167" fontId="2" fillId="0" borderId="0" xfId="0" applyNumberFormat="1" applyFont="1" applyProtection="1">
      <protection locked="0"/>
    </xf>
    <xf numFmtId="167" fontId="16" fillId="0" borderId="0" xfId="0" applyNumberFormat="1" applyFont="1" applyAlignment="1" applyProtection="1">
      <alignment horizontal="center"/>
      <protection locked="0"/>
    </xf>
    <xf numFmtId="167" fontId="16" fillId="0" borderId="0" xfId="0" applyNumberFormat="1" applyFont="1" applyBorder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1" fillId="0" borderId="0" xfId="2" applyFont="1" applyProtection="1"/>
    <xf numFmtId="0" fontId="1" fillId="0" borderId="0" xfId="2" applyFont="1" applyBorder="1" applyProtection="1"/>
    <xf numFmtId="10" fontId="1" fillId="0" borderId="0" xfId="2" applyNumberFormat="1" applyFont="1" applyBorder="1" applyAlignment="1" applyProtection="1"/>
    <xf numFmtId="0" fontId="2" fillId="0" borderId="0" xfId="2" applyFont="1" applyBorder="1" applyAlignment="1" applyProtection="1"/>
    <xf numFmtId="0" fontId="1" fillId="0" borderId="0" xfId="2" applyFont="1" applyBorder="1" applyAlignment="1" applyProtection="1">
      <alignment horizontal="center"/>
    </xf>
    <xf numFmtId="0" fontId="21" fillId="0" borderId="0" xfId="2" applyFont="1" applyAlignment="1" applyProtection="1"/>
    <xf numFmtId="0" fontId="23" fillId="0" borderId="0" xfId="2" applyFont="1" applyProtection="1"/>
    <xf numFmtId="0" fontId="23" fillId="0" borderId="22" xfId="2" applyFont="1" applyBorder="1" applyAlignment="1" applyProtection="1">
      <alignment horizontal="center" vertical="center"/>
    </xf>
    <xf numFmtId="14" fontId="23" fillId="0" borderId="22" xfId="2" applyNumberFormat="1" applyFont="1" applyBorder="1" applyAlignment="1" applyProtection="1">
      <alignment horizontal="center" vertical="center" wrapText="1"/>
    </xf>
    <xf numFmtId="0" fontId="23" fillId="4" borderId="22" xfId="2" applyFont="1" applyFill="1" applyBorder="1" applyProtection="1"/>
    <xf numFmtId="0" fontId="23" fillId="4" borderId="22" xfId="2" applyFont="1" applyFill="1" applyBorder="1" applyAlignment="1" applyProtection="1">
      <alignment horizontal="center" vertical="center" wrapText="1"/>
    </xf>
    <xf numFmtId="0" fontId="19" fillId="4" borderId="22" xfId="2" applyFont="1" applyFill="1" applyBorder="1" applyAlignment="1" applyProtection="1">
      <alignment horizontal="center"/>
    </xf>
    <xf numFmtId="0" fontId="23" fillId="4" borderId="22" xfId="2" applyFont="1" applyFill="1" applyBorder="1" applyAlignment="1" applyProtection="1">
      <alignment horizontal="center" vertical="center"/>
    </xf>
    <xf numFmtId="0" fontId="23" fillId="4" borderId="22" xfId="2" applyFont="1" applyFill="1" applyBorder="1" applyAlignment="1" applyProtection="1">
      <alignment horizontal="center"/>
    </xf>
    <xf numFmtId="164" fontId="23" fillId="0" borderId="22" xfId="2" applyNumberFormat="1" applyFont="1" applyBorder="1" applyAlignment="1" applyProtection="1">
      <alignment horizontal="center" vertical="center" wrapText="1"/>
    </xf>
    <xf numFmtId="14" fontId="23" fillId="0" borderId="22" xfId="2" applyNumberFormat="1" applyFont="1" applyBorder="1" applyAlignment="1" applyProtection="1">
      <alignment horizontal="center"/>
    </xf>
    <xf numFmtId="0" fontId="23" fillId="0" borderId="22" xfId="2" applyNumberFormat="1" applyFont="1" applyBorder="1" applyAlignment="1" applyProtection="1">
      <alignment horizontal="center"/>
    </xf>
    <xf numFmtId="0" fontId="19" fillId="0" borderId="22" xfId="2" applyFont="1" applyFill="1" applyBorder="1" applyAlignment="1" applyProtection="1">
      <alignment horizontal="center" vertical="center"/>
    </xf>
    <xf numFmtId="0" fontId="19" fillId="0" borderId="22" xfId="2" applyFont="1" applyFill="1" applyBorder="1" applyAlignment="1" applyProtection="1">
      <alignment horizontal="center" vertical="center" wrapText="1"/>
    </xf>
    <xf numFmtId="0" fontId="19" fillId="0" borderId="22" xfId="2" applyFont="1" applyBorder="1" applyAlignment="1" applyProtection="1">
      <alignment horizontal="center" vertical="center" wrapText="1"/>
    </xf>
    <xf numFmtId="0" fontId="19" fillId="0" borderId="22" xfId="2" applyFont="1" applyBorder="1" applyAlignment="1" applyProtection="1">
      <alignment wrapText="1"/>
    </xf>
    <xf numFmtId="49" fontId="23" fillId="0" borderId="0" xfId="2" applyNumberFormat="1" applyFont="1" applyProtection="1"/>
    <xf numFmtId="14" fontId="23" fillId="0" borderId="22" xfId="2" applyNumberFormat="1" applyFont="1" applyBorder="1" applyAlignment="1" applyProtection="1">
      <alignment horizontal="center" wrapText="1"/>
    </xf>
    <xf numFmtId="0" fontId="23" fillId="0" borderId="22" xfId="2" applyNumberFormat="1" applyFont="1" applyBorder="1" applyAlignment="1" applyProtection="1">
      <alignment horizontal="center" wrapText="1"/>
    </xf>
    <xf numFmtId="49" fontId="19" fillId="0" borderId="22" xfId="2" applyNumberFormat="1" applyFont="1" applyFill="1" applyBorder="1" applyAlignment="1" applyProtection="1">
      <alignment horizontal="center" vertical="center" wrapText="1"/>
    </xf>
    <xf numFmtId="14" fontId="23" fillId="0" borderId="22" xfId="2" applyNumberFormat="1" applyFont="1" applyBorder="1" applyProtection="1">
      <protection locked="0"/>
    </xf>
    <xf numFmtId="0" fontId="23" fillId="0" borderId="22" xfId="2" applyFont="1" applyBorder="1" applyProtection="1">
      <protection locked="0"/>
    </xf>
    <xf numFmtId="0" fontId="18" fillId="0" borderId="0" xfId="0" applyFont="1" applyBorder="1" applyAlignment="1">
      <alignment horizontal="left"/>
    </xf>
    <xf numFmtId="0" fontId="9" fillId="0" borderId="0" xfId="0" applyFont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18" fillId="0" borderId="0" xfId="0" applyFont="1" applyProtection="1"/>
    <xf numFmtId="0" fontId="18" fillId="0" borderId="0" xfId="0" applyFont="1" applyBorder="1" applyAlignment="1">
      <alignment vertical="top"/>
    </xf>
    <xf numFmtId="0" fontId="18" fillId="5" borderId="0" xfId="0" applyFont="1" applyFill="1" applyProtection="1"/>
    <xf numFmtId="0" fontId="0" fillId="5" borderId="0" xfId="0" applyFill="1" applyProtection="1"/>
    <xf numFmtId="0" fontId="0" fillId="5" borderId="0" xfId="0" applyFill="1" applyBorder="1" applyAlignment="1">
      <alignment horizontal="left"/>
    </xf>
    <xf numFmtId="0" fontId="9" fillId="0" borderId="7" xfId="0" applyFont="1" applyBorder="1" applyProtection="1">
      <protection locked="0"/>
    </xf>
    <xf numFmtId="0" fontId="9" fillId="0" borderId="20" xfId="0" applyFont="1" applyBorder="1" applyProtection="1">
      <protection locked="0"/>
    </xf>
    <xf numFmtId="166" fontId="3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66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Protection="1"/>
    <xf numFmtId="0" fontId="0" fillId="0" borderId="0" xfId="0" applyBorder="1" applyProtection="1"/>
    <xf numFmtId="0" fontId="13" fillId="0" borderId="2" xfId="0" applyFont="1" applyBorder="1" applyAlignment="1" applyProtection="1">
      <alignment horizontal="center" vertical="center" wrapText="1"/>
      <protection locked="0"/>
    </xf>
    <xf numFmtId="167" fontId="9" fillId="3" borderId="1" xfId="0" applyNumberFormat="1" applyFont="1" applyFill="1" applyBorder="1" applyAlignment="1" applyProtection="1">
      <alignment horizontal="center"/>
      <protection locked="0"/>
    </xf>
    <xf numFmtId="167" fontId="9" fillId="3" borderId="4" xfId="0" applyNumberFormat="1" applyFont="1" applyFill="1" applyBorder="1" applyAlignment="1" applyProtection="1">
      <alignment horizontal="center"/>
      <protection locked="0"/>
    </xf>
    <xf numFmtId="166" fontId="16" fillId="3" borderId="1" xfId="0" applyNumberFormat="1" applyFont="1" applyFill="1" applyBorder="1" applyAlignment="1" applyProtection="1">
      <alignment horizontal="center"/>
      <protection locked="0"/>
    </xf>
    <xf numFmtId="166" fontId="16" fillId="3" borderId="4" xfId="0" applyNumberFormat="1" applyFont="1" applyFill="1" applyBorder="1" applyAlignment="1" applyProtection="1">
      <alignment horizontal="center"/>
      <protection locked="0"/>
    </xf>
    <xf numFmtId="0" fontId="16" fillId="3" borderId="25" xfId="0" applyFont="1" applyFill="1" applyBorder="1" applyAlignment="1" applyProtection="1">
      <alignment horizontal="center"/>
      <protection locked="0"/>
    </xf>
    <xf numFmtId="0" fontId="16" fillId="3" borderId="31" xfId="0" applyFont="1" applyFill="1" applyBorder="1" applyAlignment="1" applyProtection="1">
      <alignment horizontal="center"/>
      <protection locked="0"/>
    </xf>
    <xf numFmtId="165" fontId="9" fillId="3" borderId="7" xfId="0" applyNumberFormat="1" applyFont="1" applyFill="1" applyBorder="1" applyAlignment="1" applyProtection="1">
      <alignment horizontal="center"/>
      <protection locked="0"/>
    </xf>
    <xf numFmtId="165" fontId="9" fillId="3" borderId="20" xfId="0" applyNumberFormat="1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Protection="1"/>
    <xf numFmtId="0" fontId="9" fillId="3" borderId="7" xfId="0" applyFont="1" applyFill="1" applyBorder="1" applyAlignment="1" applyProtection="1">
      <alignment horizontal="center"/>
      <protection locked="0"/>
    </xf>
    <xf numFmtId="167" fontId="9" fillId="3" borderId="28" xfId="0" applyNumberFormat="1" applyFont="1" applyFill="1" applyBorder="1" applyAlignment="1" applyProtection="1">
      <alignment horizontal="center"/>
      <protection locked="0"/>
    </xf>
    <xf numFmtId="167" fontId="9" fillId="3" borderId="29" xfId="0" applyNumberFormat="1" applyFont="1" applyFill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Border="1" applyProtection="1">
      <protection locked="0"/>
    </xf>
    <xf numFmtId="49" fontId="15" fillId="0" borderId="4" xfId="1" applyNumberFormat="1" applyBorder="1" applyProtection="1">
      <protection locked="0"/>
    </xf>
    <xf numFmtId="0" fontId="2" fillId="0" borderId="0" xfId="2" applyFont="1" applyBorder="1" applyProtection="1"/>
    <xf numFmtId="0" fontId="2" fillId="0" borderId="0" xfId="2" applyFont="1" applyBorder="1" applyAlignment="1" applyProtection="1"/>
    <xf numFmtId="0" fontId="1" fillId="2" borderId="33" xfId="0" applyFont="1" applyFill="1" applyBorder="1" applyProtection="1"/>
    <xf numFmtId="0" fontId="2" fillId="0" borderId="22" xfId="0" applyFont="1" applyBorder="1" applyProtection="1"/>
    <xf numFmtId="0" fontId="30" fillId="0" borderId="2" xfId="0" applyFont="1" applyBorder="1" applyAlignment="1" applyProtection="1">
      <alignment horizontal="center" vertical="center" wrapText="1"/>
      <protection locked="0"/>
    </xf>
    <xf numFmtId="166" fontId="12" fillId="0" borderId="2" xfId="0" applyNumberFormat="1" applyFont="1" applyBorder="1" applyAlignment="1" applyProtection="1">
      <alignment horizontal="center" vertical="center" wrapText="1"/>
      <protection locked="0"/>
    </xf>
    <xf numFmtId="167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166" fontId="13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10" xfId="0" applyFont="1" applyBorder="1" applyProtection="1"/>
    <xf numFmtId="0" fontId="9" fillId="3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2" fillId="0" borderId="10" xfId="0" applyFont="1" applyBorder="1" applyProtection="1"/>
    <xf numFmtId="0" fontId="2" fillId="0" borderId="11" xfId="0" applyFont="1" applyBorder="1" applyProtection="1"/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3" borderId="28" xfId="0" applyFont="1" applyFill="1" applyBorder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28" xfId="0" applyFont="1" applyBorder="1" applyProtection="1">
      <protection locked="0"/>
    </xf>
    <xf numFmtId="49" fontId="9" fillId="0" borderId="28" xfId="0" applyNumberFormat="1" applyFont="1" applyBorder="1" applyAlignment="1" applyProtection="1">
      <alignment horizontal="center"/>
      <protection locked="0"/>
    </xf>
    <xf numFmtId="49" fontId="9" fillId="0" borderId="29" xfId="0" applyNumberFormat="1" applyFont="1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left"/>
      <protection locked="0"/>
    </xf>
    <xf numFmtId="0" fontId="16" fillId="5" borderId="20" xfId="0" applyFont="1" applyFill="1" applyBorder="1" applyAlignment="1" applyProtection="1">
      <alignment horizontal="left"/>
      <protection locked="0"/>
    </xf>
    <xf numFmtId="0" fontId="36" fillId="0" borderId="0" xfId="0" applyFont="1" applyBorder="1" applyProtection="1"/>
    <xf numFmtId="0" fontId="2" fillId="3" borderId="7" xfId="0" applyFont="1" applyFill="1" applyBorder="1" applyProtection="1"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1" fillId="0" borderId="0" xfId="2" applyFont="1" applyBorder="1" applyProtection="1"/>
    <xf numFmtId="0" fontId="2" fillId="0" borderId="0" xfId="2" applyFont="1" applyBorder="1" applyAlignment="1" applyProtection="1"/>
    <xf numFmtId="0" fontId="2" fillId="3" borderId="29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16" fillId="5" borderId="26" xfId="0" applyFont="1" applyFill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center"/>
    </xf>
    <xf numFmtId="166" fontId="16" fillId="3" borderId="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167" fontId="9" fillId="3" borderId="2" xfId="0" applyNumberFormat="1" applyFont="1" applyFill="1" applyBorder="1" applyAlignment="1" applyProtection="1">
      <alignment horizontal="center"/>
      <protection locked="0"/>
    </xf>
    <xf numFmtId="49" fontId="17" fillId="0" borderId="2" xfId="1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1" fillId="2" borderId="10" xfId="0" applyFont="1" applyFill="1" applyBorder="1" applyProtection="1"/>
    <xf numFmtId="0" fontId="2" fillId="0" borderId="10" xfId="0" applyFont="1" applyBorder="1" applyProtection="1"/>
    <xf numFmtId="0" fontId="0" fillId="0" borderId="0" xfId="0" applyBorder="1" applyAlignment="1">
      <alignment horizontal="left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Protection="1">
      <protection locked="0"/>
    </xf>
    <xf numFmtId="0" fontId="2" fillId="9" borderId="45" xfId="0" applyFont="1" applyFill="1" applyBorder="1" applyAlignment="1" applyProtection="1">
      <alignment horizontal="center" vertical="center"/>
    </xf>
    <xf numFmtId="0" fontId="2" fillId="9" borderId="46" xfId="0" applyFont="1" applyFill="1" applyBorder="1" applyAlignment="1" applyProtection="1">
      <alignment horizontal="center" vertical="center"/>
    </xf>
    <xf numFmtId="0" fontId="2" fillId="9" borderId="47" xfId="0" applyFont="1" applyFill="1" applyBorder="1" applyAlignment="1" applyProtection="1">
      <alignment horizontal="center" vertical="center"/>
    </xf>
    <xf numFmtId="0" fontId="36" fillId="0" borderId="44" xfId="0" applyFont="1" applyBorder="1" applyProtection="1"/>
    <xf numFmtId="0" fontId="44" fillId="0" borderId="44" xfId="0" applyFont="1" applyBorder="1"/>
    <xf numFmtId="0" fontId="36" fillId="0" borderId="48" xfId="0" applyFont="1" applyBorder="1" applyProtection="1"/>
    <xf numFmtId="0" fontId="36" fillId="0" borderId="49" xfId="0" applyFont="1" applyBorder="1" applyProtection="1"/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40" fillId="0" borderId="37" xfId="0" applyFont="1" applyBorder="1" applyAlignment="1">
      <alignment vertical="center" wrapText="1"/>
    </xf>
    <xf numFmtId="0" fontId="39" fillId="0" borderId="37" xfId="0" applyFont="1" applyBorder="1" applyAlignment="1">
      <alignment vertical="center" wrapText="1"/>
    </xf>
    <xf numFmtId="0" fontId="39" fillId="0" borderId="39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0" fontId="2" fillId="0" borderId="37" xfId="2" applyFont="1" applyBorder="1" applyAlignment="1" applyProtection="1">
      <alignment horizontal="center" vertical="center"/>
    </xf>
    <xf numFmtId="10" fontId="1" fillId="0" borderId="21" xfId="2" applyNumberFormat="1" applyFont="1" applyBorder="1" applyAlignment="1" applyProtection="1">
      <alignment horizontal="center" vertical="center"/>
    </xf>
    <xf numFmtId="0" fontId="2" fillId="0" borderId="52" xfId="2" applyFont="1" applyBorder="1" applyAlignment="1" applyProtection="1">
      <alignment horizontal="center" vertical="center"/>
    </xf>
    <xf numFmtId="0" fontId="1" fillId="10" borderId="43" xfId="2" applyFont="1" applyFill="1" applyBorder="1" applyAlignment="1" applyProtection="1">
      <alignment horizontal="center" vertical="center"/>
    </xf>
    <xf numFmtId="0" fontId="1" fillId="10" borderId="35" xfId="2" applyFont="1" applyFill="1" applyBorder="1" applyAlignment="1" applyProtection="1">
      <alignment horizontal="center" vertical="center"/>
    </xf>
    <xf numFmtId="0" fontId="2" fillId="0" borderId="51" xfId="2" applyFont="1" applyBorder="1" applyAlignment="1" applyProtection="1">
      <alignment horizontal="center" vertical="center"/>
    </xf>
    <xf numFmtId="0" fontId="2" fillId="0" borderId="21" xfId="2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45" fillId="0" borderId="0" xfId="0" applyFont="1" applyProtection="1"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6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</xf>
    <xf numFmtId="49" fontId="2" fillId="0" borderId="10" xfId="0" applyNumberFormat="1" applyFont="1" applyBorder="1" applyProtection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166" fontId="12" fillId="0" borderId="43" xfId="0" applyNumberFormat="1" applyFont="1" applyBorder="1" applyAlignment="1" applyProtection="1">
      <alignment horizontal="center" vertical="center" wrapText="1"/>
      <protection locked="0"/>
    </xf>
    <xf numFmtId="167" fontId="12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66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60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167" fontId="1" fillId="0" borderId="19" xfId="0" applyNumberFormat="1" applyFont="1" applyBorder="1" applyAlignment="1" applyProtection="1">
      <alignment horizontal="center" vertical="center" wrapText="1"/>
      <protection locked="0"/>
    </xf>
    <xf numFmtId="167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5" fontId="9" fillId="0" borderId="4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9" fillId="3" borderId="59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Protection="1">
      <protection locked="0"/>
    </xf>
    <xf numFmtId="49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166" fontId="9" fillId="3" borderId="28" xfId="0" applyNumberFormat="1" applyFont="1" applyFill="1" applyBorder="1" applyAlignment="1" applyProtection="1">
      <alignment horizontal="center"/>
      <protection locked="0"/>
    </xf>
    <xf numFmtId="166" fontId="9" fillId="3" borderId="29" xfId="0" applyNumberFormat="1" applyFont="1" applyFill="1" applyBorder="1" applyAlignment="1" applyProtection="1">
      <alignment horizontal="center"/>
      <protection locked="0"/>
    </xf>
    <xf numFmtId="166" fontId="9" fillId="3" borderId="4" xfId="0" applyNumberFormat="1" applyFont="1" applyFill="1" applyBorder="1" applyAlignment="1" applyProtection="1">
      <alignment horizontal="center"/>
      <protection locked="0"/>
    </xf>
    <xf numFmtId="165" fontId="16" fillId="0" borderId="2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65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165" fontId="16" fillId="0" borderId="4" xfId="0" applyNumberFormat="1" applyFont="1" applyFill="1" applyBorder="1" applyAlignment="1" applyProtection="1">
      <alignment horizontal="center"/>
      <protection locked="0"/>
    </xf>
    <xf numFmtId="0" fontId="16" fillId="0" borderId="20" xfId="0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32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27" xfId="0" applyFont="1" applyFill="1" applyBorder="1" applyAlignment="1" applyProtection="1">
      <alignment horizontal="left"/>
      <protection locked="0"/>
    </xf>
    <xf numFmtId="49" fontId="16" fillId="0" borderId="2" xfId="0" applyNumberFormat="1" applyFont="1" applyFill="1" applyBorder="1" applyAlignment="1" applyProtection="1">
      <alignment horizontal="center"/>
      <protection locked="0"/>
    </xf>
    <xf numFmtId="49" fontId="16" fillId="0" borderId="3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9" fontId="16" fillId="0" borderId="4" xfId="0" applyNumberFormat="1" applyFont="1" applyFill="1" applyBorder="1" applyAlignment="1" applyProtection="1">
      <alignment horizontal="center"/>
      <protection locked="0"/>
    </xf>
    <xf numFmtId="49" fontId="16" fillId="0" borderId="27" xfId="0" applyNumberFormat="1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166" fontId="16" fillId="3" borderId="3" xfId="0" applyNumberFormat="1" applyFont="1" applyFill="1" applyBorder="1" applyAlignment="1" applyProtection="1">
      <alignment horizontal="center"/>
      <protection locked="0"/>
    </xf>
    <xf numFmtId="166" fontId="16" fillId="3" borderId="28" xfId="0" applyNumberFormat="1" applyFont="1" applyFill="1" applyBorder="1" applyAlignment="1" applyProtection="1">
      <alignment horizontal="center"/>
      <protection locked="0"/>
    </xf>
    <xf numFmtId="166" fontId="16" fillId="3" borderId="29" xfId="0" applyNumberFormat="1" applyFont="1" applyFill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3" borderId="40" xfId="0" applyFont="1" applyFill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1" fillId="0" borderId="65" xfId="0" applyFont="1" applyBorder="1" applyProtection="1"/>
    <xf numFmtId="0" fontId="2" fillId="0" borderId="64" xfId="0" applyFont="1" applyBorder="1" applyProtection="1"/>
    <xf numFmtId="0" fontId="1" fillId="2" borderId="65" xfId="0" applyFont="1" applyFill="1" applyBorder="1" applyProtection="1"/>
    <xf numFmtId="0" fontId="1" fillId="5" borderId="64" xfId="0" applyFont="1" applyFill="1" applyBorder="1" applyProtection="1"/>
    <xf numFmtId="0" fontId="0" fillId="0" borderId="61" xfId="0" applyBorder="1" applyProtection="1"/>
    <xf numFmtId="0" fontId="1" fillId="0" borderId="0" xfId="0" applyFont="1" applyBorder="1" applyProtection="1"/>
    <xf numFmtId="0" fontId="1" fillId="2" borderId="0" xfId="0" applyFont="1" applyFill="1" applyBorder="1" applyProtection="1"/>
    <xf numFmtId="0" fontId="2" fillId="0" borderId="0" xfId="0" applyFont="1" applyFill="1" applyBorder="1" applyProtection="1"/>
    <xf numFmtId="0" fontId="1" fillId="5" borderId="0" xfId="0" applyFont="1" applyFill="1" applyBorder="1" applyProtection="1"/>
    <xf numFmtId="0" fontId="2" fillId="5" borderId="0" xfId="0" applyFont="1" applyFill="1" applyBorder="1" applyProtection="1"/>
    <xf numFmtId="49" fontId="2" fillId="0" borderId="0" xfId="0" applyNumberFormat="1" applyFont="1" applyBorder="1" applyProtection="1"/>
    <xf numFmtId="0" fontId="2" fillId="0" borderId="0" xfId="2" applyFont="1" applyBorder="1" applyAlignment="1" applyProtection="1"/>
    <xf numFmtId="168" fontId="2" fillId="0" borderId="1" xfId="0" applyNumberFormat="1" applyFont="1" applyFill="1" applyBorder="1" applyAlignment="1" applyProtection="1">
      <alignment horizontal="center"/>
      <protection locked="0"/>
    </xf>
    <xf numFmtId="168" fontId="2" fillId="0" borderId="4" xfId="0" applyNumberFormat="1" applyFont="1" applyFill="1" applyBorder="1" applyAlignment="1" applyProtection="1">
      <alignment horizontal="center"/>
      <protection locked="0"/>
    </xf>
    <xf numFmtId="169" fontId="2" fillId="0" borderId="1" xfId="0" applyNumberFormat="1" applyFont="1" applyBorder="1" applyAlignment="1" applyProtection="1">
      <alignment horizontal="center"/>
      <protection locked="0"/>
    </xf>
    <xf numFmtId="169" fontId="2" fillId="0" borderId="28" xfId="0" applyNumberFormat="1" applyFont="1" applyBorder="1" applyAlignment="1" applyProtection="1">
      <alignment horizontal="center"/>
      <protection locked="0"/>
    </xf>
    <xf numFmtId="169" fontId="2" fillId="0" borderId="4" xfId="0" applyNumberFormat="1" applyFont="1" applyBorder="1" applyAlignment="1" applyProtection="1">
      <alignment horizontal="center"/>
      <protection locked="0"/>
    </xf>
    <xf numFmtId="169" fontId="2" fillId="0" borderId="29" xfId="0" applyNumberFormat="1" applyFont="1" applyBorder="1" applyAlignment="1" applyProtection="1">
      <alignment horizontal="center"/>
      <protection locked="0"/>
    </xf>
    <xf numFmtId="168" fontId="2" fillId="0" borderId="2" xfId="0" applyNumberFormat="1" applyFont="1" applyFill="1" applyBorder="1" applyAlignment="1" applyProtection="1">
      <alignment horizontal="center"/>
      <protection locked="0"/>
    </xf>
    <xf numFmtId="169" fontId="2" fillId="0" borderId="2" xfId="0" applyNumberFormat="1" applyFont="1" applyFill="1" applyBorder="1" applyAlignment="1" applyProtection="1">
      <alignment horizontal="center"/>
      <protection locked="0"/>
    </xf>
    <xf numFmtId="169" fontId="2" fillId="0" borderId="1" xfId="0" applyNumberFormat="1" applyFont="1" applyFill="1" applyBorder="1" applyAlignment="1" applyProtection="1">
      <alignment horizontal="center"/>
      <protection locked="0"/>
    </xf>
    <xf numFmtId="169" fontId="2" fillId="0" borderId="4" xfId="0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169" fontId="2" fillId="0" borderId="2" xfId="0" applyNumberFormat="1" applyFont="1" applyBorder="1" applyAlignment="1" applyProtection="1">
      <alignment horizontal="center"/>
      <protection locked="0"/>
    </xf>
    <xf numFmtId="169" fontId="2" fillId="0" borderId="3" xfId="0" applyNumberFormat="1" applyFont="1" applyBorder="1" applyAlignment="1" applyProtection="1">
      <alignment horizontal="center"/>
      <protection locked="0"/>
    </xf>
    <xf numFmtId="0" fontId="44" fillId="0" borderId="44" xfId="0" applyFont="1" applyFill="1" applyBorder="1" applyAlignment="1">
      <alignment horizontal="left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6" fillId="0" borderId="66" xfId="0" applyFont="1" applyBorder="1" applyProtection="1"/>
    <xf numFmtId="0" fontId="36" fillId="0" borderId="67" xfId="0" applyFont="1" applyBorder="1" applyProtection="1"/>
    <xf numFmtId="0" fontId="36" fillId="0" borderId="68" xfId="0" applyFont="1" applyBorder="1" applyProtection="1"/>
    <xf numFmtId="0" fontId="18" fillId="0" borderId="69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18" fillId="0" borderId="62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Protection="1"/>
    <xf numFmtId="0" fontId="44" fillId="0" borderId="50" xfId="0" applyFont="1" applyFill="1" applyBorder="1" applyAlignment="1">
      <alignment horizontal="left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66" fontId="30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6" fontId="2" fillId="0" borderId="4" xfId="0" applyNumberFormat="1" applyFont="1" applyBorder="1" applyAlignment="1" applyProtection="1">
      <alignment horizontal="center"/>
      <protection locked="0"/>
    </xf>
    <xf numFmtId="9" fontId="2" fillId="0" borderId="4" xfId="0" applyNumberFormat="1" applyFont="1" applyBorder="1" applyAlignment="1" applyProtection="1">
      <alignment horizontal="center"/>
      <protection locked="0"/>
    </xf>
    <xf numFmtId="9" fontId="2" fillId="0" borderId="4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  <protection locked="0"/>
    </xf>
    <xf numFmtId="168" fontId="9" fillId="0" borderId="4" xfId="0" applyNumberFormat="1" applyFont="1" applyFill="1" applyBorder="1" applyAlignment="1" applyProtection="1">
      <alignment horizontal="center"/>
      <protection locked="0"/>
    </xf>
    <xf numFmtId="0" fontId="9" fillId="3" borderId="51" xfId="0" applyFont="1" applyFill="1" applyBorder="1" applyAlignment="1" applyProtection="1">
      <alignment horizontal="center"/>
      <protection locked="0"/>
    </xf>
    <xf numFmtId="168" fontId="2" fillId="3" borderId="1" xfId="0" applyNumberFormat="1" applyFont="1" applyFill="1" applyBorder="1" applyAlignment="1" applyProtection="1">
      <alignment horizontal="center"/>
      <protection locked="0"/>
    </xf>
    <xf numFmtId="168" fontId="2" fillId="3" borderId="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165" fontId="9" fillId="0" borderId="28" xfId="0" applyNumberFormat="1" applyFont="1" applyFill="1" applyBorder="1" applyAlignment="1" applyProtection="1">
      <alignment horizontal="center"/>
      <protection locked="0"/>
    </xf>
    <xf numFmtId="165" fontId="9" fillId="0" borderId="29" xfId="0" applyNumberFormat="1" applyFont="1" applyFill="1" applyBorder="1" applyAlignment="1" applyProtection="1">
      <alignment horizontal="center"/>
      <protection locked="0"/>
    </xf>
    <xf numFmtId="165" fontId="16" fillId="0" borderId="26" xfId="0" applyNumberFormat="1" applyFont="1" applyFill="1" applyBorder="1" applyAlignment="1" applyProtection="1">
      <alignment horizontal="center"/>
      <protection locked="0"/>
    </xf>
    <xf numFmtId="165" fontId="16" fillId="0" borderId="7" xfId="0" applyNumberFormat="1" applyFont="1" applyFill="1" applyBorder="1" applyAlignment="1" applyProtection="1">
      <alignment horizontal="center"/>
      <protection locked="0"/>
    </xf>
    <xf numFmtId="165" fontId="16" fillId="0" borderId="20" xfId="0" applyNumberFormat="1" applyFont="1" applyFill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0" fontId="38" fillId="7" borderId="34" xfId="0" applyFont="1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43" fillId="8" borderId="34" xfId="0" applyFont="1" applyFill="1" applyBorder="1" applyAlignment="1">
      <alignment horizontal="center"/>
    </xf>
    <xf numFmtId="0" fontId="18" fillId="8" borderId="35" xfId="0" applyFont="1" applyFill="1" applyBorder="1" applyAlignment="1">
      <alignment horizontal="center"/>
    </xf>
    <xf numFmtId="0" fontId="39" fillId="7" borderId="41" xfId="0" applyFont="1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35" fillId="6" borderId="23" xfId="0" applyFont="1" applyFill="1" applyBorder="1" applyAlignment="1" applyProtection="1">
      <alignment horizontal="center" wrapText="1"/>
      <protection locked="0"/>
    </xf>
    <xf numFmtId="0" fontId="35" fillId="6" borderId="13" xfId="0" applyFont="1" applyFill="1" applyBorder="1" applyAlignment="1" applyProtection="1">
      <alignment horizontal="center" wrapText="1"/>
      <protection locked="0"/>
    </xf>
    <xf numFmtId="0" fontId="35" fillId="6" borderId="24" xfId="0" applyFont="1" applyFill="1" applyBorder="1" applyAlignment="1" applyProtection="1">
      <alignment horizont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166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61" xfId="0" applyNumberForma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61" xfId="0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166" fontId="2" fillId="0" borderId="61" xfId="0" applyNumberFormat="1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58" xfId="0" applyFont="1" applyFill="1" applyBorder="1" applyAlignment="1" applyProtection="1">
      <alignment horizontal="center" vertical="center" wrapText="1"/>
      <protection locked="0"/>
    </xf>
    <xf numFmtId="0" fontId="2" fillId="0" borderId="53" xfId="2" applyFont="1" applyBorder="1" applyAlignment="1" applyProtection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22" fillId="0" borderId="0" xfId="2" applyFont="1" applyAlignment="1" applyProtection="1">
      <alignment horizontal="center"/>
    </xf>
    <xf numFmtId="0" fontId="1" fillId="10" borderId="34" xfId="2" applyFont="1" applyFill="1" applyBorder="1" applyAlignment="1" applyProtection="1">
      <alignment horizontal="center"/>
    </xf>
    <xf numFmtId="0" fontId="1" fillId="10" borderId="43" xfId="2" applyFont="1" applyFill="1" applyBorder="1" applyAlignment="1" applyProtection="1">
      <alignment horizontal="center"/>
    </xf>
    <xf numFmtId="0" fontId="1" fillId="0" borderId="38" xfId="2" applyFont="1" applyBorder="1" applyAlignment="1" applyProtection="1"/>
    <xf numFmtId="0" fontId="1" fillId="0" borderId="51" xfId="2" applyFont="1" applyBorder="1" applyAlignment="1" applyProtection="1"/>
    <xf numFmtId="0" fontId="2" fillId="0" borderId="0" xfId="2" applyFont="1" applyAlignment="1" applyProtection="1"/>
    <xf numFmtId="0" fontId="2" fillId="0" borderId="36" xfId="2" applyFont="1" applyBorder="1" applyProtection="1"/>
    <xf numFmtId="0" fontId="2" fillId="0" borderId="52" xfId="2" applyFont="1" applyBorder="1" applyProtection="1"/>
    <xf numFmtId="0" fontId="2" fillId="0" borderId="36" xfId="2" applyFont="1" applyBorder="1" applyAlignment="1" applyProtection="1"/>
    <xf numFmtId="0" fontId="2" fillId="0" borderId="52" xfId="2" applyFont="1" applyBorder="1" applyAlignment="1" applyProtection="1"/>
    <xf numFmtId="0" fontId="1" fillId="10" borderId="35" xfId="2" applyFont="1" applyFill="1" applyBorder="1" applyAlignment="1" applyProtection="1">
      <alignment horizontal="center"/>
    </xf>
    <xf numFmtId="0" fontId="2" fillId="0" borderId="54" xfId="2" applyFont="1" applyBorder="1" applyAlignment="1" applyProtection="1">
      <alignment horizontal="left"/>
    </xf>
    <xf numFmtId="0" fontId="2" fillId="0" borderId="55" xfId="2" applyFont="1" applyBorder="1" applyAlignment="1" applyProtection="1">
      <alignment horizontal="left"/>
    </xf>
    <xf numFmtId="0" fontId="2" fillId="0" borderId="56" xfId="2" applyFont="1" applyBorder="1" applyAlignment="1" applyProtection="1">
      <alignment horizontal="left"/>
    </xf>
    <xf numFmtId="0" fontId="0" fillId="0" borderId="5" xfId="0" applyBorder="1" applyAlignment="1"/>
    <xf numFmtId="0" fontId="0" fillId="0" borderId="57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2" fillId="0" borderId="38" xfId="2" applyFont="1" applyBorder="1" applyAlignment="1" applyProtection="1"/>
    <xf numFmtId="0" fontId="2" fillId="0" borderId="51" xfId="2" applyFont="1" applyBorder="1" applyAlignment="1" applyProtection="1"/>
    <xf numFmtId="0" fontId="0" fillId="0" borderId="5" xfId="0" applyBorder="1" applyAlignment="1">
      <alignment horizontal="left"/>
    </xf>
    <xf numFmtId="0" fontId="0" fillId="0" borderId="57" xfId="0" applyBorder="1" applyAlignment="1">
      <alignment horizontal="left"/>
    </xf>
    <xf numFmtId="0" fontId="24" fillId="0" borderId="0" xfId="2" applyFont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4" fillId="0" borderId="0" xfId="2" applyFont="1" applyAlignment="1"/>
    <xf numFmtId="0" fontId="24" fillId="0" borderId="25" xfId="2" applyFont="1" applyBorder="1" applyAlignment="1"/>
    <xf numFmtId="0" fontId="24" fillId="0" borderId="0" xfId="2" applyFont="1" applyAlignment="1">
      <alignment horizontal="center" vertical="center"/>
    </xf>
    <xf numFmtId="0" fontId="24" fillId="0" borderId="25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CC00"/>
      <color rgb="FF009900"/>
      <color rgb="FF993300"/>
      <color rgb="FF0C2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076814\AppData\Local\Temp\1\notesA957A9\Employee_Enrollment_CA_2016%20-%20rev.b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s"/>
      <sheetName val="New Employees"/>
      <sheetName val="COBRA"/>
      <sheetName val="Waivers"/>
      <sheetName val="Enrollment Summary"/>
      <sheetName val="Medical - Active"/>
      <sheetName val="Dental - Active"/>
      <sheetName val="Vision - Active"/>
      <sheetName val="Medical - COBRA"/>
      <sheetName val="Dental - COBRA"/>
      <sheetName val="Vision - COBRA"/>
      <sheetName val="a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RowColHeaders="0" zoomScaleNormal="100" zoomScaleSheetLayoutView="100" workbookViewId="0"/>
  </sheetViews>
  <sheetFormatPr defaultRowHeight="12.75" x14ac:dyDescent="0.2"/>
  <cols>
    <col min="1" max="1" width="5.42578125" bestFit="1" customWidth="1"/>
    <col min="2" max="2" width="109.5703125" customWidth="1"/>
  </cols>
  <sheetData>
    <row r="1" spans="1:2" ht="30" x14ac:dyDescent="0.4">
      <c r="A1" s="370" t="s">
        <v>183</v>
      </c>
      <c r="B1" s="371"/>
    </row>
    <row r="2" spans="1:2" ht="45" customHeight="1" x14ac:dyDescent="0.2">
      <c r="A2" s="209" t="s">
        <v>45</v>
      </c>
      <c r="B2" s="210" t="s">
        <v>184</v>
      </c>
    </row>
    <row r="3" spans="1:2" ht="45" customHeight="1" x14ac:dyDescent="0.2">
      <c r="A3" s="209" t="s">
        <v>46</v>
      </c>
      <c r="B3" s="210" t="s">
        <v>55</v>
      </c>
    </row>
    <row r="4" spans="1:2" ht="45" customHeight="1" x14ac:dyDescent="0.2">
      <c r="A4" s="209" t="s">
        <v>47</v>
      </c>
      <c r="B4" s="210" t="s">
        <v>185</v>
      </c>
    </row>
    <row r="5" spans="1:2" ht="45" customHeight="1" x14ac:dyDescent="0.2">
      <c r="A5" s="209" t="s">
        <v>48</v>
      </c>
      <c r="B5" s="210" t="s">
        <v>266</v>
      </c>
    </row>
    <row r="6" spans="1:2" ht="45" customHeight="1" x14ac:dyDescent="0.2">
      <c r="A6" s="209" t="s">
        <v>50</v>
      </c>
      <c r="B6" s="210" t="s">
        <v>186</v>
      </c>
    </row>
    <row r="7" spans="1:2" ht="45" customHeight="1" x14ac:dyDescent="0.2">
      <c r="A7" s="209" t="s">
        <v>51</v>
      </c>
      <c r="B7" s="210" t="s">
        <v>58</v>
      </c>
    </row>
    <row r="8" spans="1:2" ht="45" customHeight="1" x14ac:dyDescent="0.2">
      <c r="A8" s="209" t="s">
        <v>52</v>
      </c>
      <c r="B8" s="210" t="s">
        <v>49</v>
      </c>
    </row>
    <row r="9" spans="1:2" ht="45" customHeight="1" x14ac:dyDescent="0.2">
      <c r="A9" s="209" t="s">
        <v>53</v>
      </c>
      <c r="B9" s="210" t="s">
        <v>187</v>
      </c>
    </row>
    <row r="10" spans="1:2" ht="45" customHeight="1" x14ac:dyDescent="0.2">
      <c r="A10" s="209" t="s">
        <v>54</v>
      </c>
      <c r="B10" s="210" t="s">
        <v>188</v>
      </c>
    </row>
    <row r="11" spans="1:2" ht="45" customHeight="1" x14ac:dyDescent="0.2">
      <c r="A11" s="209" t="s">
        <v>56</v>
      </c>
      <c r="B11" s="211" t="s">
        <v>189</v>
      </c>
    </row>
    <row r="12" spans="1:2" ht="45" customHeight="1" thickBot="1" x14ac:dyDescent="0.25">
      <c r="A12" s="209" t="s">
        <v>57</v>
      </c>
      <c r="B12" s="211" t="s">
        <v>137</v>
      </c>
    </row>
    <row r="13" spans="1:2" ht="22.5" x14ac:dyDescent="0.3">
      <c r="A13" s="372" t="s">
        <v>190</v>
      </c>
      <c r="B13" s="373"/>
    </row>
    <row r="14" spans="1:2" ht="45" customHeight="1" x14ac:dyDescent="0.2">
      <c r="A14" s="209" t="s">
        <v>191</v>
      </c>
      <c r="B14" s="212" t="s">
        <v>134</v>
      </c>
    </row>
    <row r="15" spans="1:2" ht="45" customHeight="1" x14ac:dyDescent="0.2">
      <c r="A15" s="209" t="s">
        <v>192</v>
      </c>
      <c r="B15" s="210" t="s">
        <v>139</v>
      </c>
    </row>
    <row r="16" spans="1:2" ht="45" customHeight="1" x14ac:dyDescent="0.2">
      <c r="A16" s="209" t="s">
        <v>193</v>
      </c>
      <c r="B16" s="210" t="s">
        <v>135</v>
      </c>
    </row>
    <row r="17" spans="1:2" ht="45" customHeight="1" x14ac:dyDescent="0.2">
      <c r="A17" s="209" t="s">
        <v>194</v>
      </c>
      <c r="B17" s="211" t="s">
        <v>136</v>
      </c>
    </row>
    <row r="18" spans="1:2" ht="45" customHeight="1" x14ac:dyDescent="0.2">
      <c r="A18" s="209" t="s">
        <v>195</v>
      </c>
      <c r="B18" s="210" t="s">
        <v>138</v>
      </c>
    </row>
    <row r="19" spans="1:2" ht="45" customHeight="1" thickBot="1" x14ac:dyDescent="0.25">
      <c r="A19" s="213" t="s">
        <v>196</v>
      </c>
      <c r="B19" s="214" t="s">
        <v>140</v>
      </c>
    </row>
    <row r="20" spans="1:2" ht="50.1" customHeight="1" thickBot="1" x14ac:dyDescent="0.25">
      <c r="A20" s="374" t="s">
        <v>267</v>
      </c>
      <c r="B20" s="375"/>
    </row>
  </sheetData>
  <sheetProtection algorithmName="SHA-512" hashValue="R5iV+nsrSPlpcNQCsLfe2pMLIYaHi0c9jAjSuEkgp+BuXk5HNv9X1pw+nvZZp7oJ/iydJ4oPI6yXOMYxRK+QMA==" saltValue="HkSabZCNWIeOa1x/zRxPgA==" spinCount="100000" sheet="1" objects="1" scenarios="1"/>
  <mergeCells count="3">
    <mergeCell ref="A1:B1"/>
    <mergeCell ref="A13:B13"/>
    <mergeCell ref="A20:B20"/>
  </mergeCells>
  <pageMargins left="0.45" right="0.45" top="0.75" bottom="0.75" header="0.3" footer="0.3"/>
  <pageSetup paperSize="5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96"/>
  <sheetViews>
    <sheetView workbookViewId="0">
      <selection sqref="A1:R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98" bestFit="1" customWidth="1"/>
    <col min="6" max="6" width="33.42578125" style="83" customWidth="1"/>
    <col min="7" max="7" width="9.140625" style="83" customWidth="1"/>
    <col min="8" max="8" width="10.7109375" style="98" customWidth="1"/>
    <col min="9" max="9" width="23.42578125" style="83" customWidth="1"/>
    <col min="10" max="10" width="50" style="98" customWidth="1"/>
    <col min="11" max="11" width="22.28515625" style="98" customWidth="1"/>
    <col min="12" max="12" width="10.7109375" style="83" bestFit="1" customWidth="1"/>
    <col min="13" max="13" width="13.5703125" style="83" customWidth="1"/>
    <col min="14" max="14" width="16.5703125" style="83" customWidth="1"/>
    <col min="15" max="15" width="13" style="83" customWidth="1"/>
    <col min="16" max="16" width="11.28515625" style="83" customWidth="1"/>
    <col min="17" max="17" width="11.85546875" style="83" customWidth="1"/>
    <col min="18" max="18" width="10.42578125" style="83" customWidth="1"/>
    <col min="19" max="16384" width="9.140625" style="83"/>
  </cols>
  <sheetData>
    <row r="1" spans="1:18" ht="35.25" thickBot="1" x14ac:dyDescent="0.5">
      <c r="A1" s="436" t="s">
        <v>122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40"/>
    </row>
    <row r="2" spans="1:18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96</v>
      </c>
      <c r="P2" s="101" t="s">
        <v>97</v>
      </c>
      <c r="Q2" s="101" t="s">
        <v>180</v>
      </c>
      <c r="R2" s="101" t="s">
        <v>181</v>
      </c>
    </row>
    <row r="3" spans="1:18" ht="15.95" customHeight="1" thickBot="1" x14ac:dyDescent="0.25">
      <c r="A3" s="102"/>
      <c r="B3" s="93" t="str">
        <f>IF(ISBLANK(COBRA!AS9),"",COBRA!AS9)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IF(ISBLANK(COBRA!Q9),"",DATEDIF(E3,Q3,"y"))</f>
        <v/>
      </c>
      <c r="I3" s="87" t="str">
        <f>IF(ISBLANK(COBRA!J9),"",COBRA!J9)</f>
        <v/>
      </c>
      <c r="J3" s="86" t="str">
        <f>IF(ISBLANK(COBRA!A9),"",COBRA!A9&amp;" "&amp;COBRA!B9)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5.95" customHeight="1" thickBot="1" x14ac:dyDescent="0.25">
      <c r="A4" s="102"/>
      <c r="B4" s="93" t="str">
        <f>IF(ISBLANK(COBRA!AS10),"",COBRA!AS10)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IF(ISBLANK(COBRA!Q10),"",DATEDIF(E4,Q4,"y"))</f>
        <v/>
      </c>
      <c r="I4" s="87" t="str">
        <f>IF(ISBLANK(COBRA!J10),"",COBRA!J10)</f>
        <v/>
      </c>
      <c r="J4" s="86" t="str">
        <f>IF(ISBLANK(COBRA!A10),"",COBRA!A10&amp;" "&amp;COBRA!B10)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5.95" customHeight="1" thickBot="1" x14ac:dyDescent="0.25">
      <c r="A5" s="102"/>
      <c r="B5" s="93" t="str">
        <f>IF(ISBLANK(COBRA!AS11),"",COBRA!AS11)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IF(ISBLANK(COBRA!Q11),"",DATEDIF(E5,Q5,"y"))</f>
        <v/>
      </c>
      <c r="I5" s="87" t="str">
        <f>IF(ISBLANK(COBRA!J11),"",COBRA!J11)</f>
        <v/>
      </c>
      <c r="J5" s="86" t="str">
        <f>IF(ISBLANK(COBRA!A11),"",COBRA!A11&amp;" "&amp;COBRA!B11)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5.95" customHeight="1" thickBot="1" x14ac:dyDescent="0.25">
      <c r="A6" s="102"/>
      <c r="B6" s="93" t="str">
        <f>IF(ISBLANK(COBRA!AS12),"",COBRA!AS12)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IF(ISBLANK(COBRA!Q12),"",DATEDIF(E6,Q6,"y"))</f>
        <v/>
      </c>
      <c r="I6" s="87" t="str">
        <f>IF(ISBLANK(COBRA!J12),"",COBRA!J12)</f>
        <v/>
      </c>
      <c r="J6" s="86" t="str">
        <f>IF(ISBLANK(COBRA!A12),"",COBRA!A12&amp;" "&amp;COBRA!B12)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5.95" customHeight="1" thickBot="1" x14ac:dyDescent="0.25">
      <c r="A7" s="102"/>
      <c r="B7" s="93" t="str">
        <f>IF(ISBLANK(COBRA!AS13),"",COBRA!AS13)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IF(ISBLANK(COBRA!Q13),"",DATEDIF(E7,Q7,"y"))</f>
        <v/>
      </c>
      <c r="I7" s="87" t="str">
        <f>IF(ISBLANK(COBRA!J13),"",COBRA!J13)</f>
        <v/>
      </c>
      <c r="J7" s="86" t="str">
        <f>IF(ISBLANK(COBRA!A13),"",COBRA!A13&amp;" "&amp;COBRA!B13)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5.95" customHeight="1" thickBot="1" x14ac:dyDescent="0.25">
      <c r="A8" s="102"/>
      <c r="B8" s="93" t="str">
        <f>IF(ISBLANK(COBRA!AS14),"",COBRA!AS14)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IF(ISBLANK(COBRA!Q14),"",DATEDIF(E8,Q8,"y"))</f>
        <v/>
      </c>
      <c r="I8" s="87" t="str">
        <f>IF(ISBLANK(COBRA!J14),"",COBRA!J14)</f>
        <v/>
      </c>
      <c r="J8" s="86" t="str">
        <f>IF(ISBLANK(COBRA!A14),"",COBRA!A14&amp;" "&amp;COBRA!B14)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5.95" customHeight="1" thickBot="1" x14ac:dyDescent="0.25">
      <c r="A9" s="102"/>
      <c r="B9" s="93" t="str">
        <f>IF(ISBLANK(COBRA!AS15),"",COBRA!AS15)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IF(ISBLANK(COBRA!Q15),"",DATEDIF(E9,Q9,"y"))</f>
        <v/>
      </c>
      <c r="I9" s="87" t="str">
        <f>IF(ISBLANK(COBRA!J15),"",COBRA!J15)</f>
        <v/>
      </c>
      <c r="J9" s="86" t="str">
        <f>IF(ISBLANK(COBRA!A15),"",COBRA!A15&amp;" "&amp;COBRA!B15)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5.95" customHeight="1" thickBot="1" x14ac:dyDescent="0.25">
      <c r="A10" s="102"/>
      <c r="B10" s="93" t="str">
        <f>IF(ISBLANK(COBRA!AS16),"",COBRA!AS16)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IF(ISBLANK(COBRA!Q16),"",DATEDIF(E10,Q10,"y"))</f>
        <v/>
      </c>
      <c r="I10" s="87" t="str">
        <f>IF(ISBLANK(COBRA!J16),"",COBRA!J16)</f>
        <v/>
      </c>
      <c r="J10" s="86" t="str">
        <f>IF(ISBLANK(COBRA!A16),"",COBRA!A16&amp;" "&amp;COBRA!B16)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5.95" customHeight="1" thickBot="1" x14ac:dyDescent="0.25">
      <c r="A11" s="102"/>
      <c r="B11" s="93" t="str">
        <f>IF(ISBLANK(COBRA!AS17),"",COBRA!AS17)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IF(ISBLANK(COBRA!Q17),"",DATEDIF(E11,Q11,"y"))</f>
        <v/>
      </c>
      <c r="I11" s="87" t="str">
        <f>IF(ISBLANK(COBRA!J17),"",COBRA!J17)</f>
        <v/>
      </c>
      <c r="J11" s="86" t="str">
        <f>IF(ISBLANK(COBRA!A17),"",COBRA!A17&amp;" "&amp;COBRA!B17)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5.95" customHeight="1" thickBot="1" x14ac:dyDescent="0.25">
      <c r="A12" s="102"/>
      <c r="B12" s="93" t="str">
        <f>IF(ISBLANK(COBRA!AS18),"",COBRA!AS18)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IF(ISBLANK(COBRA!Q18),"",DATEDIF(E12,Q12,"y"))</f>
        <v/>
      </c>
      <c r="I12" s="87" t="str">
        <f>IF(ISBLANK(COBRA!J18),"",COBRA!J18)</f>
        <v/>
      </c>
      <c r="J12" s="86" t="str">
        <f>IF(ISBLANK(COBRA!A18),"",COBRA!A18&amp;" "&amp;COBRA!B18)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5.95" customHeight="1" thickBot="1" x14ac:dyDescent="0.25">
      <c r="A13" s="102"/>
      <c r="B13" s="93" t="str">
        <f>IF(ISBLANK(COBRA!AS19),"",COBRA!AS19)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IF(ISBLANK(COBRA!Q19),"",DATEDIF(E13,Q13,"y"))</f>
        <v/>
      </c>
      <c r="I13" s="87" t="str">
        <f>IF(ISBLANK(COBRA!J19),"",COBRA!J19)</f>
        <v/>
      </c>
      <c r="J13" s="86" t="str">
        <f>IF(ISBLANK(COBRA!A19),"",COBRA!A19&amp;" "&amp;COBRA!B19)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5.95" customHeight="1" thickBot="1" x14ac:dyDescent="0.25">
      <c r="A14" s="102"/>
      <c r="B14" s="93" t="str">
        <f>IF(ISBLANK(COBRA!AS20),"",COBRA!AS20)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IF(ISBLANK(COBRA!Q20),"",DATEDIF(E14,Q14,"y"))</f>
        <v/>
      </c>
      <c r="I14" s="87" t="str">
        <f>IF(ISBLANK(COBRA!J20),"",COBRA!J20)</f>
        <v/>
      </c>
      <c r="J14" s="86" t="str">
        <f>IF(ISBLANK(COBRA!A20),"",COBRA!A20&amp;" "&amp;COBRA!B20)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5.95" customHeight="1" thickBot="1" x14ac:dyDescent="0.25">
      <c r="A15" s="102"/>
      <c r="B15" s="93" t="str">
        <f>IF(ISBLANK(COBRA!AS21),"",COBRA!AS21)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IF(ISBLANK(COBRA!Q21),"",DATEDIF(E15,Q15,"y"))</f>
        <v/>
      </c>
      <c r="I15" s="87" t="str">
        <f>IF(ISBLANK(COBRA!J21),"",COBRA!J21)</f>
        <v/>
      </c>
      <c r="J15" s="86" t="str">
        <f>IF(ISBLANK(COBRA!A21),"",COBRA!A21&amp;" "&amp;COBRA!B21)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5.95" customHeight="1" thickBot="1" x14ac:dyDescent="0.25">
      <c r="A16" s="102"/>
      <c r="B16" s="93" t="str">
        <f>IF(ISBLANK(COBRA!AS22),"",COBRA!AS22)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IF(ISBLANK(COBRA!Q22),"",DATEDIF(E16,Q16,"y"))</f>
        <v/>
      </c>
      <c r="I16" s="87" t="str">
        <f>IF(ISBLANK(COBRA!J22),"",COBRA!J22)</f>
        <v/>
      </c>
      <c r="J16" s="86" t="str">
        <f>IF(ISBLANK(COBRA!A22),"",COBRA!A22&amp;" "&amp;COBRA!B22)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5.95" customHeight="1" thickBot="1" x14ac:dyDescent="0.25">
      <c r="A17" s="102"/>
      <c r="B17" s="93" t="str">
        <f>IF(ISBLANK(COBRA!AS23),"",COBRA!AS23)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IF(ISBLANK(COBRA!Q23),"",DATEDIF(E17,Q17,"y"))</f>
        <v/>
      </c>
      <c r="I17" s="87" t="str">
        <f>IF(ISBLANK(COBRA!J23),"",COBRA!J23)</f>
        <v/>
      </c>
      <c r="J17" s="86" t="str">
        <f>IF(ISBLANK(COBRA!A23),"",COBRA!A23&amp;" "&amp;COBRA!B23)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5.95" customHeight="1" thickBot="1" x14ac:dyDescent="0.25">
      <c r="A18" s="102"/>
      <c r="B18" s="93" t="str">
        <f>IF(ISBLANK(COBRA!AS24),"",COBRA!AS24)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IF(ISBLANK(COBRA!Q24),"",DATEDIF(E18,Q18,"y"))</f>
        <v/>
      </c>
      <c r="I18" s="87" t="str">
        <f>IF(ISBLANK(COBRA!J24),"",COBRA!J24)</f>
        <v/>
      </c>
      <c r="J18" s="86" t="str">
        <f>IF(ISBLANK(COBRA!A24),"",COBRA!A24&amp;" "&amp;COBRA!B24)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5.95" customHeight="1" thickBot="1" x14ac:dyDescent="0.25">
      <c r="A19" s="102"/>
      <c r="B19" s="93" t="str">
        <f>IF(ISBLANK(COBRA!AS25),"",COBRA!AS25)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IF(ISBLANK(COBRA!Q25),"",DATEDIF(E19,Q19,"y"))</f>
        <v/>
      </c>
      <c r="I19" s="87" t="str">
        <f>IF(ISBLANK(COBRA!J25),"",COBRA!J25)</f>
        <v/>
      </c>
      <c r="J19" s="86" t="str">
        <f>IF(ISBLANK(COBRA!A25),"",COBRA!A25&amp;" "&amp;COBRA!B25)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5.95" customHeight="1" thickBot="1" x14ac:dyDescent="0.25">
      <c r="A20" s="102"/>
      <c r="B20" s="93" t="str">
        <f>IF(ISBLANK(COBRA!AS26),"",COBRA!AS26)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IF(ISBLANK(COBRA!Q26),"",DATEDIF(E20,Q20,"y"))</f>
        <v/>
      </c>
      <c r="I20" s="87" t="str">
        <f>IF(ISBLANK(COBRA!J26),"",COBRA!J26)</f>
        <v/>
      </c>
      <c r="J20" s="86" t="str">
        <f>IF(ISBLANK(COBRA!A26),"",COBRA!A26&amp;" "&amp;COBRA!B26)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5.95" customHeight="1" thickBot="1" x14ac:dyDescent="0.25">
      <c r="A21" s="102"/>
      <c r="B21" s="93" t="str">
        <f>IF(ISBLANK(COBRA!AS27),"",COBRA!AS27)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IF(ISBLANK(COBRA!Q27),"",DATEDIF(E21,Q21,"y"))</f>
        <v/>
      </c>
      <c r="I21" s="87" t="str">
        <f>IF(ISBLANK(COBRA!J27),"",COBRA!J27)</f>
        <v/>
      </c>
      <c r="J21" s="86" t="str">
        <f>IF(ISBLANK(COBRA!A27),"",COBRA!A27&amp;" "&amp;COBRA!B27)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5.95" customHeight="1" thickBot="1" x14ac:dyDescent="0.25">
      <c r="A22" s="102"/>
      <c r="B22" s="93" t="str">
        <f>IF(ISBLANK(COBRA!AS28),"",COBRA!AS28)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IF(ISBLANK(COBRA!Q28),"",DATEDIF(E22,Q22,"y"))</f>
        <v/>
      </c>
      <c r="I22" s="87" t="str">
        <f>IF(ISBLANK(COBRA!J28),"",COBRA!J28)</f>
        <v/>
      </c>
      <c r="J22" s="86" t="str">
        <f>IF(ISBLANK(COBRA!A28),"",COBRA!A28&amp;" "&amp;COBRA!B28)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5.95" customHeight="1" thickBot="1" x14ac:dyDescent="0.25">
      <c r="A23" s="102"/>
      <c r="B23" s="93" t="str">
        <f>IF(ISBLANK(COBRA!AS29),"",COBRA!AS29)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IF(ISBLANK(COBRA!Q29),"",DATEDIF(E23,Q23,"y"))</f>
        <v/>
      </c>
      <c r="I23" s="87" t="str">
        <f>IF(ISBLANK(COBRA!J29),"",COBRA!J29)</f>
        <v/>
      </c>
      <c r="J23" s="86" t="str">
        <f>IF(ISBLANK(COBRA!A29),"",COBRA!A29&amp;" "&amp;COBRA!B29)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5.95" customHeight="1" thickBot="1" x14ac:dyDescent="0.25">
      <c r="A24" s="102"/>
      <c r="B24" s="93" t="str">
        <f>IF(ISBLANK(COBRA!AS30),"",COBRA!AS30)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IF(ISBLANK(COBRA!Q30),"",DATEDIF(E24,Q24,"y"))</f>
        <v/>
      </c>
      <c r="I24" s="87" t="str">
        <f>IF(ISBLANK(COBRA!J30),"",COBRA!J30)</f>
        <v/>
      </c>
      <c r="J24" s="86" t="str">
        <f>IF(ISBLANK(COBRA!A30),"",COBRA!A30&amp;" "&amp;COBRA!B30)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5.95" customHeight="1" thickBot="1" x14ac:dyDescent="0.25">
      <c r="A25" s="102"/>
      <c r="B25" s="93" t="str">
        <f>IF(ISBLANK(COBRA!AS31),"",COBRA!AS31)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IF(ISBLANK(COBRA!Q31),"",DATEDIF(E25,Q25,"y"))</f>
        <v/>
      </c>
      <c r="I25" s="87" t="str">
        <f>IF(ISBLANK(COBRA!J31),"",COBRA!J31)</f>
        <v/>
      </c>
      <c r="J25" s="86" t="str">
        <f>IF(ISBLANK(COBRA!A31),"",COBRA!A31&amp;" "&amp;COBRA!B31)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5.95" customHeight="1" thickBot="1" x14ac:dyDescent="0.25">
      <c r="A26" s="102"/>
      <c r="B26" s="93" t="str">
        <f>IF(ISBLANK(COBRA!AS32),"",COBRA!AS32)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IF(ISBLANK(COBRA!Q32),"",DATEDIF(E26,Q26,"y"))</f>
        <v/>
      </c>
      <c r="I26" s="87" t="str">
        <f>IF(ISBLANK(COBRA!J32),"",COBRA!J32)</f>
        <v/>
      </c>
      <c r="J26" s="86" t="str">
        <f>IF(ISBLANK(COBRA!A32),"",COBRA!A32&amp;" "&amp;COBRA!B32)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5.95" customHeight="1" thickBot="1" x14ac:dyDescent="0.25">
      <c r="A27" s="102"/>
      <c r="B27" s="93" t="str">
        <f>IF(ISBLANK(COBRA!AS33),"",COBRA!AS33)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IF(ISBLANK(COBRA!Q33),"",DATEDIF(E27,Q27,"y"))</f>
        <v/>
      </c>
      <c r="I27" s="87" t="str">
        <f>IF(ISBLANK(COBRA!J33),"",COBRA!J33)</f>
        <v/>
      </c>
      <c r="J27" s="86" t="str">
        <f>IF(ISBLANK(COBRA!A33),"",COBRA!A33&amp;" "&amp;COBRA!B33)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5.95" customHeight="1" thickBot="1" x14ac:dyDescent="0.25">
      <c r="A28" s="102"/>
      <c r="B28" s="93" t="str">
        <f>IF(ISBLANK(COBRA!AS34),"",COBRA!AS34)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IF(ISBLANK(COBRA!Q34),"",DATEDIF(E28,Q28,"y"))</f>
        <v/>
      </c>
      <c r="I28" s="87" t="str">
        <f>IF(ISBLANK(COBRA!J34),"",COBRA!J34)</f>
        <v/>
      </c>
      <c r="J28" s="86" t="str">
        <f>IF(ISBLANK(COBRA!A34),"",COBRA!A34&amp;" "&amp;COBRA!B34)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5.95" customHeight="1" thickBot="1" x14ac:dyDescent="0.25">
      <c r="A29" s="102"/>
      <c r="B29" s="93" t="str">
        <f>IF(ISBLANK(COBRA!AS35),"",COBRA!AS35)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IF(ISBLANK(COBRA!Q35),"",DATEDIF(E29,Q29,"y"))</f>
        <v/>
      </c>
      <c r="I29" s="87" t="str">
        <f>IF(ISBLANK(COBRA!J35),"",COBRA!J35)</f>
        <v/>
      </c>
      <c r="J29" s="86" t="str">
        <f>IF(ISBLANK(COBRA!A35),"",COBRA!A35&amp;" "&amp;COBRA!B35)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5.95" customHeight="1" thickBot="1" x14ac:dyDescent="0.25">
      <c r="A30" s="102"/>
      <c r="B30" s="93" t="str">
        <f>IF(ISBLANK(COBRA!AS36),"",COBRA!AS36)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IF(ISBLANK(COBRA!Q36),"",DATEDIF(E30,Q30,"y"))</f>
        <v/>
      </c>
      <c r="I30" s="87" t="str">
        <f>IF(ISBLANK(COBRA!J36),"",COBRA!J36)</f>
        <v/>
      </c>
      <c r="J30" s="86" t="str">
        <f>IF(ISBLANK(COBRA!A36),"",COBRA!A36&amp;" "&amp;COBRA!B36)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5.95" customHeight="1" thickBot="1" x14ac:dyDescent="0.25">
      <c r="A31" s="102"/>
      <c r="B31" s="93" t="str">
        <f>IF(ISBLANK(COBRA!AS37),"",COBRA!AS37)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IF(ISBLANK(COBRA!Q37),"",DATEDIF(E31,Q31,"y"))</f>
        <v/>
      </c>
      <c r="I31" s="87" t="str">
        <f>IF(ISBLANK(COBRA!J37),"",COBRA!J37)</f>
        <v/>
      </c>
      <c r="J31" s="86" t="str">
        <f>IF(ISBLANK(COBRA!A37),"",COBRA!A37&amp;" "&amp;COBRA!B37)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5.95" customHeight="1" thickBot="1" x14ac:dyDescent="0.25">
      <c r="A32" s="102"/>
      <c r="B32" s="93" t="str">
        <f>IF(ISBLANK(COBRA!AS38),"",COBRA!AS38)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IF(ISBLANK(COBRA!Q38),"",DATEDIF(E32,Q32,"y"))</f>
        <v/>
      </c>
      <c r="I32" s="87" t="str">
        <f>IF(ISBLANK(COBRA!J38),"",COBRA!J38)</f>
        <v/>
      </c>
      <c r="J32" s="86" t="str">
        <f>IF(ISBLANK(COBRA!A38),"",COBRA!A38&amp;" "&amp;COBRA!B38)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5.95" customHeight="1" thickBot="1" x14ac:dyDescent="0.25">
      <c r="A33" s="102"/>
      <c r="B33" s="93" t="str">
        <f>IF(ISBLANK(COBRA!AS39),"",COBRA!AS39)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IF(ISBLANK(COBRA!Q39),"",DATEDIF(E33,Q33,"y"))</f>
        <v/>
      </c>
      <c r="I33" s="87" t="str">
        <f>IF(ISBLANK(COBRA!J39),"",COBRA!J39)</f>
        <v/>
      </c>
      <c r="J33" s="86" t="str">
        <f>IF(ISBLANK(COBRA!A39),"",COBRA!A39&amp;" "&amp;COBRA!B39)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5.95" customHeight="1" thickBot="1" x14ac:dyDescent="0.25">
      <c r="A34" s="102"/>
      <c r="B34" s="93" t="str">
        <f>IF(ISBLANK(COBRA!AS40),"",COBRA!AS40)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IF(ISBLANK(COBRA!Q40),"",DATEDIF(E34,Q34,"y"))</f>
        <v/>
      </c>
      <c r="I34" s="87" t="str">
        <f>IF(ISBLANK(COBRA!J40),"",COBRA!J40)</f>
        <v/>
      </c>
      <c r="J34" s="86" t="str">
        <f>IF(ISBLANK(COBRA!A40),"",COBRA!A40&amp;" "&amp;COBRA!B40)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5.95" customHeight="1" thickBot="1" x14ac:dyDescent="0.25">
      <c r="A35" s="102"/>
      <c r="B35" s="93" t="str">
        <f>IF(ISBLANK(COBRA!AS41),"",COBRA!AS41)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IF(ISBLANK(COBRA!Q41),"",DATEDIF(E35,Q35,"y"))</f>
        <v/>
      </c>
      <c r="I35" s="87" t="str">
        <f>IF(ISBLANK(COBRA!J41),"",COBRA!J41)</f>
        <v/>
      </c>
      <c r="J35" s="86" t="str">
        <f>IF(ISBLANK(COBRA!A41),"",COBRA!A41&amp;" "&amp;COBRA!B41)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5.95" customHeight="1" thickBot="1" x14ac:dyDescent="0.25">
      <c r="A36" s="102"/>
      <c r="B36" s="93" t="str">
        <f>IF(ISBLANK(COBRA!AS42),"",COBRA!AS42)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IF(ISBLANK(COBRA!Q42),"",DATEDIF(E36,Q36,"y"))</f>
        <v/>
      </c>
      <c r="I36" s="87" t="str">
        <f>IF(ISBLANK(COBRA!J42),"",COBRA!J42)</f>
        <v/>
      </c>
      <c r="J36" s="86" t="str">
        <f>IF(ISBLANK(COBRA!A42),"",COBRA!A42&amp;" "&amp;COBRA!B42)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5.95" customHeight="1" thickBot="1" x14ac:dyDescent="0.25">
      <c r="A37" s="102"/>
      <c r="B37" s="93" t="str">
        <f>IF(ISBLANK(COBRA!AS43),"",COBRA!AS43)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IF(ISBLANK(COBRA!Q43),"",DATEDIF(E37,Q37,"y"))</f>
        <v/>
      </c>
      <c r="I37" s="87" t="str">
        <f>IF(ISBLANK(COBRA!J43),"",COBRA!J43)</f>
        <v/>
      </c>
      <c r="J37" s="86" t="str">
        <f>IF(ISBLANK(COBRA!A43),"",COBRA!A43&amp;" "&amp;COBRA!B43)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5.95" customHeight="1" thickBot="1" x14ac:dyDescent="0.25">
      <c r="A38" s="102"/>
      <c r="B38" s="93" t="str">
        <f>IF(ISBLANK(COBRA!AS44),"",COBRA!AS44)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IF(ISBLANK(COBRA!Q44),"",DATEDIF(E38,Q38,"y"))</f>
        <v/>
      </c>
      <c r="I38" s="87" t="str">
        <f>IF(ISBLANK(COBRA!J44),"",COBRA!J44)</f>
        <v/>
      </c>
      <c r="J38" s="86" t="str">
        <f>IF(ISBLANK(COBRA!A44),"",COBRA!A44&amp;" "&amp;COBRA!B44)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5.95" customHeight="1" thickBot="1" x14ac:dyDescent="0.25">
      <c r="A39" s="102"/>
      <c r="B39" s="93" t="str">
        <f>IF(ISBLANK(COBRA!AS45),"",COBRA!AS45)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IF(ISBLANK(COBRA!Q45),"",DATEDIF(E39,Q39,"y"))</f>
        <v/>
      </c>
      <c r="I39" s="87" t="str">
        <f>IF(ISBLANK(COBRA!J45),"",COBRA!J45)</f>
        <v/>
      </c>
      <c r="J39" s="86" t="str">
        <f>IF(ISBLANK(COBRA!A45),"",COBRA!A45&amp;" "&amp;COBRA!B45)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5.95" customHeight="1" thickBot="1" x14ac:dyDescent="0.25">
      <c r="A40" s="102"/>
      <c r="B40" s="93" t="str">
        <f>IF(ISBLANK(COBRA!AS46),"",COBRA!AS46)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IF(ISBLANK(COBRA!Q46),"",DATEDIF(E40,Q40,"y"))</f>
        <v/>
      </c>
      <c r="I40" s="87" t="str">
        <f>IF(ISBLANK(COBRA!J46),"",COBRA!J46)</f>
        <v/>
      </c>
      <c r="J40" s="86" t="str">
        <f>IF(ISBLANK(COBRA!A46),"",COBRA!A46&amp;" "&amp;COBRA!B46)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5.95" customHeight="1" thickBot="1" x14ac:dyDescent="0.25">
      <c r="A41" s="102"/>
      <c r="B41" s="93" t="str">
        <f>IF(ISBLANK(COBRA!AS47),"",COBRA!AS47)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IF(ISBLANK(COBRA!Q47),"",DATEDIF(E41,Q41,"y"))</f>
        <v/>
      </c>
      <c r="I41" s="87" t="str">
        <f>IF(ISBLANK(COBRA!J47),"",COBRA!J47)</f>
        <v/>
      </c>
      <c r="J41" s="86" t="str">
        <f>IF(ISBLANK(COBRA!A47),"",COBRA!A47&amp;" "&amp;COBRA!B47)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5.95" customHeight="1" thickBot="1" x14ac:dyDescent="0.25">
      <c r="A42" s="102"/>
      <c r="B42" s="93" t="str">
        <f>IF(ISBLANK(COBRA!AS48),"",COBRA!AS48)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IF(ISBLANK(COBRA!Q48),"",DATEDIF(E42,Q42,"y"))</f>
        <v/>
      </c>
      <c r="I42" s="87" t="str">
        <f>IF(ISBLANK(COBRA!J48),"",COBRA!J48)</f>
        <v/>
      </c>
      <c r="J42" s="86" t="str">
        <f>IF(ISBLANK(COBRA!A48),"",COBRA!A48&amp;" "&amp;COBRA!B48)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5.95" customHeight="1" thickBot="1" x14ac:dyDescent="0.25">
      <c r="A43" s="102"/>
      <c r="B43" s="93" t="str">
        <f>IF(ISBLANK(COBRA!AS49),"",COBRA!AS49)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IF(ISBLANK(COBRA!Q49),"",DATEDIF(E43,Q43,"y"))</f>
        <v/>
      </c>
      <c r="I43" s="87" t="str">
        <f>IF(ISBLANK(COBRA!J49),"",COBRA!J49)</f>
        <v/>
      </c>
      <c r="J43" s="86" t="str">
        <f>IF(ISBLANK(COBRA!A49),"",COBRA!A49&amp;" "&amp;COBRA!B49)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5.95" customHeight="1" thickBot="1" x14ac:dyDescent="0.25">
      <c r="A44" s="102"/>
      <c r="B44" s="93" t="str">
        <f>IF(ISBLANK(COBRA!AS50),"",COBRA!AS50)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IF(ISBLANK(COBRA!Q50),"",DATEDIF(E44,Q44,"y"))</f>
        <v/>
      </c>
      <c r="I44" s="87" t="str">
        <f>IF(ISBLANK(COBRA!J50),"",COBRA!J50)</f>
        <v/>
      </c>
      <c r="J44" s="86" t="str">
        <f>IF(ISBLANK(COBRA!A50),"",COBRA!A50&amp;" "&amp;COBRA!B50)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5.95" customHeight="1" thickBot="1" x14ac:dyDescent="0.25">
      <c r="A45" s="102"/>
      <c r="B45" s="93" t="str">
        <f>IF(ISBLANK(COBRA!AS51),"",COBRA!AS51)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IF(ISBLANK(COBRA!Q51),"",DATEDIF(E45,Q45,"y"))</f>
        <v/>
      </c>
      <c r="I45" s="87" t="str">
        <f>IF(ISBLANK(COBRA!J51),"",COBRA!J51)</f>
        <v/>
      </c>
      <c r="J45" s="86" t="str">
        <f>IF(ISBLANK(COBRA!A51),"",COBRA!A51&amp;" "&amp;COBRA!B51)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5.95" customHeight="1" thickBot="1" x14ac:dyDescent="0.25">
      <c r="A46" s="102"/>
      <c r="B46" s="93" t="str">
        <f>IF(ISBLANK(COBRA!AS52),"",COBRA!AS52)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IF(ISBLANK(COBRA!Q52),"",DATEDIF(E46,Q46,"y"))</f>
        <v/>
      </c>
      <c r="I46" s="87" t="str">
        <f>IF(ISBLANK(COBRA!J52),"",COBRA!J52)</f>
        <v/>
      </c>
      <c r="J46" s="86" t="str">
        <f>IF(ISBLANK(COBRA!A52),"",COBRA!A52&amp;" "&amp;COBRA!B52)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5.95" customHeight="1" thickBot="1" x14ac:dyDescent="0.25">
      <c r="A47" s="102"/>
      <c r="B47" s="93" t="str">
        <f>IF(ISBLANK(COBRA!AS53),"",COBRA!AS53)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IF(ISBLANK(COBRA!Q53),"",DATEDIF(E47,Q47,"y"))</f>
        <v/>
      </c>
      <c r="I47" s="87" t="str">
        <f>IF(ISBLANK(COBRA!J53),"",COBRA!J53)</f>
        <v/>
      </c>
      <c r="J47" s="86" t="str">
        <f>IF(ISBLANK(COBRA!A53),"",COBRA!A53&amp;" "&amp;COBRA!B53)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5.95" customHeight="1" thickBot="1" x14ac:dyDescent="0.25">
      <c r="A48" s="102"/>
      <c r="B48" s="93" t="str">
        <f>IF(ISBLANK(COBRA!AS54),"",COBRA!AS54)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IF(ISBLANK(COBRA!Q54),"",DATEDIF(E48,Q48,"y"))</f>
        <v/>
      </c>
      <c r="I48" s="87" t="str">
        <f>IF(ISBLANK(COBRA!J54),"",COBRA!J54)</f>
        <v/>
      </c>
      <c r="J48" s="86" t="str">
        <f>IF(ISBLANK(COBRA!A54),"",COBRA!A54&amp;" "&amp;COBRA!B54)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5.95" customHeight="1" thickBot="1" x14ac:dyDescent="0.25">
      <c r="A49" s="102"/>
      <c r="B49" s="93" t="str">
        <f>IF(ISBLANK(COBRA!AS55),"",COBRA!AS55)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IF(ISBLANK(COBRA!Q55),"",DATEDIF(E49,Q49,"y"))</f>
        <v/>
      </c>
      <c r="I49" s="87" t="str">
        <f>IF(ISBLANK(COBRA!J55),"",COBRA!J55)</f>
        <v/>
      </c>
      <c r="J49" s="86" t="str">
        <f>IF(ISBLANK(COBRA!A55),"",COBRA!A55&amp;" "&amp;COBRA!B55)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5.95" customHeight="1" thickBot="1" x14ac:dyDescent="0.25">
      <c r="A50" s="102"/>
      <c r="B50" s="93" t="str">
        <f>IF(ISBLANK(COBRA!AS56),"",COBRA!AS56)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IF(ISBLANK(COBRA!Q56),"",DATEDIF(E50,Q50,"y"))</f>
        <v/>
      </c>
      <c r="I50" s="87" t="str">
        <f>IF(ISBLANK(COBRA!J56),"",COBRA!J56)</f>
        <v/>
      </c>
      <c r="J50" s="86" t="str">
        <f>IF(ISBLANK(COBRA!A56),"",COBRA!A56&amp;" "&amp;COBRA!B56)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5.95" customHeight="1" thickBot="1" x14ac:dyDescent="0.25">
      <c r="A51" s="102"/>
      <c r="B51" s="93" t="str">
        <f>IF(ISBLANK(COBRA!AS57),"",COBRA!AS57)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IF(ISBLANK(COBRA!Q57),"",DATEDIF(E51,Q51,"y"))</f>
        <v/>
      </c>
      <c r="I51" s="87" t="str">
        <f>IF(ISBLANK(COBRA!J57),"",COBRA!J57)</f>
        <v/>
      </c>
      <c r="J51" s="86" t="str">
        <f>IF(ISBLANK(COBRA!A57),"",COBRA!A57&amp;" "&amp;COBRA!B57)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5.95" customHeight="1" thickBot="1" x14ac:dyDescent="0.25">
      <c r="A52" s="102"/>
      <c r="B52" s="93" t="str">
        <f>IF(ISBLANK(COBRA!AS58),"",COBRA!AS58)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IF(ISBLANK(COBRA!Q58),"",DATEDIF(E52,Q52,"y"))</f>
        <v/>
      </c>
      <c r="I52" s="87" t="str">
        <f>IF(ISBLANK(COBRA!J58),"",COBRA!J58)</f>
        <v/>
      </c>
      <c r="J52" s="86" t="str">
        <f>IF(ISBLANK(COBRA!A58),"",COBRA!A58&amp;" "&amp;COBRA!B58)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5.95" customHeight="1" thickBot="1" x14ac:dyDescent="0.25">
      <c r="A53" s="102"/>
      <c r="B53" s="93" t="str">
        <f>IF(ISBLANK(COBRA!AS59),"",COBRA!AS59)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IF(ISBLANK(COBRA!Q59),"",DATEDIF(E53,Q53,"y"))</f>
        <v/>
      </c>
      <c r="I53" s="87" t="str">
        <f>IF(ISBLANK(COBRA!J59),"",COBRA!J59)</f>
        <v/>
      </c>
      <c r="J53" s="86" t="str">
        <f>IF(ISBLANK(COBRA!A59),"",COBRA!A59&amp;" "&amp;COBRA!B59)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5.95" customHeight="1" thickBot="1" x14ac:dyDescent="0.25">
      <c r="A54" s="102"/>
      <c r="B54" s="93" t="str">
        <f>IF(ISBLANK(COBRA!AS60),"",COBRA!AS60)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IF(ISBLANK(COBRA!Q60),"",DATEDIF(E54,Q54,"y"))</f>
        <v/>
      </c>
      <c r="I54" s="87" t="str">
        <f>IF(ISBLANK(COBRA!J60),"",COBRA!J60)</f>
        <v/>
      </c>
      <c r="J54" s="86" t="str">
        <f>IF(ISBLANK(COBRA!A60),"",COBRA!A60&amp;" "&amp;COBRA!B60)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5.95" customHeight="1" thickBot="1" x14ac:dyDescent="0.25">
      <c r="A55" s="102"/>
      <c r="B55" s="93" t="str">
        <f>IF(ISBLANK(COBRA!AS61),"",COBRA!AS61)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IF(ISBLANK(COBRA!Q61),"",DATEDIF(E55,Q55,"y"))</f>
        <v/>
      </c>
      <c r="I55" s="87" t="str">
        <f>IF(ISBLANK(COBRA!J61),"",COBRA!J61)</f>
        <v/>
      </c>
      <c r="J55" s="86" t="str">
        <f>IF(ISBLANK(COBRA!A61),"",COBRA!A61&amp;" "&amp;COBRA!B61)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5.95" customHeight="1" thickBot="1" x14ac:dyDescent="0.25">
      <c r="A56" s="102"/>
      <c r="B56" s="93" t="str">
        <f>IF(ISBLANK(COBRA!AS62),"",COBRA!AS62)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IF(ISBLANK(COBRA!Q62),"",DATEDIF(E56,Q56,"y"))</f>
        <v/>
      </c>
      <c r="I56" s="87" t="str">
        <f>IF(ISBLANK(COBRA!J62),"",COBRA!J62)</f>
        <v/>
      </c>
      <c r="J56" s="86" t="str">
        <f>IF(ISBLANK(COBRA!A62),"",COBRA!A62&amp;" "&amp;COBRA!B62)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5.95" customHeight="1" thickBot="1" x14ac:dyDescent="0.25">
      <c r="A57" s="102"/>
      <c r="B57" s="93" t="str">
        <f>IF(ISBLANK(COBRA!AS63),"",COBRA!AS63)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IF(ISBLANK(COBRA!Q63),"",DATEDIF(E57,Q57,"y"))</f>
        <v/>
      </c>
      <c r="I57" s="87" t="str">
        <f>IF(ISBLANK(COBRA!J63),"",COBRA!J63)</f>
        <v/>
      </c>
      <c r="J57" s="86" t="str">
        <f>IF(ISBLANK(COBRA!A63),"",COBRA!A63&amp;" "&amp;COBRA!B63)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5.95" customHeight="1" thickBot="1" x14ac:dyDescent="0.25">
      <c r="A58" s="102"/>
      <c r="B58" s="93" t="str">
        <f>IF(ISBLANK(COBRA!AS64),"",COBRA!AS64)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IF(ISBLANK(COBRA!Q64),"",DATEDIF(E58,Q58,"y"))</f>
        <v/>
      </c>
      <c r="I58" s="87" t="str">
        <f>IF(ISBLANK(COBRA!J64),"",COBRA!J64)</f>
        <v/>
      </c>
      <c r="J58" s="86" t="str">
        <f>IF(ISBLANK(COBRA!A64),"",COBRA!A64&amp;" "&amp;COBRA!B64)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5.95" customHeight="1" thickBot="1" x14ac:dyDescent="0.25">
      <c r="A59" s="102"/>
      <c r="B59" s="93" t="str">
        <f>IF(ISBLANK(COBRA!AS65),"",COBRA!AS65)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IF(ISBLANK(COBRA!Q65),"",DATEDIF(E59,Q59,"y"))</f>
        <v/>
      </c>
      <c r="I59" s="87" t="str">
        <f>IF(ISBLANK(COBRA!J65),"",COBRA!J65)</f>
        <v/>
      </c>
      <c r="J59" s="86" t="str">
        <f>IF(ISBLANK(COBRA!A65),"",COBRA!A65&amp;" "&amp;COBRA!B65)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5.95" customHeight="1" thickBot="1" x14ac:dyDescent="0.25">
      <c r="A60" s="102"/>
      <c r="B60" s="93" t="str">
        <f>IF(ISBLANK(COBRA!AS66),"",COBRA!AS66)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IF(ISBLANK(COBRA!Q66),"",DATEDIF(E60,Q60,"y"))</f>
        <v/>
      </c>
      <c r="I60" s="87" t="str">
        <f>IF(ISBLANK(COBRA!J66),"",COBRA!J66)</f>
        <v/>
      </c>
      <c r="J60" s="86" t="str">
        <f>IF(ISBLANK(COBRA!A66),"",COBRA!A66&amp;" "&amp;COBRA!B66)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5.95" customHeight="1" thickBot="1" x14ac:dyDescent="0.25">
      <c r="A61" s="102"/>
      <c r="B61" s="93" t="str">
        <f>IF(ISBLANK(COBRA!AS67),"",COBRA!AS67)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IF(ISBLANK(COBRA!Q67),"",DATEDIF(E61,Q61,"y"))</f>
        <v/>
      </c>
      <c r="I61" s="87" t="str">
        <f>IF(ISBLANK(COBRA!J67),"",COBRA!J67)</f>
        <v/>
      </c>
      <c r="J61" s="86" t="str">
        <f>IF(ISBLANK(COBRA!A67),"",COBRA!A67&amp;" "&amp;COBRA!B67)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5.95" customHeight="1" thickBot="1" x14ac:dyDescent="0.25">
      <c r="A62" s="102"/>
      <c r="B62" s="93" t="str">
        <f>IF(ISBLANK(COBRA!AS68),"",COBRA!AS68)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IF(ISBLANK(COBRA!Q68),"",DATEDIF(E62,Q62,"y"))</f>
        <v/>
      </c>
      <c r="I62" s="87" t="str">
        <f>IF(ISBLANK(COBRA!J68),"",COBRA!J68)</f>
        <v/>
      </c>
      <c r="J62" s="86" t="str">
        <f>IF(ISBLANK(COBRA!A68),"",COBRA!A68&amp;" "&amp;COBRA!B68)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5.95" customHeight="1" thickBot="1" x14ac:dyDescent="0.25">
      <c r="A63" s="102"/>
      <c r="B63" s="93" t="str">
        <f>IF(ISBLANK(COBRA!AS69),"",COBRA!AS69)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IF(ISBLANK(COBRA!Q69),"",DATEDIF(E63,Q63,"y"))</f>
        <v/>
      </c>
      <c r="I63" s="87" t="str">
        <f>IF(ISBLANK(COBRA!J69),"",COBRA!J69)</f>
        <v/>
      </c>
      <c r="J63" s="86" t="str">
        <f>IF(ISBLANK(COBRA!A69),"",COBRA!A69&amp;" "&amp;COBRA!B69)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5.95" customHeight="1" thickBot="1" x14ac:dyDescent="0.25">
      <c r="A64" s="102"/>
      <c r="B64" s="93" t="str">
        <f>IF(ISBLANK(COBRA!AS70),"",COBRA!AS70)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IF(ISBLANK(COBRA!Q70),"",DATEDIF(E64,Q64,"y"))</f>
        <v/>
      </c>
      <c r="I64" s="87" t="str">
        <f>IF(ISBLANK(COBRA!J70),"",COBRA!J70)</f>
        <v/>
      </c>
      <c r="J64" s="86" t="str">
        <f>IF(ISBLANK(COBRA!A70),"",COBRA!A70&amp;" "&amp;COBRA!B70)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5.95" customHeight="1" thickBot="1" x14ac:dyDescent="0.25">
      <c r="A65" s="102"/>
      <c r="B65" s="93" t="str">
        <f>IF(ISBLANK(COBRA!AS71),"",COBRA!AS71)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IF(ISBLANK(COBRA!Q71),"",DATEDIF(E65,Q65,"y"))</f>
        <v/>
      </c>
      <c r="I65" s="87" t="str">
        <f>IF(ISBLANK(COBRA!J71),"",COBRA!J71)</f>
        <v/>
      </c>
      <c r="J65" s="86" t="str">
        <f>IF(ISBLANK(COBRA!A71),"",COBRA!A71&amp;" "&amp;COBRA!B71)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5.95" customHeight="1" thickBot="1" x14ac:dyDescent="0.25">
      <c r="A66" s="102"/>
      <c r="B66" s="93" t="str">
        <f>IF(ISBLANK(COBRA!AS72),"",COBRA!AS72)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IF(ISBLANK(COBRA!Q72),"",DATEDIF(E66,Q66,"y"))</f>
        <v/>
      </c>
      <c r="I66" s="87" t="str">
        <f>IF(ISBLANK(COBRA!J72),"",COBRA!J72)</f>
        <v/>
      </c>
      <c r="J66" s="86" t="str">
        <f>IF(ISBLANK(COBRA!A72),"",COBRA!A72&amp;" "&amp;COBRA!B72)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5.95" customHeight="1" thickBot="1" x14ac:dyDescent="0.25">
      <c r="A67" s="102"/>
      <c r="B67" s="93" t="str">
        <f>IF(ISBLANK(COBRA!AS73),"",COBRA!AS73)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IF(ISBLANK(COBRA!Q73),"",DATEDIF(E67,Q67,"y"))</f>
        <v/>
      </c>
      <c r="I67" s="87" t="str">
        <f>IF(ISBLANK(COBRA!J73),"",COBRA!J73)</f>
        <v/>
      </c>
      <c r="J67" s="86" t="str">
        <f>IF(ISBLANK(COBRA!A73),"",COBRA!A73&amp;" "&amp;COBRA!B73)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5.95" customHeight="1" thickBot="1" x14ac:dyDescent="0.25">
      <c r="A68" s="102"/>
      <c r="B68" s="93" t="str">
        <f>IF(ISBLANK(COBRA!AS74),"",COBRA!AS74)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IF(ISBLANK(COBRA!Q74),"",DATEDIF(E68,Q68,"y"))</f>
        <v/>
      </c>
      <c r="I68" s="87" t="str">
        <f>IF(ISBLANK(COBRA!J74),"",COBRA!J74)</f>
        <v/>
      </c>
      <c r="J68" s="86" t="str">
        <f>IF(ISBLANK(COBRA!A74),"",COBRA!A74&amp;" "&amp;COBRA!B74)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5.95" customHeight="1" thickBot="1" x14ac:dyDescent="0.25">
      <c r="A69" s="102"/>
      <c r="B69" s="93" t="str">
        <f>IF(ISBLANK(COBRA!AS75),"",COBRA!AS75)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IF(ISBLANK(COBRA!Q75),"",DATEDIF(E69,Q69,"y"))</f>
        <v/>
      </c>
      <c r="I69" s="87" t="str">
        <f>IF(ISBLANK(COBRA!J75),"",COBRA!J75)</f>
        <v/>
      </c>
      <c r="J69" s="86" t="str">
        <f>IF(ISBLANK(COBRA!A75),"",COBRA!A75&amp;" "&amp;COBRA!B75)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5.95" customHeight="1" thickBot="1" x14ac:dyDescent="0.25">
      <c r="A70" s="102"/>
      <c r="B70" s="93" t="str">
        <f>IF(ISBLANK(COBRA!AS76),"",COBRA!AS76)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IF(ISBLANK(COBRA!Q76),"",DATEDIF(E70,Q70,"y"))</f>
        <v/>
      </c>
      <c r="I70" s="87" t="str">
        <f>IF(ISBLANK(COBRA!J76),"",COBRA!J76)</f>
        <v/>
      </c>
      <c r="J70" s="86" t="str">
        <f>IF(ISBLANK(COBRA!A76),"",COBRA!A76&amp;" "&amp;COBRA!B76)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5.95" customHeight="1" thickBot="1" x14ac:dyDescent="0.25">
      <c r="A71" s="102"/>
      <c r="B71" s="93" t="str">
        <f>IF(ISBLANK(COBRA!AS77),"",COBRA!AS77)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IF(ISBLANK(COBRA!Q77),"",DATEDIF(E71,Q71,"y"))</f>
        <v/>
      </c>
      <c r="I71" s="87" t="str">
        <f>IF(ISBLANK(COBRA!J77),"",COBRA!J77)</f>
        <v/>
      </c>
      <c r="J71" s="86" t="str">
        <f>IF(ISBLANK(COBRA!A77),"",COBRA!A77&amp;" "&amp;COBRA!B77)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5.95" customHeight="1" thickBot="1" x14ac:dyDescent="0.25">
      <c r="A72" s="102"/>
      <c r="B72" s="93" t="str">
        <f>IF(ISBLANK(COBRA!AS78),"",COBRA!AS78)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IF(ISBLANK(COBRA!Q78),"",DATEDIF(E72,Q72,"y"))</f>
        <v/>
      </c>
      <c r="I72" s="87" t="str">
        <f>IF(ISBLANK(COBRA!J78),"",COBRA!J78)</f>
        <v/>
      </c>
      <c r="J72" s="86" t="str">
        <f>IF(ISBLANK(COBRA!A78),"",COBRA!A78&amp;" "&amp;COBRA!B78)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5.95" customHeight="1" thickBot="1" x14ac:dyDescent="0.25">
      <c r="A73" s="102"/>
      <c r="B73" s="93" t="str">
        <f>IF(ISBLANK(COBRA!AS79),"",COBRA!AS79)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IF(ISBLANK(COBRA!Q79),"",DATEDIF(E73,Q73,"y"))</f>
        <v/>
      </c>
      <c r="I73" s="87" t="str">
        <f>IF(ISBLANK(COBRA!J79),"",COBRA!J79)</f>
        <v/>
      </c>
      <c r="J73" s="86" t="str">
        <f>IF(ISBLANK(COBRA!A79),"",COBRA!A79&amp;" "&amp;COBRA!B79)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5.95" customHeight="1" thickBot="1" x14ac:dyDescent="0.25">
      <c r="A74" s="102"/>
      <c r="B74" s="93" t="str">
        <f>IF(ISBLANK(COBRA!AS80),"",COBRA!AS80)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IF(ISBLANK(COBRA!Q80),"",DATEDIF(E74,Q74,"y"))</f>
        <v/>
      </c>
      <c r="I74" s="87" t="str">
        <f>IF(ISBLANK(COBRA!J80),"",COBRA!J80)</f>
        <v/>
      </c>
      <c r="J74" s="86" t="str">
        <f>IF(ISBLANK(COBRA!A80),"",COBRA!A80&amp;" "&amp;COBRA!B80)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5.95" customHeight="1" thickBot="1" x14ac:dyDescent="0.25">
      <c r="A75" s="102"/>
      <c r="B75" s="93" t="str">
        <f>IF(ISBLANK(COBRA!AS81),"",COBRA!AS81)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IF(ISBLANK(COBRA!Q81),"",DATEDIF(E75,Q75,"y"))</f>
        <v/>
      </c>
      <c r="I75" s="87" t="str">
        <f>IF(ISBLANK(COBRA!J81),"",COBRA!J81)</f>
        <v/>
      </c>
      <c r="J75" s="86" t="str">
        <f>IF(ISBLANK(COBRA!A81),"",COBRA!A81&amp;" "&amp;COBRA!B81)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5.95" customHeight="1" thickBot="1" x14ac:dyDescent="0.25">
      <c r="A76" s="102"/>
      <c r="B76" s="93" t="str">
        <f>IF(ISBLANK(COBRA!AS82),"",COBRA!AS82)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IF(ISBLANK(COBRA!Q82),"",DATEDIF(E76,Q76,"y"))</f>
        <v/>
      </c>
      <c r="I76" s="87" t="str">
        <f>IF(ISBLANK(COBRA!J82),"",COBRA!J82)</f>
        <v/>
      </c>
      <c r="J76" s="86" t="str">
        <f>IF(ISBLANK(COBRA!A82),"",COBRA!A82&amp;" "&amp;COBRA!B82)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5.95" customHeight="1" thickBot="1" x14ac:dyDescent="0.25">
      <c r="A77" s="102"/>
      <c r="B77" s="93" t="str">
        <f>IF(ISBLANK(COBRA!AS83),"",COBRA!AS83)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IF(ISBLANK(COBRA!Q83),"",DATEDIF(E77,Q77,"y"))</f>
        <v/>
      </c>
      <c r="I77" s="87" t="str">
        <f>IF(ISBLANK(COBRA!J83),"",COBRA!J83)</f>
        <v/>
      </c>
      <c r="J77" s="86" t="str">
        <f>IF(ISBLANK(COBRA!A83),"",COBRA!A83&amp;" "&amp;COBRA!B83)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5.95" customHeight="1" thickBot="1" x14ac:dyDescent="0.25">
      <c r="A78" s="102"/>
      <c r="B78" s="93" t="str">
        <f>IF(ISBLANK(COBRA!AS84),"",COBRA!AS84)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IF(ISBLANK(COBRA!Q84),"",DATEDIF(E78,Q78,"y"))</f>
        <v/>
      </c>
      <c r="I78" s="87" t="str">
        <f>IF(ISBLANK(COBRA!J84),"",COBRA!J84)</f>
        <v/>
      </c>
      <c r="J78" s="86" t="str">
        <f>IF(ISBLANK(COBRA!A84),"",COBRA!A84&amp;" "&amp;COBRA!B84)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5.95" customHeight="1" thickBot="1" x14ac:dyDescent="0.25">
      <c r="A79" s="102"/>
      <c r="B79" s="93" t="str">
        <f>IF(ISBLANK(COBRA!AS85),"",COBRA!AS85)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IF(ISBLANK(COBRA!Q85),"",DATEDIF(E79,Q79,"y"))</f>
        <v/>
      </c>
      <c r="I79" s="87" t="str">
        <f>IF(ISBLANK(COBRA!J85),"",COBRA!J85)</f>
        <v/>
      </c>
      <c r="J79" s="86" t="str">
        <f>IF(ISBLANK(COBRA!A85),"",COBRA!A85&amp;" "&amp;COBRA!B85)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5.95" customHeight="1" thickBot="1" x14ac:dyDescent="0.25">
      <c r="A80" s="102"/>
      <c r="B80" s="93" t="str">
        <f>IF(ISBLANK(COBRA!AS86),"",COBRA!AS86)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IF(ISBLANK(COBRA!Q86),"",DATEDIF(E80,Q80,"y"))</f>
        <v/>
      </c>
      <c r="I80" s="87" t="str">
        <f>IF(ISBLANK(COBRA!J86),"",COBRA!J86)</f>
        <v/>
      </c>
      <c r="J80" s="86" t="str">
        <f>IF(ISBLANK(COBRA!A86),"",COBRA!A86&amp;" "&amp;COBRA!B86)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5.95" customHeight="1" thickBot="1" x14ac:dyDescent="0.25">
      <c r="A81" s="102"/>
      <c r="B81" s="93" t="str">
        <f>IF(ISBLANK(COBRA!AS87),"",COBRA!AS87)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IF(ISBLANK(COBRA!Q87),"",DATEDIF(E81,Q81,"y"))</f>
        <v/>
      </c>
      <c r="I81" s="87" t="str">
        <f>IF(ISBLANK(COBRA!J87),"",COBRA!J87)</f>
        <v/>
      </c>
      <c r="J81" s="86" t="str">
        <f>IF(ISBLANK(COBRA!A87),"",COBRA!A87&amp;" "&amp;COBRA!B87)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5.95" customHeight="1" thickBot="1" x14ac:dyDescent="0.25">
      <c r="A82" s="102"/>
      <c r="B82" s="93" t="str">
        <f>IF(ISBLANK(COBRA!AS88),"",COBRA!AS88)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IF(ISBLANK(COBRA!Q88),"",DATEDIF(E82,Q82,"y"))</f>
        <v/>
      </c>
      <c r="I82" s="87" t="str">
        <f>IF(ISBLANK(COBRA!J88),"",COBRA!J88)</f>
        <v/>
      </c>
      <c r="J82" s="86" t="str">
        <f>IF(ISBLANK(COBRA!A88),"",COBRA!A88&amp;" "&amp;COBRA!B88)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5.95" customHeight="1" thickBot="1" x14ac:dyDescent="0.25">
      <c r="A83" s="102"/>
      <c r="B83" s="93" t="str">
        <f>IF(ISBLANK(COBRA!AS89),"",COBRA!AS89)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IF(ISBLANK(COBRA!Q89),"",DATEDIF(E83,Q83,"y"))</f>
        <v/>
      </c>
      <c r="I83" s="87" t="str">
        <f>IF(ISBLANK(COBRA!J89),"",COBRA!J89)</f>
        <v/>
      </c>
      <c r="J83" s="86" t="str">
        <f>IF(ISBLANK(COBRA!A89),"",COBRA!A89&amp;" "&amp;COBRA!B89)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5.95" customHeight="1" thickBot="1" x14ac:dyDescent="0.25">
      <c r="A84" s="102"/>
      <c r="B84" s="93" t="str">
        <f>IF(ISBLANK(COBRA!AS90),"",COBRA!AS90)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IF(ISBLANK(COBRA!Q90),"",DATEDIF(E84,Q84,"y"))</f>
        <v/>
      </c>
      <c r="I84" s="87" t="str">
        <f>IF(ISBLANK(COBRA!J90),"",COBRA!J90)</f>
        <v/>
      </c>
      <c r="J84" s="86" t="str">
        <f>IF(ISBLANK(COBRA!A90),"",COBRA!A90&amp;" "&amp;COBRA!B90)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5.95" customHeight="1" thickBot="1" x14ac:dyDescent="0.25">
      <c r="A85" s="102"/>
      <c r="B85" s="93" t="str">
        <f>IF(ISBLANK(COBRA!AS91),"",COBRA!AS91)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IF(ISBLANK(COBRA!Q91),"",DATEDIF(E85,Q85,"y"))</f>
        <v/>
      </c>
      <c r="I85" s="87" t="str">
        <f>IF(ISBLANK(COBRA!J91),"",COBRA!J91)</f>
        <v/>
      </c>
      <c r="J85" s="86" t="str">
        <f>IF(ISBLANK(COBRA!A91),"",COBRA!A91&amp;" "&amp;COBRA!B91)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5.95" customHeight="1" thickBot="1" x14ac:dyDescent="0.25">
      <c r="A86" s="102"/>
      <c r="B86" s="93" t="str">
        <f>IF(ISBLANK(COBRA!AS92),"",COBRA!AS92)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IF(ISBLANK(COBRA!Q92),"",DATEDIF(E86,Q86,"y"))</f>
        <v/>
      </c>
      <c r="I86" s="87" t="str">
        <f>IF(ISBLANK(COBRA!J92),"",COBRA!J92)</f>
        <v/>
      </c>
      <c r="J86" s="86" t="str">
        <f>IF(ISBLANK(COBRA!A92),"",COBRA!A92&amp;" "&amp;COBRA!B92)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5.95" customHeight="1" thickBot="1" x14ac:dyDescent="0.25">
      <c r="A87" s="102"/>
      <c r="B87" s="93" t="str">
        <f>IF(ISBLANK(COBRA!AS93),"",COBRA!AS93)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IF(ISBLANK(COBRA!Q93),"",DATEDIF(E87,Q87,"y"))</f>
        <v/>
      </c>
      <c r="I87" s="87" t="str">
        <f>IF(ISBLANK(COBRA!J93),"",COBRA!J93)</f>
        <v/>
      </c>
      <c r="J87" s="86" t="str">
        <f>IF(ISBLANK(COBRA!A93),"",COBRA!A93&amp;" "&amp;COBRA!B93)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5.95" customHeight="1" thickBot="1" x14ac:dyDescent="0.25">
      <c r="A88" s="102"/>
      <c r="B88" s="93" t="str">
        <f>IF(ISBLANK(COBRA!AS94),"",COBRA!AS94)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IF(ISBLANK(COBRA!Q94),"",DATEDIF(E88,Q88,"y"))</f>
        <v/>
      </c>
      <c r="I88" s="87" t="str">
        <f>IF(ISBLANK(COBRA!J94),"",COBRA!J94)</f>
        <v/>
      </c>
      <c r="J88" s="86" t="str">
        <f>IF(ISBLANK(COBRA!A94),"",COBRA!A94&amp;" "&amp;COBRA!B94)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5.95" customHeight="1" thickBot="1" x14ac:dyDescent="0.25">
      <c r="A89" s="102"/>
      <c r="B89" s="93" t="str">
        <f>IF(ISBLANK(COBRA!AS95),"",COBRA!AS95)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IF(ISBLANK(COBRA!Q95),"",DATEDIF(E89,Q89,"y"))</f>
        <v/>
      </c>
      <c r="I89" s="87" t="str">
        <f>IF(ISBLANK(COBRA!J95),"",COBRA!J95)</f>
        <v/>
      </c>
      <c r="J89" s="86" t="str">
        <f>IF(ISBLANK(COBRA!A95),"",COBRA!A95&amp;" "&amp;COBRA!B95)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5.95" customHeight="1" thickBot="1" x14ac:dyDescent="0.25">
      <c r="A90" s="102"/>
      <c r="B90" s="93" t="str">
        <f>IF(ISBLANK(COBRA!AS96),"",COBRA!AS96)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IF(ISBLANK(COBRA!Q96),"",DATEDIF(E90,Q90,"y"))</f>
        <v/>
      </c>
      <c r="I90" s="87" t="str">
        <f>IF(ISBLANK(COBRA!J96),"",COBRA!J96)</f>
        <v/>
      </c>
      <c r="J90" s="86" t="str">
        <f>IF(ISBLANK(COBRA!A96),"",COBRA!A96&amp;" "&amp;COBRA!B96)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5.95" customHeight="1" thickBot="1" x14ac:dyDescent="0.25">
      <c r="A91" s="102"/>
      <c r="B91" s="93" t="str">
        <f>IF(ISBLANK(COBRA!AS97),"",COBRA!AS97)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IF(ISBLANK(COBRA!Q97),"",DATEDIF(E91,Q91,"y"))</f>
        <v/>
      </c>
      <c r="I91" s="87" t="str">
        <f>IF(ISBLANK(COBRA!J97),"",COBRA!J97)</f>
        <v/>
      </c>
      <c r="J91" s="86" t="str">
        <f>IF(ISBLANK(COBRA!A97),"",COBRA!A97&amp;" "&amp;COBRA!B97)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5.95" customHeight="1" thickBot="1" x14ac:dyDescent="0.25">
      <c r="A92" s="102"/>
      <c r="B92" s="93" t="str">
        <f>IF(ISBLANK(COBRA!AS98),"",COBRA!AS98)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IF(ISBLANK(COBRA!Q98),"",DATEDIF(E92,Q92,"y"))</f>
        <v/>
      </c>
      <c r="I92" s="87" t="str">
        <f>IF(ISBLANK(COBRA!J98),"",COBRA!J98)</f>
        <v/>
      </c>
      <c r="J92" s="86" t="str">
        <f>IF(ISBLANK(COBRA!A98),"",COBRA!A98&amp;" "&amp;COBRA!B98)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5.95" customHeight="1" thickBot="1" x14ac:dyDescent="0.25">
      <c r="A93" s="102"/>
      <c r="B93" s="93" t="str">
        <f>IF(ISBLANK(COBRA!AS99),"",COBRA!AS99)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IF(ISBLANK(COBRA!Q99),"",DATEDIF(E93,Q93,"y"))</f>
        <v/>
      </c>
      <c r="I93" s="87" t="str">
        <f>IF(ISBLANK(COBRA!J99),"",COBRA!J99)</f>
        <v/>
      </c>
      <c r="J93" s="86" t="str">
        <f>IF(ISBLANK(COBRA!A99),"",COBRA!A99&amp;" "&amp;COBRA!B99)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5.95" customHeight="1" thickBot="1" x14ac:dyDescent="0.25">
      <c r="A94" s="102"/>
      <c r="B94" s="93" t="str">
        <f>IF(ISBLANK(COBRA!AS100),"",COBRA!AS100)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IF(ISBLANK(COBRA!Q100),"",DATEDIF(E94,Q94,"y"))</f>
        <v/>
      </c>
      <c r="I94" s="87" t="str">
        <f>IF(ISBLANK(COBRA!J100),"",COBRA!J100)</f>
        <v/>
      </c>
      <c r="J94" s="86" t="str">
        <f>IF(ISBLANK(COBRA!A100),"",COBRA!A100&amp;" "&amp;COBRA!B100)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5.95" customHeight="1" thickBot="1" x14ac:dyDescent="0.25">
      <c r="A95" s="102"/>
      <c r="B95" s="93" t="str">
        <f>IF(ISBLANK(COBRA!AS101),"",COBRA!AS101)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IF(ISBLANK(COBRA!Q101),"",DATEDIF(E95,Q95,"y"))</f>
        <v/>
      </c>
      <c r="I95" s="87" t="str">
        <f>IF(ISBLANK(COBRA!J101),"",COBRA!J101)</f>
        <v/>
      </c>
      <c r="J95" s="86" t="str">
        <f>IF(ISBLANK(COBRA!A101),"",COBRA!A101&amp;" "&amp;COBRA!B101)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5.95" customHeight="1" thickBot="1" x14ac:dyDescent="0.25">
      <c r="A96" s="102"/>
      <c r="B96" s="93" t="str">
        <f>IF(ISBLANK(COBRA!AS102),"",COBRA!AS102)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IF(ISBLANK(COBRA!Q102),"",DATEDIF(E96,Q96,"y"))</f>
        <v/>
      </c>
      <c r="I96" s="87" t="str">
        <f>IF(ISBLANK(COBRA!J102),"",COBRA!J102)</f>
        <v/>
      </c>
      <c r="J96" s="86" t="str">
        <f>IF(ISBLANK(COBRA!A102),"",COBRA!A102&amp;" "&amp;COBRA!B102)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5.95" customHeight="1" thickBot="1" x14ac:dyDescent="0.25">
      <c r="A97" s="102"/>
      <c r="B97" s="93" t="str">
        <f>IF(ISBLANK(COBRA!AS103),"",COBRA!AS103)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IF(ISBLANK(COBRA!Q103),"",DATEDIF(E97,Q97,"y"))</f>
        <v/>
      </c>
      <c r="I97" s="87" t="str">
        <f>IF(ISBLANK(COBRA!J103),"",COBRA!J103)</f>
        <v/>
      </c>
      <c r="J97" s="86" t="str">
        <f>IF(ISBLANK(COBRA!A103),"",COBRA!A103&amp;" "&amp;COBRA!B103)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5.95" customHeight="1" thickBot="1" x14ac:dyDescent="0.25">
      <c r="A98" s="102"/>
      <c r="B98" s="93" t="str">
        <f>IF(ISBLANK(COBRA!AS104),"",COBRA!AS104)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IF(ISBLANK(COBRA!Q104),"",DATEDIF(E98,Q98,"y"))</f>
        <v/>
      </c>
      <c r="I98" s="87" t="str">
        <f>IF(ISBLANK(COBRA!J104),"",COBRA!J104)</f>
        <v/>
      </c>
      <c r="J98" s="86" t="str">
        <f>IF(ISBLANK(COBRA!A104),"",COBRA!A104&amp;" "&amp;COBRA!B104)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5.95" customHeight="1" thickBot="1" x14ac:dyDescent="0.25">
      <c r="A99" s="102"/>
      <c r="B99" s="93" t="str">
        <f>IF(ISBLANK(COBRA!AS105),"",COBRA!AS105)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IF(ISBLANK(COBRA!Q105),"",DATEDIF(E99,Q99,"y"))</f>
        <v/>
      </c>
      <c r="I99" s="87" t="str">
        <f>IF(ISBLANK(COBRA!J105),"",COBRA!J105)</f>
        <v/>
      </c>
      <c r="J99" s="86" t="str">
        <f>IF(ISBLANK(COBRA!A105),"",COBRA!A105&amp;" "&amp;COBRA!B105)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5.95" customHeight="1" thickBot="1" x14ac:dyDescent="0.25">
      <c r="A100" s="102"/>
      <c r="B100" s="93" t="str">
        <f>IF(ISBLANK(COBRA!AS106),"",COBRA!AS106)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IF(ISBLANK(COBRA!Q106),"",DATEDIF(E100,Q100,"y"))</f>
        <v/>
      </c>
      <c r="I100" s="87" t="str">
        <f>IF(ISBLANK(COBRA!J106),"",COBRA!J106)</f>
        <v/>
      </c>
      <c r="J100" s="86" t="str">
        <f>IF(ISBLANK(COBRA!A106),"",COBRA!A106&amp;" "&amp;COBRA!B106)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5.95" customHeight="1" thickBot="1" x14ac:dyDescent="0.25">
      <c r="A101" s="102"/>
      <c r="B101" s="93" t="str">
        <f>IF(ISBLANK(COBRA!AS107),"",COBRA!AS107)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IF(ISBLANK(COBRA!Q107),"",DATEDIF(E101,Q101,"y"))</f>
        <v/>
      </c>
      <c r="I101" s="87" t="str">
        <f>IF(ISBLANK(COBRA!J107),"",COBRA!J107)</f>
        <v/>
      </c>
      <c r="J101" s="86" t="str">
        <f>IF(ISBLANK(COBRA!A107),"",COBRA!A107&amp;" "&amp;COBRA!B107)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5.95" customHeight="1" thickBot="1" x14ac:dyDescent="0.25">
      <c r="A102" s="102"/>
      <c r="B102" s="93" t="str">
        <f>IF(ISBLANK(COBRA!AS108),"",COBRA!AS108)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IF(ISBLANK(COBRA!Q108),"",DATEDIF(E102,Q102,"y"))</f>
        <v/>
      </c>
      <c r="I102" s="87" t="str">
        <f>IF(ISBLANK(COBRA!J108),"",COBRA!J108)</f>
        <v/>
      </c>
      <c r="J102" s="86" t="str">
        <f>IF(ISBLANK(COBRA!A108),"",COBRA!A108&amp;" "&amp;COBRA!B108)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5.95" customHeight="1" thickBot="1" x14ac:dyDescent="0.25">
      <c r="A103" s="102"/>
      <c r="B103" s="93" t="str">
        <f>IF(ISBLANK(COBRA!AS109),"",COBRA!AS109)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IF(ISBLANK(COBRA!Q109),"",DATEDIF(E103,Q103,"y"))</f>
        <v/>
      </c>
      <c r="I103" s="87" t="str">
        <f>IF(ISBLANK(COBRA!J109),"",COBRA!J109)</f>
        <v/>
      </c>
      <c r="J103" s="86" t="str">
        <f>IF(ISBLANK(COBRA!A109),"",COBRA!A109&amp;" "&amp;COBRA!B109)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5.95" customHeight="1" thickBot="1" x14ac:dyDescent="0.25">
      <c r="A104" s="102"/>
      <c r="B104" s="93" t="str">
        <f>IF(ISBLANK(COBRA!AS110),"",COBRA!AS110)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IF(ISBLANK(COBRA!Q110),"",DATEDIF(E104,Q104,"y"))</f>
        <v/>
      </c>
      <c r="I104" s="87" t="str">
        <f>IF(ISBLANK(COBRA!J110),"",COBRA!J110)</f>
        <v/>
      </c>
      <c r="J104" s="86" t="str">
        <f>IF(ISBLANK(COBRA!A110),"",COBRA!A110&amp;" "&amp;COBRA!B110)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5.95" customHeight="1" thickBot="1" x14ac:dyDescent="0.25">
      <c r="A105" s="102"/>
      <c r="B105" s="93" t="str">
        <f>IF(ISBLANK(COBRA!AS111),"",COBRA!AS111)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IF(ISBLANK(COBRA!Q111),"",DATEDIF(E105,Q105,"y"))</f>
        <v/>
      </c>
      <c r="I105" s="87" t="str">
        <f>IF(ISBLANK(COBRA!J111),"",COBRA!J111)</f>
        <v/>
      </c>
      <c r="J105" s="86" t="str">
        <f>IF(ISBLANK(COBRA!A111),"",COBRA!A111&amp;" "&amp;COBRA!B111)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5.95" customHeight="1" thickBot="1" x14ac:dyDescent="0.25">
      <c r="A106" s="102"/>
      <c r="B106" s="93" t="str">
        <f>IF(ISBLANK(COBRA!AS112),"",COBRA!AS112)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IF(ISBLANK(COBRA!Q112),"",DATEDIF(E106,Q106,"y"))</f>
        <v/>
      </c>
      <c r="I106" s="87" t="str">
        <f>IF(ISBLANK(COBRA!J112),"",COBRA!J112)</f>
        <v/>
      </c>
      <c r="J106" s="86" t="str">
        <f>IF(ISBLANK(COBRA!A112),"",COBRA!A112&amp;" "&amp;COBRA!B112)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5.95" customHeight="1" thickBot="1" x14ac:dyDescent="0.25">
      <c r="A107" s="102"/>
      <c r="B107" s="93" t="str">
        <f>IF(ISBLANK(COBRA!AS113),"",COBRA!AS113)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IF(ISBLANK(COBRA!Q113),"",DATEDIF(E107,Q107,"y"))</f>
        <v/>
      </c>
      <c r="I107" s="87" t="str">
        <f>IF(ISBLANK(COBRA!J113),"",COBRA!J113)</f>
        <v/>
      </c>
      <c r="J107" s="86" t="str">
        <f>IF(ISBLANK(COBRA!A113),"",COBRA!A113&amp;" "&amp;COBRA!B113)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5.95" customHeight="1" thickBot="1" x14ac:dyDescent="0.25">
      <c r="A108" s="102"/>
      <c r="B108" s="93" t="str">
        <f>IF(ISBLANK(COBRA!AS114),"",COBRA!AS114)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IF(ISBLANK(COBRA!Q114),"",DATEDIF(E108,Q108,"y"))</f>
        <v/>
      </c>
      <c r="I108" s="87" t="str">
        <f>IF(ISBLANK(COBRA!J114),"",COBRA!J114)</f>
        <v/>
      </c>
      <c r="J108" s="86" t="str">
        <f>IF(ISBLANK(COBRA!A114),"",COBRA!A114&amp;" "&amp;COBRA!B114)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5.95" customHeight="1" thickBot="1" x14ac:dyDescent="0.25">
      <c r="A109" s="102"/>
      <c r="B109" s="93" t="str">
        <f>IF(ISBLANK(COBRA!AS115),"",COBRA!AS115)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IF(ISBLANK(COBRA!Q115),"",DATEDIF(E109,Q109,"y"))</f>
        <v/>
      </c>
      <c r="I109" s="87" t="str">
        <f>IF(ISBLANK(COBRA!J115),"",COBRA!J115)</f>
        <v/>
      </c>
      <c r="J109" s="86" t="str">
        <f>IF(ISBLANK(COBRA!A115),"",COBRA!A115&amp;" "&amp;COBRA!B115)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5.95" customHeight="1" thickBot="1" x14ac:dyDescent="0.25">
      <c r="A110" s="102"/>
      <c r="B110" s="93" t="str">
        <f>IF(ISBLANK(COBRA!AS116),"",COBRA!AS116)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IF(ISBLANK(COBRA!Q116),"",DATEDIF(E110,Q110,"y"))</f>
        <v/>
      </c>
      <c r="I110" s="87" t="str">
        <f>IF(ISBLANK(COBRA!J116),"",COBRA!J116)</f>
        <v/>
      </c>
      <c r="J110" s="86" t="str">
        <f>IF(ISBLANK(COBRA!A116),"",COBRA!A116&amp;" "&amp;COBRA!B116)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5.95" customHeight="1" thickBot="1" x14ac:dyDescent="0.25">
      <c r="A111" s="102"/>
      <c r="B111" s="93" t="str">
        <f>IF(ISBLANK(COBRA!AS117),"",COBRA!AS117)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IF(ISBLANK(COBRA!Q117),"",DATEDIF(E111,Q111,"y"))</f>
        <v/>
      </c>
      <c r="I111" s="87" t="str">
        <f>IF(ISBLANK(COBRA!J117),"",COBRA!J117)</f>
        <v/>
      </c>
      <c r="J111" s="86" t="str">
        <f>IF(ISBLANK(COBRA!A117),"",COBRA!A117&amp;" "&amp;COBRA!B117)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5.95" customHeight="1" thickBot="1" x14ac:dyDescent="0.25">
      <c r="A112" s="102"/>
      <c r="B112" s="93" t="str">
        <f>IF(ISBLANK(COBRA!AS118),"",COBRA!AS118)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IF(ISBLANK(COBRA!Q118),"",DATEDIF(E112,Q112,"y"))</f>
        <v/>
      </c>
      <c r="I112" s="87" t="str">
        <f>IF(ISBLANK(COBRA!J118),"",COBRA!J118)</f>
        <v/>
      </c>
      <c r="J112" s="86" t="str">
        <f>IF(ISBLANK(COBRA!A118),"",COBRA!A118&amp;" "&amp;COBRA!B118)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5.95" customHeight="1" thickBot="1" x14ac:dyDescent="0.25">
      <c r="A113" s="102"/>
      <c r="B113" s="93" t="str">
        <f>IF(ISBLANK(COBRA!AS119),"",COBRA!AS119)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IF(ISBLANK(COBRA!Q119),"",DATEDIF(E113,Q113,"y"))</f>
        <v/>
      </c>
      <c r="I113" s="87" t="str">
        <f>IF(ISBLANK(COBRA!J119),"",COBRA!J119)</f>
        <v/>
      </c>
      <c r="J113" s="86" t="str">
        <f>IF(ISBLANK(COBRA!A119),"",COBRA!A119&amp;" "&amp;COBRA!B119)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5.95" customHeight="1" thickBot="1" x14ac:dyDescent="0.25">
      <c r="A114" s="102"/>
      <c r="B114" s="93" t="str">
        <f>IF(ISBLANK(COBRA!AS120),"",COBRA!AS120)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IF(ISBLANK(COBRA!Q120),"",DATEDIF(E114,Q114,"y"))</f>
        <v/>
      </c>
      <c r="I114" s="87" t="str">
        <f>IF(ISBLANK(COBRA!J120),"",COBRA!J120)</f>
        <v/>
      </c>
      <c r="J114" s="86" t="str">
        <f>IF(ISBLANK(COBRA!A120),"",COBRA!A120&amp;" "&amp;COBRA!B120)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5.95" customHeight="1" thickBot="1" x14ac:dyDescent="0.25">
      <c r="A115" s="102"/>
      <c r="B115" s="93" t="str">
        <f>IF(ISBLANK(COBRA!AS121),"",COBRA!AS121)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IF(ISBLANK(COBRA!Q121),"",DATEDIF(E115,Q115,"y"))</f>
        <v/>
      </c>
      <c r="I115" s="87" t="str">
        <f>IF(ISBLANK(COBRA!J121),"",COBRA!J121)</f>
        <v/>
      </c>
      <c r="J115" s="86" t="str">
        <f>IF(ISBLANK(COBRA!A121),"",COBRA!A121&amp;" "&amp;COBRA!B121)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5.95" customHeight="1" thickBot="1" x14ac:dyDescent="0.25">
      <c r="A116" s="102"/>
      <c r="B116" s="93" t="str">
        <f>IF(ISBLANK(COBRA!AS122),"",COBRA!AS122)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IF(ISBLANK(COBRA!Q122),"",DATEDIF(E116,Q116,"y"))</f>
        <v/>
      </c>
      <c r="I116" s="87" t="str">
        <f>IF(ISBLANK(COBRA!J122),"",COBRA!J122)</f>
        <v/>
      </c>
      <c r="J116" s="86" t="str">
        <f>IF(ISBLANK(COBRA!A122),"",COBRA!A122&amp;" "&amp;COBRA!B122)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5.95" customHeight="1" thickBot="1" x14ac:dyDescent="0.25">
      <c r="A117" s="102"/>
      <c r="B117" s="93" t="str">
        <f>IF(ISBLANK(COBRA!AS123),"",COBRA!AS123)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IF(ISBLANK(COBRA!Q123),"",DATEDIF(E117,Q117,"y"))</f>
        <v/>
      </c>
      <c r="I117" s="87" t="str">
        <f>IF(ISBLANK(COBRA!J123),"",COBRA!J123)</f>
        <v/>
      </c>
      <c r="J117" s="86" t="str">
        <f>IF(ISBLANK(COBRA!A123),"",COBRA!A123&amp;" "&amp;COBRA!B123)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5.95" customHeight="1" thickBot="1" x14ac:dyDescent="0.25">
      <c r="A118" s="102"/>
      <c r="B118" s="93" t="str">
        <f>IF(ISBLANK(COBRA!AS124),"",COBRA!AS124)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IF(ISBLANK(COBRA!Q124),"",DATEDIF(E118,Q118,"y"))</f>
        <v/>
      </c>
      <c r="I118" s="87" t="str">
        <f>IF(ISBLANK(COBRA!J124),"",COBRA!J124)</f>
        <v/>
      </c>
      <c r="J118" s="86" t="str">
        <f>IF(ISBLANK(COBRA!A124),"",COBRA!A124&amp;" "&amp;COBRA!B124)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5.95" customHeight="1" thickBot="1" x14ac:dyDescent="0.25">
      <c r="A119" s="102"/>
      <c r="B119" s="93" t="str">
        <f>IF(ISBLANK(COBRA!AS125),"",COBRA!AS125)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IF(ISBLANK(COBRA!Q125),"",DATEDIF(E119,Q119,"y"))</f>
        <v/>
      </c>
      <c r="I119" s="87" t="str">
        <f>IF(ISBLANK(COBRA!J125),"",COBRA!J125)</f>
        <v/>
      </c>
      <c r="J119" s="86" t="str">
        <f>IF(ISBLANK(COBRA!A125),"",COBRA!A125&amp;" "&amp;COBRA!B125)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5.95" customHeight="1" thickBot="1" x14ac:dyDescent="0.25">
      <c r="A120" s="102"/>
      <c r="B120" s="93" t="str">
        <f>IF(ISBLANK(COBRA!AS126),"",COBRA!AS126)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IF(ISBLANK(COBRA!Q126),"",DATEDIF(E120,Q120,"y"))</f>
        <v/>
      </c>
      <c r="I120" s="87" t="str">
        <f>IF(ISBLANK(COBRA!J126),"",COBRA!J126)</f>
        <v/>
      </c>
      <c r="J120" s="86" t="str">
        <f>IF(ISBLANK(COBRA!A126),"",COBRA!A126&amp;" "&amp;COBRA!B126)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5.95" customHeight="1" thickBot="1" x14ac:dyDescent="0.25">
      <c r="A121" s="102"/>
      <c r="B121" s="93" t="str">
        <f>IF(ISBLANK(COBRA!AS127),"",COBRA!AS127)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IF(ISBLANK(COBRA!Q127),"",DATEDIF(E121,Q121,"y"))</f>
        <v/>
      </c>
      <c r="I121" s="87" t="str">
        <f>IF(ISBLANK(COBRA!J127),"",COBRA!J127)</f>
        <v/>
      </c>
      <c r="J121" s="86" t="str">
        <f>IF(ISBLANK(COBRA!A127),"",COBRA!A127&amp;" "&amp;COBRA!B127)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5.95" customHeight="1" thickBot="1" x14ac:dyDescent="0.25">
      <c r="A122" s="102"/>
      <c r="B122" s="93" t="str">
        <f>IF(ISBLANK(COBRA!AS128),"",COBRA!AS128)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IF(ISBLANK(COBRA!Q128),"",DATEDIF(E122,Q122,"y"))</f>
        <v/>
      </c>
      <c r="I122" s="87" t="str">
        <f>IF(ISBLANK(COBRA!J128),"",COBRA!J128)</f>
        <v/>
      </c>
      <c r="J122" s="86" t="str">
        <f>IF(ISBLANK(COBRA!A128),"",COBRA!A128&amp;" "&amp;COBRA!B128)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5.95" customHeight="1" thickBot="1" x14ac:dyDescent="0.25">
      <c r="A123" s="102"/>
      <c r="B123" s="93" t="str">
        <f>IF(ISBLANK(COBRA!AS129),"",COBRA!AS129)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IF(ISBLANK(COBRA!Q129),"",DATEDIF(E123,Q123,"y"))</f>
        <v/>
      </c>
      <c r="I123" s="87" t="str">
        <f>IF(ISBLANK(COBRA!J129),"",COBRA!J129)</f>
        <v/>
      </c>
      <c r="J123" s="86" t="str">
        <f>IF(ISBLANK(COBRA!A129),"",COBRA!A129&amp;" "&amp;COBRA!B129)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5.95" customHeight="1" thickBot="1" x14ac:dyDescent="0.25">
      <c r="A124" s="102"/>
      <c r="B124" s="93" t="str">
        <f>IF(ISBLANK(COBRA!AS130),"",COBRA!AS130)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IF(ISBLANK(COBRA!Q130),"",DATEDIF(E124,Q124,"y"))</f>
        <v/>
      </c>
      <c r="I124" s="87" t="str">
        <f>IF(ISBLANK(COBRA!J130),"",COBRA!J130)</f>
        <v/>
      </c>
      <c r="J124" s="86" t="str">
        <f>IF(ISBLANK(COBRA!A130),"",COBRA!A130&amp;" "&amp;COBRA!B130)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5.95" customHeight="1" thickBot="1" x14ac:dyDescent="0.25">
      <c r="A125" s="102"/>
      <c r="B125" s="93" t="str">
        <f>IF(ISBLANK(COBRA!AS131),"",COBRA!AS131)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IF(ISBLANK(COBRA!Q131),"",DATEDIF(E125,Q125,"y"))</f>
        <v/>
      </c>
      <c r="I125" s="87" t="str">
        <f>IF(ISBLANK(COBRA!J131),"",COBRA!J131)</f>
        <v/>
      </c>
      <c r="J125" s="86" t="str">
        <f>IF(ISBLANK(COBRA!A131),"",COBRA!A131&amp;" "&amp;COBRA!B131)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5.95" customHeight="1" thickBot="1" x14ac:dyDescent="0.25">
      <c r="A126" s="102"/>
      <c r="B126" s="93" t="str">
        <f>IF(ISBLANK(COBRA!AS132),"",COBRA!AS132)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IF(ISBLANK(COBRA!Q132),"",DATEDIF(E126,Q126,"y"))</f>
        <v/>
      </c>
      <c r="I126" s="87" t="str">
        <f>IF(ISBLANK(COBRA!J132),"",COBRA!J132)</f>
        <v/>
      </c>
      <c r="J126" s="86" t="str">
        <f>IF(ISBLANK(COBRA!A132),"",COBRA!A132&amp;" "&amp;COBRA!B132)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5.95" customHeight="1" thickBot="1" x14ac:dyDescent="0.25">
      <c r="A127" s="102"/>
      <c r="B127" s="93" t="str">
        <f>IF(ISBLANK(COBRA!AS133),"",COBRA!AS133)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IF(ISBLANK(COBRA!Q133),"",DATEDIF(E127,Q127,"y"))</f>
        <v/>
      </c>
      <c r="I127" s="87" t="str">
        <f>IF(ISBLANK(COBRA!J133),"",COBRA!J133)</f>
        <v/>
      </c>
      <c r="J127" s="86" t="str">
        <f>IF(ISBLANK(COBRA!A133),"",COBRA!A133&amp;" "&amp;COBRA!B133)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5.95" customHeight="1" thickBot="1" x14ac:dyDescent="0.25">
      <c r="A128" s="102"/>
      <c r="B128" s="93" t="str">
        <f>IF(ISBLANK(COBRA!AS134),"",COBRA!AS134)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IF(ISBLANK(COBRA!Q134),"",DATEDIF(E128,Q128,"y"))</f>
        <v/>
      </c>
      <c r="I128" s="87" t="str">
        <f>IF(ISBLANK(COBRA!J134),"",COBRA!J134)</f>
        <v/>
      </c>
      <c r="J128" s="86" t="str">
        <f>IF(ISBLANK(COBRA!A134),"",COBRA!A134&amp;" "&amp;COBRA!B134)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5.95" customHeight="1" thickBot="1" x14ac:dyDescent="0.25">
      <c r="A129" s="102"/>
      <c r="B129" s="93" t="str">
        <f>IF(ISBLANK(COBRA!AS135),"",COBRA!AS135)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IF(ISBLANK(COBRA!Q135),"",DATEDIF(E129,Q129,"y"))</f>
        <v/>
      </c>
      <c r="I129" s="87" t="str">
        <f>IF(ISBLANK(COBRA!J135),"",COBRA!J135)</f>
        <v/>
      </c>
      <c r="J129" s="86" t="str">
        <f>IF(ISBLANK(COBRA!A135),"",COBRA!A135&amp;" "&amp;COBRA!B135)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5.95" customHeight="1" thickBot="1" x14ac:dyDescent="0.25">
      <c r="A130" s="102"/>
      <c r="B130" s="93" t="str">
        <f>IF(ISBLANK(COBRA!AS136),"",COBRA!AS136)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IF(ISBLANK(COBRA!Q136),"",DATEDIF(E130,Q130,"y"))</f>
        <v/>
      </c>
      <c r="I130" s="87" t="str">
        <f>IF(ISBLANK(COBRA!J136),"",COBRA!J136)</f>
        <v/>
      </c>
      <c r="J130" s="86" t="str">
        <f>IF(ISBLANK(COBRA!A136),"",COBRA!A136&amp;" "&amp;COBRA!B136)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5.95" customHeight="1" thickBot="1" x14ac:dyDescent="0.25">
      <c r="A131" s="102"/>
      <c r="B131" s="93" t="str">
        <f>IF(ISBLANK(COBRA!AS137),"",COBRA!AS137)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IF(ISBLANK(COBRA!Q137),"",DATEDIF(E131,Q131,"y"))</f>
        <v/>
      </c>
      <c r="I131" s="87" t="str">
        <f>IF(ISBLANK(COBRA!J137),"",COBRA!J137)</f>
        <v/>
      </c>
      <c r="J131" s="86" t="str">
        <f>IF(ISBLANK(COBRA!A137),"",COBRA!A137&amp;" "&amp;COBRA!B137)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5.95" customHeight="1" thickBot="1" x14ac:dyDescent="0.25">
      <c r="A132" s="102"/>
      <c r="B132" s="93" t="str">
        <f>IF(ISBLANK(COBRA!AS138),"",COBRA!AS138)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IF(ISBLANK(COBRA!Q138),"",DATEDIF(E132,Q132,"y"))</f>
        <v/>
      </c>
      <c r="I132" s="87" t="str">
        <f>IF(ISBLANK(COBRA!J138),"",COBRA!J138)</f>
        <v/>
      </c>
      <c r="J132" s="86" t="str">
        <f>IF(ISBLANK(COBRA!A138),"",COBRA!A138&amp;" "&amp;COBRA!B138)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5.95" customHeight="1" thickBot="1" x14ac:dyDescent="0.25">
      <c r="A133" s="102"/>
      <c r="B133" s="93" t="str">
        <f>IF(ISBLANK(COBRA!AS139),"",COBRA!AS139)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IF(ISBLANK(COBRA!Q139),"",DATEDIF(E133,Q133,"y"))</f>
        <v/>
      </c>
      <c r="I133" s="87" t="str">
        <f>IF(ISBLANK(COBRA!J139),"",COBRA!J139)</f>
        <v/>
      </c>
      <c r="J133" s="86" t="str">
        <f>IF(ISBLANK(COBRA!A139),"",COBRA!A139&amp;" "&amp;COBRA!B139)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5.95" customHeight="1" thickBot="1" x14ac:dyDescent="0.25">
      <c r="A134" s="102"/>
      <c r="B134" s="93" t="str">
        <f>IF(ISBLANK(COBRA!AS140),"",COBRA!AS140)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IF(ISBLANK(COBRA!Q140),"",DATEDIF(E134,Q134,"y"))</f>
        <v/>
      </c>
      <c r="I134" s="87" t="str">
        <f>IF(ISBLANK(COBRA!J140),"",COBRA!J140)</f>
        <v/>
      </c>
      <c r="J134" s="86" t="str">
        <f>IF(ISBLANK(COBRA!A140),"",COBRA!A140&amp;" "&amp;COBRA!B140)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5.95" customHeight="1" thickBot="1" x14ac:dyDescent="0.25">
      <c r="A135" s="102"/>
      <c r="B135" s="93" t="str">
        <f>IF(ISBLANK(COBRA!AS141),"",COBRA!AS141)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IF(ISBLANK(COBRA!Q141),"",DATEDIF(E135,Q135,"y"))</f>
        <v/>
      </c>
      <c r="I135" s="87" t="str">
        <f>IF(ISBLANK(COBRA!J141),"",COBRA!J141)</f>
        <v/>
      </c>
      <c r="J135" s="86" t="str">
        <f>IF(ISBLANK(COBRA!A141),"",COBRA!A141&amp;" "&amp;COBRA!B141)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5.95" customHeight="1" thickBot="1" x14ac:dyDescent="0.25">
      <c r="A136" s="102"/>
      <c r="B136" s="93" t="str">
        <f>IF(ISBLANK(COBRA!AS142),"",COBRA!AS142)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IF(ISBLANK(COBRA!Q142),"",DATEDIF(E136,Q136,"y"))</f>
        <v/>
      </c>
      <c r="I136" s="87" t="str">
        <f>IF(ISBLANK(COBRA!J142),"",COBRA!J142)</f>
        <v/>
      </c>
      <c r="J136" s="86" t="str">
        <f>IF(ISBLANK(COBRA!A142),"",COBRA!A142&amp;" "&amp;COBRA!B142)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5.95" customHeight="1" thickBot="1" x14ac:dyDescent="0.25">
      <c r="A137" s="102"/>
      <c r="B137" s="93" t="str">
        <f>IF(ISBLANK(COBRA!AS143),"",COBRA!AS143)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IF(ISBLANK(COBRA!Q143),"",DATEDIF(E137,Q137,"y"))</f>
        <v/>
      </c>
      <c r="I137" s="87" t="str">
        <f>IF(ISBLANK(COBRA!J143),"",COBRA!J143)</f>
        <v/>
      </c>
      <c r="J137" s="86" t="str">
        <f>IF(ISBLANK(COBRA!A143),"",COBRA!A143&amp;" "&amp;COBRA!B143)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5.95" customHeight="1" thickBot="1" x14ac:dyDescent="0.25">
      <c r="A138" s="102"/>
      <c r="B138" s="93" t="str">
        <f>IF(ISBLANK(COBRA!AS144),"",COBRA!AS144)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IF(ISBLANK(COBRA!Q144),"",DATEDIF(E138,Q138,"y"))</f>
        <v/>
      </c>
      <c r="I138" s="87" t="str">
        <f>IF(ISBLANK(COBRA!J144),"",COBRA!J144)</f>
        <v/>
      </c>
      <c r="J138" s="86" t="str">
        <f>IF(ISBLANK(COBRA!A144),"",COBRA!A144&amp;" "&amp;COBRA!B144)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5.95" customHeight="1" thickBot="1" x14ac:dyDescent="0.25">
      <c r="A139" s="102"/>
      <c r="B139" s="93" t="str">
        <f>IF(ISBLANK(COBRA!AS145),"",COBRA!AS145)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IF(ISBLANK(COBRA!Q145),"",DATEDIF(E139,Q139,"y"))</f>
        <v/>
      </c>
      <c r="I139" s="87" t="str">
        <f>IF(ISBLANK(COBRA!J145),"",COBRA!J145)</f>
        <v/>
      </c>
      <c r="J139" s="86" t="str">
        <f>IF(ISBLANK(COBRA!A145),"",COBRA!A145&amp;" "&amp;COBRA!B145)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5.95" customHeight="1" thickBot="1" x14ac:dyDescent="0.25">
      <c r="A140" s="102"/>
      <c r="B140" s="93" t="str">
        <f>IF(ISBLANK(COBRA!AS146),"",COBRA!AS146)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IF(ISBLANK(COBRA!Q146),"",DATEDIF(E140,Q140,"y"))</f>
        <v/>
      </c>
      <c r="I140" s="87" t="str">
        <f>IF(ISBLANK(COBRA!J146),"",COBRA!J146)</f>
        <v/>
      </c>
      <c r="J140" s="86" t="str">
        <f>IF(ISBLANK(COBRA!A146),"",COBRA!A146&amp;" "&amp;COBRA!B146)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5.95" customHeight="1" thickBot="1" x14ac:dyDescent="0.25">
      <c r="A141" s="102"/>
      <c r="B141" s="93" t="str">
        <f>IF(ISBLANK(COBRA!AS147),"",COBRA!AS147)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IF(ISBLANK(COBRA!Q147),"",DATEDIF(E141,Q141,"y"))</f>
        <v/>
      </c>
      <c r="I141" s="87" t="str">
        <f>IF(ISBLANK(COBRA!J147),"",COBRA!J147)</f>
        <v/>
      </c>
      <c r="J141" s="86" t="str">
        <f>IF(ISBLANK(COBRA!A147),"",COBRA!A147&amp;" "&amp;COBRA!B147)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5.95" customHeight="1" thickBot="1" x14ac:dyDescent="0.25">
      <c r="A142" s="102"/>
      <c r="B142" s="93" t="str">
        <f>IF(ISBLANK(COBRA!AS148),"",COBRA!AS148)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IF(ISBLANK(COBRA!Q148),"",DATEDIF(E142,Q142,"y"))</f>
        <v/>
      </c>
      <c r="I142" s="87" t="str">
        <f>IF(ISBLANK(COBRA!J148),"",COBRA!J148)</f>
        <v/>
      </c>
      <c r="J142" s="86" t="str">
        <f>IF(ISBLANK(COBRA!A148),"",COBRA!A148&amp;" "&amp;COBRA!B148)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5.95" customHeight="1" thickBot="1" x14ac:dyDescent="0.25">
      <c r="A143" s="102"/>
      <c r="B143" s="93" t="str">
        <f>IF(ISBLANK(COBRA!AS149),"",COBRA!AS149)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IF(ISBLANK(COBRA!Q149),"",DATEDIF(E143,Q143,"y"))</f>
        <v/>
      </c>
      <c r="I143" s="87" t="str">
        <f>IF(ISBLANK(COBRA!J149),"",COBRA!J149)</f>
        <v/>
      </c>
      <c r="J143" s="86" t="str">
        <f>IF(ISBLANK(COBRA!A149),"",COBRA!A149&amp;" "&amp;COBRA!B149)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5.95" customHeight="1" thickBot="1" x14ac:dyDescent="0.25">
      <c r="A144" s="102"/>
      <c r="B144" s="93" t="str">
        <f>IF(ISBLANK(COBRA!AS150),"",COBRA!AS150)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IF(ISBLANK(COBRA!Q150),"",DATEDIF(E144,Q144,"y"))</f>
        <v/>
      </c>
      <c r="I144" s="87" t="str">
        <f>IF(ISBLANK(COBRA!J150),"",COBRA!J150)</f>
        <v/>
      </c>
      <c r="J144" s="86" t="str">
        <f>IF(ISBLANK(COBRA!A150),"",COBRA!A150&amp;" "&amp;COBRA!B150)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5.95" customHeight="1" thickBot="1" x14ac:dyDescent="0.25">
      <c r="A145" s="102"/>
      <c r="B145" s="93" t="str">
        <f>IF(ISBLANK(COBRA!AS151),"",COBRA!AS151)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IF(ISBLANK(COBRA!Q151),"",DATEDIF(E145,Q145,"y"))</f>
        <v/>
      </c>
      <c r="I145" s="87" t="str">
        <f>IF(ISBLANK(COBRA!J151),"",COBRA!J151)</f>
        <v/>
      </c>
      <c r="J145" s="86" t="str">
        <f>IF(ISBLANK(COBRA!A151),"",COBRA!A151&amp;" "&amp;COBRA!B151)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5.95" customHeight="1" thickBot="1" x14ac:dyDescent="0.25">
      <c r="A146" s="102"/>
      <c r="B146" s="93" t="str">
        <f>IF(ISBLANK(COBRA!AS152),"",COBRA!AS152)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IF(ISBLANK(COBRA!Q152),"",DATEDIF(E146,Q146,"y"))</f>
        <v/>
      </c>
      <c r="I146" s="87" t="str">
        <f>IF(ISBLANK(COBRA!J152),"",COBRA!J152)</f>
        <v/>
      </c>
      <c r="J146" s="86" t="str">
        <f>IF(ISBLANK(COBRA!A152),"",COBRA!A152&amp;" "&amp;COBRA!B152)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5.95" customHeight="1" thickBot="1" x14ac:dyDescent="0.25">
      <c r="A147" s="102"/>
      <c r="B147" s="93" t="str">
        <f>IF(ISBLANK(COBRA!AS153),"",COBRA!AS153)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IF(ISBLANK(COBRA!Q153),"",DATEDIF(E147,Q147,"y"))</f>
        <v/>
      </c>
      <c r="I147" s="87" t="str">
        <f>IF(ISBLANK(COBRA!J153),"",COBRA!J153)</f>
        <v/>
      </c>
      <c r="J147" s="86" t="str">
        <f>IF(ISBLANK(COBRA!A153),"",COBRA!A153&amp;" "&amp;COBRA!B153)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5.95" customHeight="1" thickBot="1" x14ac:dyDescent="0.25">
      <c r="A148" s="102"/>
      <c r="B148" s="93" t="str">
        <f>IF(ISBLANK(COBRA!AS154),"",COBRA!AS154)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IF(ISBLANK(COBRA!Q154),"",DATEDIF(E148,Q148,"y"))</f>
        <v/>
      </c>
      <c r="I148" s="87" t="str">
        <f>IF(ISBLANK(COBRA!J154),"",COBRA!J154)</f>
        <v/>
      </c>
      <c r="J148" s="86" t="str">
        <f>IF(ISBLANK(COBRA!A154),"",COBRA!A154&amp;" "&amp;COBRA!B154)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5.95" customHeight="1" thickBot="1" x14ac:dyDescent="0.25">
      <c r="A149" s="102"/>
      <c r="B149" s="93" t="str">
        <f>IF(ISBLANK(COBRA!AS155),"",COBRA!AS155)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IF(ISBLANK(COBRA!Q155),"",DATEDIF(E149,Q149,"y"))</f>
        <v/>
      </c>
      <c r="I149" s="87" t="str">
        <f>IF(ISBLANK(COBRA!J155),"",COBRA!J155)</f>
        <v/>
      </c>
      <c r="J149" s="86" t="str">
        <f>IF(ISBLANK(COBRA!A155),"",COBRA!A155&amp;" "&amp;COBRA!B155)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5.95" customHeight="1" thickBot="1" x14ac:dyDescent="0.25">
      <c r="A150" s="102"/>
      <c r="B150" s="93" t="str">
        <f>IF(ISBLANK(COBRA!AS156),"",COBRA!AS156)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IF(ISBLANK(COBRA!Q156),"",DATEDIF(E150,Q150,"y"))</f>
        <v/>
      </c>
      <c r="I150" s="87" t="str">
        <f>IF(ISBLANK(COBRA!J156),"",COBRA!J156)</f>
        <v/>
      </c>
      <c r="J150" s="86" t="str">
        <f>IF(ISBLANK(COBRA!A156),"",COBRA!A156&amp;" "&amp;COBRA!B156)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5.95" customHeight="1" thickBot="1" x14ac:dyDescent="0.25">
      <c r="A151" s="102"/>
      <c r="B151" s="93" t="str">
        <f>IF(ISBLANK(COBRA!AS157),"",COBRA!AS157)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IF(ISBLANK(COBRA!Q157),"",DATEDIF(E151,Q151,"y"))</f>
        <v/>
      </c>
      <c r="I151" s="87" t="str">
        <f>IF(ISBLANK(COBRA!J157),"",COBRA!J157)</f>
        <v/>
      </c>
      <c r="J151" s="86" t="str">
        <f>IF(ISBLANK(COBRA!A157),"",COBRA!A157&amp;" "&amp;COBRA!B157)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5.95" customHeight="1" thickBot="1" x14ac:dyDescent="0.25">
      <c r="A152" s="102"/>
      <c r="B152" s="93" t="str">
        <f>IF(ISBLANK(COBRA!AS158),"",COBRA!AS158)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IF(ISBLANK(COBRA!Q158),"",DATEDIF(E152,Q152,"y"))</f>
        <v/>
      </c>
      <c r="I152" s="87" t="str">
        <f>IF(ISBLANK(COBRA!J158),"",COBRA!J158)</f>
        <v/>
      </c>
      <c r="J152" s="86" t="str">
        <f>IF(ISBLANK(COBRA!A158),"",COBRA!A158&amp;" "&amp;COBRA!B158)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5.95" customHeight="1" thickBot="1" x14ac:dyDescent="0.25">
      <c r="A153" s="102"/>
      <c r="B153" s="93" t="str">
        <f>IF(ISBLANK(COBRA!AS159),"",COBRA!AS159)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IF(ISBLANK(COBRA!Q159),"",DATEDIF(E153,Q153,"y"))</f>
        <v/>
      </c>
      <c r="I153" s="87" t="str">
        <f>IF(ISBLANK(COBRA!J159),"",COBRA!J159)</f>
        <v/>
      </c>
      <c r="J153" s="86" t="str">
        <f>IF(ISBLANK(COBRA!A159),"",COBRA!A159&amp;" "&amp;COBRA!B159)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5.95" customHeight="1" thickBot="1" x14ac:dyDescent="0.25">
      <c r="A154" s="102"/>
      <c r="B154" s="93" t="str">
        <f>IF(ISBLANK(COBRA!AS160),"",COBRA!AS160)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IF(ISBLANK(COBRA!Q160),"",DATEDIF(E154,Q154,"y"))</f>
        <v/>
      </c>
      <c r="I154" s="87" t="str">
        <f>IF(ISBLANK(COBRA!J160),"",COBRA!J160)</f>
        <v/>
      </c>
      <c r="J154" s="86" t="str">
        <f>IF(ISBLANK(COBRA!A160),"",COBRA!A160&amp;" "&amp;COBRA!B160)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5.95" customHeight="1" thickBot="1" x14ac:dyDescent="0.25">
      <c r="A155" s="102"/>
      <c r="B155" s="93" t="str">
        <f>IF(ISBLANK(COBRA!AS161),"",COBRA!AS161)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IF(ISBLANK(COBRA!Q161),"",DATEDIF(E155,Q155,"y"))</f>
        <v/>
      </c>
      <c r="I155" s="87" t="str">
        <f>IF(ISBLANK(COBRA!J161),"",COBRA!J161)</f>
        <v/>
      </c>
      <c r="J155" s="86" t="str">
        <f>IF(ISBLANK(COBRA!A161),"",COBRA!A161&amp;" "&amp;COBRA!B161)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5.95" customHeight="1" thickBot="1" x14ac:dyDescent="0.25">
      <c r="A156" s="102"/>
      <c r="B156" s="93" t="str">
        <f>IF(ISBLANK(COBRA!AS162),"",COBRA!AS162)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IF(ISBLANK(COBRA!Q162),"",DATEDIF(E156,Q156,"y"))</f>
        <v/>
      </c>
      <c r="I156" s="87" t="str">
        <f>IF(ISBLANK(COBRA!J162),"",COBRA!J162)</f>
        <v/>
      </c>
      <c r="J156" s="86" t="str">
        <f>IF(ISBLANK(COBRA!A162),"",COBRA!A162&amp;" "&amp;COBRA!B162)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5.95" customHeight="1" thickBot="1" x14ac:dyDescent="0.25">
      <c r="A157" s="102"/>
      <c r="B157" s="93" t="str">
        <f>IF(ISBLANK(COBRA!AS163),"",COBRA!AS163)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IF(ISBLANK(COBRA!Q163),"",DATEDIF(E157,Q157,"y"))</f>
        <v/>
      </c>
      <c r="I157" s="87" t="str">
        <f>IF(ISBLANK(COBRA!J163),"",COBRA!J163)</f>
        <v/>
      </c>
      <c r="J157" s="86" t="str">
        <f>IF(ISBLANK(COBRA!A163),"",COBRA!A163&amp;" "&amp;COBRA!B163)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5.95" customHeight="1" thickBot="1" x14ac:dyDescent="0.25">
      <c r="A158" s="102"/>
      <c r="B158" s="93" t="str">
        <f>IF(ISBLANK(COBRA!AS164),"",COBRA!AS164)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IF(ISBLANK(COBRA!Q164),"",DATEDIF(E158,Q158,"y"))</f>
        <v/>
      </c>
      <c r="I158" s="87" t="str">
        <f>IF(ISBLANK(COBRA!J164),"",COBRA!J164)</f>
        <v/>
      </c>
      <c r="J158" s="86" t="str">
        <f>IF(ISBLANK(COBRA!A164),"",COBRA!A164&amp;" "&amp;COBRA!B164)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5.95" customHeight="1" thickBot="1" x14ac:dyDescent="0.25">
      <c r="A159" s="102"/>
      <c r="B159" s="93" t="str">
        <f>IF(ISBLANK(COBRA!AS165),"",COBRA!AS165)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IF(ISBLANK(COBRA!Q165),"",DATEDIF(E159,Q159,"y"))</f>
        <v/>
      </c>
      <c r="I159" s="87" t="str">
        <f>IF(ISBLANK(COBRA!J165),"",COBRA!J165)</f>
        <v/>
      </c>
      <c r="J159" s="86" t="str">
        <f>IF(ISBLANK(COBRA!A165),"",COBRA!A165&amp;" "&amp;COBRA!B165)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5.95" customHeight="1" thickBot="1" x14ac:dyDescent="0.25">
      <c r="A160" s="102"/>
      <c r="B160" s="93" t="str">
        <f>IF(ISBLANK(COBRA!AS166),"",COBRA!AS166)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IF(ISBLANK(COBRA!Q166),"",DATEDIF(E160,Q160,"y"))</f>
        <v/>
      </c>
      <c r="I160" s="87" t="str">
        <f>IF(ISBLANK(COBRA!J166),"",COBRA!J166)</f>
        <v/>
      </c>
      <c r="J160" s="86" t="str">
        <f>IF(ISBLANK(COBRA!A166),"",COBRA!A166&amp;" "&amp;COBRA!B166)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5.95" customHeight="1" thickBot="1" x14ac:dyDescent="0.25">
      <c r="A161" s="102"/>
      <c r="B161" s="93" t="str">
        <f>IF(ISBLANK(COBRA!AS167),"",COBRA!AS167)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IF(ISBLANK(COBRA!Q167),"",DATEDIF(E161,Q161,"y"))</f>
        <v/>
      </c>
      <c r="I161" s="87" t="str">
        <f>IF(ISBLANK(COBRA!J167),"",COBRA!J167)</f>
        <v/>
      </c>
      <c r="J161" s="86" t="str">
        <f>IF(ISBLANK(COBRA!A167),"",COBRA!A167&amp;" "&amp;COBRA!B167)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5.95" customHeight="1" thickBot="1" x14ac:dyDescent="0.25">
      <c r="A162" s="102"/>
      <c r="B162" s="93" t="str">
        <f>IF(ISBLANK(COBRA!AS168),"",COBRA!AS168)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IF(ISBLANK(COBRA!Q168),"",DATEDIF(E162,Q162,"y"))</f>
        <v/>
      </c>
      <c r="I162" s="87" t="str">
        <f>IF(ISBLANK(COBRA!J168),"",COBRA!J168)</f>
        <v/>
      </c>
      <c r="J162" s="86" t="str">
        <f>IF(ISBLANK(COBRA!A168),"",COBRA!A168&amp;" "&amp;COBRA!B168)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5.95" customHeight="1" thickBot="1" x14ac:dyDescent="0.25">
      <c r="A163" s="102"/>
      <c r="B163" s="93" t="str">
        <f>IF(ISBLANK(COBRA!AS169),"",COBRA!AS169)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IF(ISBLANK(COBRA!Q169),"",DATEDIF(E163,Q163,"y"))</f>
        <v/>
      </c>
      <c r="I163" s="87" t="str">
        <f>IF(ISBLANK(COBRA!J169),"",COBRA!J169)</f>
        <v/>
      </c>
      <c r="J163" s="86" t="str">
        <f>IF(ISBLANK(COBRA!A169),"",COBRA!A169&amp;" "&amp;COBRA!B169)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5.95" customHeight="1" thickBot="1" x14ac:dyDescent="0.25">
      <c r="A164" s="102"/>
      <c r="B164" s="93" t="str">
        <f>IF(ISBLANK(COBRA!AS170),"",COBRA!AS170)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IF(ISBLANK(COBRA!Q170),"",DATEDIF(E164,Q164,"y"))</f>
        <v/>
      </c>
      <c r="I164" s="87" t="str">
        <f>IF(ISBLANK(COBRA!J170),"",COBRA!J170)</f>
        <v/>
      </c>
      <c r="J164" s="86" t="str">
        <f>IF(ISBLANK(COBRA!A170),"",COBRA!A170&amp;" "&amp;COBRA!B170)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5.95" customHeight="1" thickBot="1" x14ac:dyDescent="0.25">
      <c r="A165" s="102"/>
      <c r="B165" s="93" t="str">
        <f>IF(ISBLANK(COBRA!AS171),"",COBRA!AS171)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IF(ISBLANK(COBRA!Q171),"",DATEDIF(E165,Q165,"y"))</f>
        <v/>
      </c>
      <c r="I165" s="87" t="str">
        <f>IF(ISBLANK(COBRA!J171),"",COBRA!J171)</f>
        <v/>
      </c>
      <c r="J165" s="86" t="str">
        <f>IF(ISBLANK(COBRA!A171),"",COBRA!A171&amp;" "&amp;COBRA!B171)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5.95" customHeight="1" thickBot="1" x14ac:dyDescent="0.25">
      <c r="A166" s="102"/>
      <c r="B166" s="93" t="str">
        <f>IF(ISBLANK(COBRA!AS172),"",COBRA!AS172)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IF(ISBLANK(COBRA!Q172),"",DATEDIF(E166,Q166,"y"))</f>
        <v/>
      </c>
      <c r="I166" s="87" t="str">
        <f>IF(ISBLANK(COBRA!J172),"",COBRA!J172)</f>
        <v/>
      </c>
      <c r="J166" s="86" t="str">
        <f>IF(ISBLANK(COBRA!A172),"",COBRA!A172&amp;" "&amp;COBRA!B172)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5.95" customHeight="1" thickBot="1" x14ac:dyDescent="0.25">
      <c r="A167" s="102"/>
      <c r="B167" s="93" t="str">
        <f>IF(ISBLANK(COBRA!AS173),"",COBRA!AS173)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IF(ISBLANK(COBRA!Q173),"",DATEDIF(E167,Q167,"y"))</f>
        <v/>
      </c>
      <c r="I167" s="87" t="str">
        <f>IF(ISBLANK(COBRA!J173),"",COBRA!J173)</f>
        <v/>
      </c>
      <c r="J167" s="86" t="str">
        <f>IF(ISBLANK(COBRA!A173),"",COBRA!A173&amp;" "&amp;COBRA!B173)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5.95" customHeight="1" thickBot="1" x14ac:dyDescent="0.25">
      <c r="A168" s="102"/>
      <c r="B168" s="93" t="str">
        <f>IF(ISBLANK(COBRA!AS174),"",COBRA!AS174)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IF(ISBLANK(COBRA!Q174),"",DATEDIF(E168,Q168,"y"))</f>
        <v/>
      </c>
      <c r="I168" s="87" t="str">
        <f>IF(ISBLANK(COBRA!J174),"",COBRA!J174)</f>
        <v/>
      </c>
      <c r="J168" s="86" t="str">
        <f>IF(ISBLANK(COBRA!A174),"",COBRA!A174&amp;" "&amp;COBRA!B174)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5.95" customHeight="1" thickBot="1" x14ac:dyDescent="0.25">
      <c r="A169" s="102"/>
      <c r="B169" s="93" t="str">
        <f>IF(ISBLANK(COBRA!AS175),"",COBRA!AS175)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IF(ISBLANK(COBRA!Q175),"",DATEDIF(E169,Q169,"y"))</f>
        <v/>
      </c>
      <c r="I169" s="87" t="str">
        <f>IF(ISBLANK(COBRA!J175),"",COBRA!J175)</f>
        <v/>
      </c>
      <c r="J169" s="86" t="str">
        <f>IF(ISBLANK(COBRA!A175),"",COBRA!A175&amp;" "&amp;COBRA!B175)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5.95" customHeight="1" thickBot="1" x14ac:dyDescent="0.25">
      <c r="A170" s="102"/>
      <c r="B170" s="93" t="str">
        <f>IF(ISBLANK(COBRA!AS176),"",COBRA!AS176)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IF(ISBLANK(COBRA!Q176),"",DATEDIF(E170,Q170,"y"))</f>
        <v/>
      </c>
      <c r="I170" s="87" t="str">
        <f>IF(ISBLANK(COBRA!J176),"",COBRA!J176)</f>
        <v/>
      </c>
      <c r="J170" s="86" t="str">
        <f>IF(ISBLANK(COBRA!A176),"",COBRA!A176&amp;" "&amp;COBRA!B176)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5.95" customHeight="1" thickBot="1" x14ac:dyDescent="0.25">
      <c r="A171" s="102"/>
      <c r="B171" s="93" t="str">
        <f>IF(ISBLANK(COBRA!AS177),"",COBRA!AS177)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IF(ISBLANK(COBRA!Q177),"",DATEDIF(E171,Q171,"y"))</f>
        <v/>
      </c>
      <c r="I171" s="87" t="str">
        <f>IF(ISBLANK(COBRA!J177),"",COBRA!J177)</f>
        <v/>
      </c>
      <c r="J171" s="86" t="str">
        <f>IF(ISBLANK(COBRA!A177),"",COBRA!A177&amp;" "&amp;COBRA!B177)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5.95" customHeight="1" thickBot="1" x14ac:dyDescent="0.25">
      <c r="A172" s="102"/>
      <c r="B172" s="93" t="str">
        <f>IF(ISBLANK(COBRA!AS178),"",COBRA!AS178)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IF(ISBLANK(COBRA!Q178),"",DATEDIF(E172,Q172,"y"))</f>
        <v/>
      </c>
      <c r="I172" s="87" t="str">
        <f>IF(ISBLANK(COBRA!J178),"",COBRA!J178)</f>
        <v/>
      </c>
      <c r="J172" s="86" t="str">
        <f>IF(ISBLANK(COBRA!A178),"",COBRA!A178&amp;" "&amp;COBRA!B178)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5.95" customHeight="1" thickBot="1" x14ac:dyDescent="0.25">
      <c r="A173" s="102"/>
      <c r="B173" s="93" t="str">
        <f>IF(ISBLANK(COBRA!AS179),"",COBRA!AS179)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IF(ISBLANK(COBRA!Q179),"",DATEDIF(E173,Q173,"y"))</f>
        <v/>
      </c>
      <c r="I173" s="87" t="str">
        <f>IF(ISBLANK(COBRA!J179),"",COBRA!J179)</f>
        <v/>
      </c>
      <c r="J173" s="86" t="str">
        <f>IF(ISBLANK(COBRA!A179),"",COBRA!A179&amp;" "&amp;COBRA!B179)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5.95" customHeight="1" thickBot="1" x14ac:dyDescent="0.25">
      <c r="A174" s="102"/>
      <c r="B174" s="93" t="str">
        <f>IF(ISBLANK(COBRA!AS180),"",COBRA!AS180)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IF(ISBLANK(COBRA!Q180),"",DATEDIF(E174,Q174,"y"))</f>
        <v/>
      </c>
      <c r="I174" s="87" t="str">
        <f>IF(ISBLANK(COBRA!J180),"",COBRA!J180)</f>
        <v/>
      </c>
      <c r="J174" s="86" t="str">
        <f>IF(ISBLANK(COBRA!A180),"",COBRA!A180&amp;" "&amp;COBRA!B180)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5.95" customHeight="1" thickBot="1" x14ac:dyDescent="0.25">
      <c r="A175" s="102"/>
      <c r="B175" s="93" t="str">
        <f>IF(ISBLANK(COBRA!AS181),"",COBRA!AS181)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IF(ISBLANK(COBRA!Q181),"",DATEDIF(E175,Q175,"y"))</f>
        <v/>
      </c>
      <c r="I175" s="87" t="str">
        <f>IF(ISBLANK(COBRA!J181),"",COBRA!J181)</f>
        <v/>
      </c>
      <c r="J175" s="86" t="str">
        <f>IF(ISBLANK(COBRA!A181),"",COBRA!A181&amp;" "&amp;COBRA!B181)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5.95" customHeight="1" thickBot="1" x14ac:dyDescent="0.25">
      <c r="A176" s="102"/>
      <c r="B176" s="93" t="str">
        <f>IF(ISBLANK(COBRA!AS182),"",COBRA!AS182)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IF(ISBLANK(COBRA!Q182),"",DATEDIF(E176,Q176,"y"))</f>
        <v/>
      </c>
      <c r="I176" s="87" t="str">
        <f>IF(ISBLANK(COBRA!J182),"",COBRA!J182)</f>
        <v/>
      </c>
      <c r="J176" s="86" t="str">
        <f>IF(ISBLANK(COBRA!A182),"",COBRA!A182&amp;" "&amp;COBRA!B182)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5.95" customHeight="1" thickBot="1" x14ac:dyDescent="0.25">
      <c r="A177" s="102"/>
      <c r="B177" s="93" t="str">
        <f>IF(ISBLANK(COBRA!AS183),"",COBRA!AS183)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IF(ISBLANK(COBRA!Q183),"",DATEDIF(E177,Q177,"y"))</f>
        <v/>
      </c>
      <c r="I177" s="87" t="str">
        <f>IF(ISBLANK(COBRA!J183),"",COBRA!J183)</f>
        <v/>
      </c>
      <c r="J177" s="86" t="str">
        <f>IF(ISBLANK(COBRA!A183),"",COBRA!A183&amp;" "&amp;COBRA!B183)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5.95" customHeight="1" thickBot="1" x14ac:dyDescent="0.25">
      <c r="A178" s="102"/>
      <c r="B178" s="93" t="str">
        <f>IF(ISBLANK(COBRA!AS184),"",COBRA!AS184)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IF(ISBLANK(COBRA!Q184),"",DATEDIF(E178,Q178,"y"))</f>
        <v/>
      </c>
      <c r="I178" s="87" t="str">
        <f>IF(ISBLANK(COBRA!J184),"",COBRA!J184)</f>
        <v/>
      </c>
      <c r="J178" s="86" t="str">
        <f>IF(ISBLANK(COBRA!A184),"",COBRA!A184&amp;" "&amp;COBRA!B184)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5.95" customHeight="1" thickBot="1" x14ac:dyDescent="0.25">
      <c r="A179" s="102"/>
      <c r="B179" s="93" t="str">
        <f>IF(ISBLANK(COBRA!AS185),"",COBRA!AS185)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IF(ISBLANK(COBRA!Q185),"",DATEDIF(E179,Q179,"y"))</f>
        <v/>
      </c>
      <c r="I179" s="87" t="str">
        <f>IF(ISBLANK(COBRA!J185),"",COBRA!J185)</f>
        <v/>
      </c>
      <c r="J179" s="86" t="str">
        <f>IF(ISBLANK(COBRA!A185),"",COBRA!A185&amp;" "&amp;COBRA!B185)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5.95" customHeight="1" thickBot="1" x14ac:dyDescent="0.25">
      <c r="A180" s="102"/>
      <c r="B180" s="93" t="str">
        <f>IF(ISBLANK(COBRA!AS186),"",COBRA!AS186)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IF(ISBLANK(COBRA!Q186),"",DATEDIF(E180,Q180,"y"))</f>
        <v/>
      </c>
      <c r="I180" s="87" t="str">
        <f>IF(ISBLANK(COBRA!J186),"",COBRA!J186)</f>
        <v/>
      </c>
      <c r="J180" s="86" t="str">
        <f>IF(ISBLANK(COBRA!A186),"",COBRA!A186&amp;" "&amp;COBRA!B186)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5.95" customHeight="1" thickBot="1" x14ac:dyDescent="0.25">
      <c r="A181" s="102"/>
      <c r="B181" s="93" t="str">
        <f>IF(ISBLANK(COBRA!AS187),"",COBRA!AS187)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IF(ISBLANK(COBRA!Q187),"",DATEDIF(E181,Q181,"y"))</f>
        <v/>
      </c>
      <c r="I181" s="87" t="str">
        <f>IF(ISBLANK(COBRA!J187),"",COBRA!J187)</f>
        <v/>
      </c>
      <c r="J181" s="86" t="str">
        <f>IF(ISBLANK(COBRA!A187),"",COBRA!A187&amp;" "&amp;COBRA!B187)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5.95" customHeight="1" thickBot="1" x14ac:dyDescent="0.25">
      <c r="A182" s="102"/>
      <c r="B182" s="93" t="str">
        <f>IF(ISBLANK(COBRA!AS188),"",COBRA!AS188)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IF(ISBLANK(COBRA!Q188),"",DATEDIF(E182,Q182,"y"))</f>
        <v/>
      </c>
      <c r="I182" s="87" t="str">
        <f>IF(ISBLANK(COBRA!J188),"",COBRA!J188)</f>
        <v/>
      </c>
      <c r="J182" s="86" t="str">
        <f>IF(ISBLANK(COBRA!A188),"",COBRA!A188&amp;" "&amp;COBRA!B188)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5.95" customHeight="1" thickBot="1" x14ac:dyDescent="0.25">
      <c r="A183" s="102"/>
      <c r="B183" s="93" t="str">
        <f>IF(ISBLANK(COBRA!AS189),"",COBRA!AS189)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IF(ISBLANK(COBRA!Q189),"",DATEDIF(E183,Q183,"y"))</f>
        <v/>
      </c>
      <c r="I183" s="87" t="str">
        <f>IF(ISBLANK(COBRA!J189),"",COBRA!J189)</f>
        <v/>
      </c>
      <c r="J183" s="86" t="str">
        <f>IF(ISBLANK(COBRA!A189),"",COBRA!A189&amp;" "&amp;COBRA!B189)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5.95" customHeight="1" thickBot="1" x14ac:dyDescent="0.25">
      <c r="A184" s="102"/>
      <c r="B184" s="93" t="str">
        <f>IF(ISBLANK(COBRA!AS190),"",COBRA!AS190)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IF(ISBLANK(COBRA!Q190),"",DATEDIF(E184,Q184,"y"))</f>
        <v/>
      </c>
      <c r="I184" s="87" t="str">
        <f>IF(ISBLANK(COBRA!J190),"",COBRA!J190)</f>
        <v/>
      </c>
      <c r="J184" s="86" t="str">
        <f>IF(ISBLANK(COBRA!A190),"",COBRA!A190&amp;" "&amp;COBRA!B190)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5.95" customHeight="1" thickBot="1" x14ac:dyDescent="0.25">
      <c r="A185" s="102"/>
      <c r="B185" s="93" t="str">
        <f>IF(ISBLANK(COBRA!AS191),"",COBRA!AS191)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IF(ISBLANK(COBRA!Q191),"",DATEDIF(E185,Q185,"y"))</f>
        <v/>
      </c>
      <c r="I185" s="87" t="str">
        <f>IF(ISBLANK(COBRA!J191),"",COBRA!J191)</f>
        <v/>
      </c>
      <c r="J185" s="86" t="str">
        <f>IF(ISBLANK(COBRA!A191),"",COBRA!A191&amp;" "&amp;COBRA!B191)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5.95" customHeight="1" thickBot="1" x14ac:dyDescent="0.25">
      <c r="A186" s="102"/>
      <c r="B186" s="93" t="str">
        <f>IF(ISBLANK(COBRA!AS192),"",COBRA!AS192)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IF(ISBLANK(COBRA!Q192),"",DATEDIF(E186,Q186,"y"))</f>
        <v/>
      </c>
      <c r="I186" s="87" t="str">
        <f>IF(ISBLANK(COBRA!J192),"",COBRA!J192)</f>
        <v/>
      </c>
      <c r="J186" s="86" t="str">
        <f>IF(ISBLANK(COBRA!A192),"",COBRA!A192&amp;" "&amp;COBRA!B192)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5.95" customHeight="1" thickBot="1" x14ac:dyDescent="0.25">
      <c r="A187" s="102"/>
      <c r="B187" s="93" t="str">
        <f>IF(ISBLANK(COBRA!AS193),"",COBRA!AS193)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IF(ISBLANK(COBRA!Q193),"",DATEDIF(E187,Q187,"y"))</f>
        <v/>
      </c>
      <c r="I187" s="87" t="str">
        <f>IF(ISBLANK(COBRA!J193),"",COBRA!J193)</f>
        <v/>
      </c>
      <c r="J187" s="86" t="str">
        <f>IF(ISBLANK(COBRA!A193),"",COBRA!A193&amp;" "&amp;COBRA!B193)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5.95" customHeight="1" thickBot="1" x14ac:dyDescent="0.25">
      <c r="A188" s="102"/>
      <c r="B188" s="93" t="str">
        <f>IF(ISBLANK(COBRA!AS194),"",COBRA!AS194)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IF(ISBLANK(COBRA!Q194),"",DATEDIF(E188,Q188,"y"))</f>
        <v/>
      </c>
      <c r="I188" s="87" t="str">
        <f>IF(ISBLANK(COBRA!J194),"",COBRA!J194)</f>
        <v/>
      </c>
      <c r="J188" s="86" t="str">
        <f>IF(ISBLANK(COBRA!A194),"",COBRA!A194&amp;" "&amp;COBRA!B194)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5.95" customHeight="1" thickBot="1" x14ac:dyDescent="0.25">
      <c r="A189" s="102"/>
      <c r="B189" s="93" t="str">
        <f>IF(ISBLANK(COBRA!AS195),"",COBRA!AS195)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IF(ISBLANK(COBRA!Q195),"",DATEDIF(E189,Q189,"y"))</f>
        <v/>
      </c>
      <c r="I189" s="87" t="str">
        <f>IF(ISBLANK(COBRA!J195),"",COBRA!J195)</f>
        <v/>
      </c>
      <c r="J189" s="86" t="str">
        <f>IF(ISBLANK(COBRA!A195),"",COBRA!A195&amp;" "&amp;COBRA!B195)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5.95" customHeight="1" thickBot="1" x14ac:dyDescent="0.25">
      <c r="A190" s="102"/>
      <c r="B190" s="93" t="str">
        <f>IF(ISBLANK(COBRA!AS196),"",COBRA!AS196)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IF(ISBLANK(COBRA!Q196),"",DATEDIF(E190,Q190,"y"))</f>
        <v/>
      </c>
      <c r="I190" s="87" t="str">
        <f>IF(ISBLANK(COBRA!J196),"",COBRA!J196)</f>
        <v/>
      </c>
      <c r="J190" s="86" t="str">
        <f>IF(ISBLANK(COBRA!A196),"",COBRA!A196&amp;" "&amp;COBRA!B196)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5.95" customHeight="1" thickBot="1" x14ac:dyDescent="0.25">
      <c r="A191" s="102"/>
      <c r="B191" s="93" t="str">
        <f>IF(ISBLANK(COBRA!AS197),"",COBRA!AS197)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IF(ISBLANK(COBRA!Q197),"",DATEDIF(E191,Q191,"y"))</f>
        <v/>
      </c>
      <c r="I191" s="87" t="str">
        <f>IF(ISBLANK(COBRA!J197),"",COBRA!J197)</f>
        <v/>
      </c>
      <c r="J191" s="86" t="str">
        <f>IF(ISBLANK(COBRA!A197),"",COBRA!A197&amp;" "&amp;COBRA!B197)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5.95" customHeight="1" thickBot="1" x14ac:dyDescent="0.25">
      <c r="A192" s="102"/>
      <c r="B192" s="93" t="str">
        <f>IF(ISBLANK(COBRA!AS198),"",COBRA!AS198)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IF(ISBLANK(COBRA!Q198),"",DATEDIF(E192,Q192,"y"))</f>
        <v/>
      </c>
      <c r="I192" s="87" t="str">
        <f>IF(ISBLANK(COBRA!J198),"",COBRA!J198)</f>
        <v/>
      </c>
      <c r="J192" s="86" t="str">
        <f>IF(ISBLANK(COBRA!A198),"",COBRA!A198&amp;" "&amp;COBRA!B198)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5.95" customHeight="1" thickBot="1" x14ac:dyDescent="0.25">
      <c r="A193" s="102"/>
      <c r="B193" s="93" t="str">
        <f>IF(ISBLANK(COBRA!AS199),"",COBRA!AS199)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IF(ISBLANK(COBRA!Q199),"",DATEDIF(E193,Q193,"y"))</f>
        <v/>
      </c>
      <c r="I193" s="87" t="str">
        <f>IF(ISBLANK(COBRA!J199),"",COBRA!J199)</f>
        <v/>
      </c>
      <c r="J193" s="86" t="str">
        <f>IF(ISBLANK(COBRA!A199),"",COBRA!A199&amp;" "&amp;COBRA!B199)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5.95" customHeight="1" thickBot="1" x14ac:dyDescent="0.25">
      <c r="A194" s="102"/>
      <c r="B194" s="93" t="str">
        <f>IF(ISBLANK(COBRA!AS200),"",COBRA!AS200)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IF(ISBLANK(COBRA!Q200),"",DATEDIF(E194,Q194,"y"))</f>
        <v/>
      </c>
      <c r="I194" s="87" t="str">
        <f>IF(ISBLANK(COBRA!J200),"",COBRA!J200)</f>
        <v/>
      </c>
      <c r="J194" s="86" t="str">
        <f>IF(ISBLANK(COBRA!A200),"",COBRA!A200&amp;" "&amp;COBRA!B200)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5.95" customHeight="1" thickBot="1" x14ac:dyDescent="0.25">
      <c r="A195" s="102"/>
      <c r="B195" s="93" t="str">
        <f>IF(ISBLANK(COBRA!AS201),"",COBRA!AS201)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IF(ISBLANK(COBRA!Q201),"",DATEDIF(E195,Q195,"y"))</f>
        <v/>
      </c>
      <c r="I195" s="87" t="str">
        <f>IF(ISBLANK(COBRA!J201),"",COBRA!J201)</f>
        <v/>
      </c>
      <c r="J195" s="86" t="str">
        <f>IF(ISBLANK(COBRA!A201),"",COBRA!A201&amp;" "&amp;COBRA!B201)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5.95" customHeight="1" thickBot="1" x14ac:dyDescent="0.25">
      <c r="A196" s="102"/>
      <c r="B196" s="93" t="str">
        <f>IF(ISBLANK(COBRA!AS202),"",COBRA!AS202)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IF(ISBLANK(COBRA!Q202),"",DATEDIF(E196,Q196,"y"))</f>
        <v/>
      </c>
      <c r="I196" s="87" t="str">
        <f>IF(ISBLANK(COBRA!J202),"",COBRA!J202)</f>
        <v/>
      </c>
      <c r="J196" s="86" t="str">
        <f>IF(ISBLANK(COBRA!A202),"",COBRA!A202&amp;" "&amp;COBRA!B202)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5.95" customHeight="1" thickBot="1" x14ac:dyDescent="0.25">
      <c r="A197" s="102"/>
      <c r="B197" s="93" t="str">
        <f>IF(ISBLANK(COBRA!AS203),"",COBRA!AS203)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IF(ISBLANK(COBRA!Q203),"",DATEDIF(E197,Q197,"y"))</f>
        <v/>
      </c>
      <c r="I197" s="87" t="str">
        <f>IF(ISBLANK(COBRA!J203),"",COBRA!J203)</f>
        <v/>
      </c>
      <c r="J197" s="86" t="str">
        <f>IF(ISBLANK(COBRA!A203),"",COBRA!A203&amp;" "&amp;COBRA!B203)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5.95" customHeight="1" thickBot="1" x14ac:dyDescent="0.25">
      <c r="A198" s="102"/>
      <c r="B198" s="93" t="str">
        <f>IF(ISBLANK(COBRA!AS204),"",COBRA!AS204)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IF(ISBLANK(COBRA!Q204),"",DATEDIF(E198,Q198,"y"))</f>
        <v/>
      </c>
      <c r="I198" s="87" t="str">
        <f>IF(ISBLANK(COBRA!J204),"",COBRA!J204)</f>
        <v/>
      </c>
      <c r="J198" s="86" t="str">
        <f>IF(ISBLANK(COBRA!A204),"",COBRA!A204&amp;" "&amp;COBRA!B204)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5.95" customHeight="1" thickBot="1" x14ac:dyDescent="0.25">
      <c r="A199" s="102"/>
      <c r="B199" s="93" t="str">
        <f>IF(ISBLANK(COBRA!AS205),"",COBRA!AS205)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IF(ISBLANK(COBRA!Q205),"",DATEDIF(E199,Q199,"y"))</f>
        <v/>
      </c>
      <c r="I199" s="87" t="str">
        <f>IF(ISBLANK(COBRA!J205),"",COBRA!J205)</f>
        <v/>
      </c>
      <c r="J199" s="86" t="str">
        <f>IF(ISBLANK(COBRA!A205),"",COBRA!A205&amp;" "&amp;COBRA!B205)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5.95" customHeight="1" thickBot="1" x14ac:dyDescent="0.25">
      <c r="A200" s="102"/>
      <c r="B200" s="93" t="str">
        <f>IF(ISBLANK(COBRA!AS206),"",COBRA!AS206)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IF(ISBLANK(COBRA!Q206),"",DATEDIF(E200,Q200,"y"))</f>
        <v/>
      </c>
      <c r="I200" s="87" t="str">
        <f>IF(ISBLANK(COBRA!J206),"",COBRA!J206)</f>
        <v/>
      </c>
      <c r="J200" s="86" t="str">
        <f>IF(ISBLANK(COBRA!A206),"",COBRA!A206&amp;" "&amp;COBRA!B206)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5.95" customHeight="1" thickBot="1" x14ac:dyDescent="0.25">
      <c r="A201" s="102"/>
      <c r="B201" s="93" t="str">
        <f>IF(ISBLANK(COBRA!AS207),"",COBRA!AS207)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IF(ISBLANK(COBRA!Q207),"",DATEDIF(E201,Q201,"y"))</f>
        <v/>
      </c>
      <c r="I201" s="87" t="str">
        <f>IF(ISBLANK(COBRA!J207),"",COBRA!J207)</f>
        <v/>
      </c>
      <c r="J201" s="86" t="str">
        <f>IF(ISBLANK(COBRA!A207),"",COBRA!A207&amp;" "&amp;COBRA!B207)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5.95" customHeight="1" thickBot="1" x14ac:dyDescent="0.25">
      <c r="A202" s="102"/>
      <c r="B202" s="93" t="str">
        <f>IF(ISBLANK(COBRA!AS208),"",COBRA!AS208)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IF(ISBLANK(COBRA!Q208),"",DATEDIF(E202,Q202,"y"))</f>
        <v/>
      </c>
      <c r="I202" s="87" t="str">
        <f>IF(ISBLANK(COBRA!J208),"",COBRA!J208)</f>
        <v/>
      </c>
      <c r="J202" s="86" t="str">
        <f>IF(ISBLANK(COBRA!A208),"",COBRA!A208&amp;" "&amp;COBRA!B208)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5.95" customHeight="1" thickBot="1" x14ac:dyDescent="0.25">
      <c r="A203" s="102"/>
      <c r="B203" s="93" t="str">
        <f>IF(ISBLANK(COBRA!AS209),"",COBRA!AS209)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IF(ISBLANK(COBRA!Q209),"",DATEDIF(E203,Q203,"y"))</f>
        <v/>
      </c>
      <c r="I203" s="87" t="str">
        <f>IF(ISBLANK(COBRA!J209),"",COBRA!J209)</f>
        <v/>
      </c>
      <c r="J203" s="86" t="str">
        <f>IF(ISBLANK(COBRA!A209),"",COBRA!A209&amp;" "&amp;COBRA!B209)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5.95" customHeight="1" thickBot="1" x14ac:dyDescent="0.25">
      <c r="A204" s="102"/>
      <c r="B204" s="93" t="str">
        <f>IF(ISBLANK(COBRA!AS210),"",COBRA!AS210)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IF(ISBLANK(COBRA!Q210),"",DATEDIF(E204,Q204,"y"))</f>
        <v/>
      </c>
      <c r="I204" s="87" t="str">
        <f>IF(ISBLANK(COBRA!J210),"",COBRA!J210)</f>
        <v/>
      </c>
      <c r="J204" s="86" t="str">
        <f>IF(ISBLANK(COBRA!A210),"",COBRA!A210&amp;" "&amp;COBRA!B210)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5.95" customHeight="1" thickBot="1" x14ac:dyDescent="0.25">
      <c r="A205" s="102"/>
      <c r="B205" s="93" t="str">
        <f>IF(ISBLANK(COBRA!AS211),"",COBRA!AS211)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IF(ISBLANK(COBRA!Q211),"",DATEDIF(E205,Q205,"y"))</f>
        <v/>
      </c>
      <c r="I205" s="87" t="str">
        <f>IF(ISBLANK(COBRA!J211),"",COBRA!J211)</f>
        <v/>
      </c>
      <c r="J205" s="86" t="str">
        <f>IF(ISBLANK(COBRA!A211),"",COBRA!A211&amp;" "&amp;COBRA!B211)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5.95" customHeight="1" thickBot="1" x14ac:dyDescent="0.25">
      <c r="A206" s="102"/>
      <c r="B206" s="93" t="str">
        <f>IF(ISBLANK(COBRA!AS212),"",COBRA!AS212)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IF(ISBLANK(COBRA!Q212),"",DATEDIF(E206,Q206,"y"))</f>
        <v/>
      </c>
      <c r="I206" s="87" t="str">
        <f>IF(ISBLANK(COBRA!J212),"",COBRA!J212)</f>
        <v/>
      </c>
      <c r="J206" s="86" t="str">
        <f>IF(ISBLANK(COBRA!A212),"",COBRA!A212&amp;" "&amp;COBRA!B212)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5.95" customHeight="1" thickBot="1" x14ac:dyDescent="0.25">
      <c r="A207" s="102"/>
      <c r="B207" s="93" t="str">
        <f>IF(ISBLANK(COBRA!AS213),"",COBRA!AS213)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IF(ISBLANK(COBRA!Q213),"",DATEDIF(E207,Q207,"y"))</f>
        <v/>
      </c>
      <c r="I207" s="87" t="str">
        <f>IF(ISBLANK(COBRA!J213),"",COBRA!J213)</f>
        <v/>
      </c>
      <c r="J207" s="86" t="str">
        <f>IF(ISBLANK(COBRA!A213),"",COBRA!A213&amp;" "&amp;COBRA!B213)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5.95" customHeight="1" thickBot="1" x14ac:dyDescent="0.25">
      <c r="A208" s="102"/>
      <c r="B208" s="93" t="str">
        <f>IF(ISBLANK(COBRA!AS214),"",COBRA!AS214)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IF(ISBLANK(COBRA!Q214),"",DATEDIF(E208,Q208,"y"))</f>
        <v/>
      </c>
      <c r="I208" s="87" t="str">
        <f>IF(ISBLANK(COBRA!J214),"",COBRA!J214)</f>
        <v/>
      </c>
      <c r="J208" s="86" t="str">
        <f>IF(ISBLANK(COBRA!A214),"",COBRA!A214&amp;" "&amp;COBRA!B214)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5.95" customHeight="1" thickBot="1" x14ac:dyDescent="0.25">
      <c r="A209" s="102"/>
      <c r="B209" s="93" t="str">
        <f>IF(ISBLANK(COBRA!AS215),"",COBRA!AS215)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IF(ISBLANK(COBRA!Q215),"",DATEDIF(E209,Q209,"y"))</f>
        <v/>
      </c>
      <c r="I209" s="87" t="str">
        <f>IF(ISBLANK(COBRA!J215),"",COBRA!J215)</f>
        <v/>
      </c>
      <c r="J209" s="86" t="str">
        <f>IF(ISBLANK(COBRA!A215),"",COBRA!A215&amp;" "&amp;COBRA!B215)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5.95" customHeight="1" thickBot="1" x14ac:dyDescent="0.25">
      <c r="A210" s="102"/>
      <c r="B210" s="93" t="str">
        <f>IF(ISBLANK(COBRA!AS216),"",COBRA!AS216)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IF(ISBLANK(COBRA!Q216),"",DATEDIF(E210,Q210,"y"))</f>
        <v/>
      </c>
      <c r="I210" s="87" t="str">
        <f>IF(ISBLANK(COBRA!J216),"",COBRA!J216)</f>
        <v/>
      </c>
      <c r="J210" s="86" t="str">
        <f>IF(ISBLANK(COBRA!A216),"",COBRA!A216&amp;" "&amp;COBRA!B216)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5.95" customHeight="1" thickBot="1" x14ac:dyDescent="0.25">
      <c r="A211" s="102"/>
      <c r="B211" s="93" t="str">
        <f>IF(ISBLANK(COBRA!AS217),"",COBRA!AS217)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IF(ISBLANK(COBRA!Q217),"",DATEDIF(E211,Q211,"y"))</f>
        <v/>
      </c>
      <c r="I211" s="87" t="str">
        <f>IF(ISBLANK(COBRA!J217),"",COBRA!J217)</f>
        <v/>
      </c>
      <c r="J211" s="86" t="str">
        <f>IF(ISBLANK(COBRA!A217),"",COBRA!A217&amp;" "&amp;COBRA!B217)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5.95" customHeight="1" thickBot="1" x14ac:dyDescent="0.25">
      <c r="A212" s="102"/>
      <c r="B212" s="93" t="str">
        <f>IF(ISBLANK(COBRA!AS218),"",COBRA!AS218)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IF(ISBLANK(COBRA!Q218),"",DATEDIF(E212,Q212,"y"))</f>
        <v/>
      </c>
      <c r="I212" s="87" t="str">
        <f>IF(ISBLANK(COBRA!J218),"",COBRA!J218)</f>
        <v/>
      </c>
      <c r="J212" s="86" t="str">
        <f>IF(ISBLANK(COBRA!A218),"",COBRA!A218&amp;" "&amp;COBRA!B218)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5.95" customHeight="1" thickBot="1" x14ac:dyDescent="0.25">
      <c r="A213" s="102"/>
      <c r="B213" s="93" t="str">
        <f>IF(ISBLANK(COBRA!AS219),"",COBRA!AS219)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IF(ISBLANK(COBRA!Q219),"",DATEDIF(E213,Q213,"y"))</f>
        <v/>
      </c>
      <c r="I213" s="87" t="str">
        <f>IF(ISBLANK(COBRA!J219),"",COBRA!J219)</f>
        <v/>
      </c>
      <c r="J213" s="86" t="str">
        <f>IF(ISBLANK(COBRA!A219),"",COBRA!A219&amp;" "&amp;COBRA!B219)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5.95" customHeight="1" thickBot="1" x14ac:dyDescent="0.25">
      <c r="A214" s="102"/>
      <c r="B214" s="93" t="str">
        <f>IF(ISBLANK(COBRA!AS220),"",COBRA!AS220)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IF(ISBLANK(COBRA!Q220),"",DATEDIF(E214,Q214,"y"))</f>
        <v/>
      </c>
      <c r="I214" s="87" t="str">
        <f>IF(ISBLANK(COBRA!J220),"",COBRA!J220)</f>
        <v/>
      </c>
      <c r="J214" s="86" t="str">
        <f>IF(ISBLANK(COBRA!A220),"",COBRA!A220&amp;" "&amp;COBRA!B220)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5.95" customHeight="1" thickBot="1" x14ac:dyDescent="0.25">
      <c r="A215" s="102"/>
      <c r="B215" s="93" t="str">
        <f>IF(ISBLANK(COBRA!AS221),"",COBRA!AS221)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IF(ISBLANK(COBRA!Q221),"",DATEDIF(E215,Q215,"y"))</f>
        <v/>
      </c>
      <c r="I215" s="87" t="str">
        <f>IF(ISBLANK(COBRA!J221),"",COBRA!J221)</f>
        <v/>
      </c>
      <c r="J215" s="86" t="str">
        <f>IF(ISBLANK(COBRA!A221),"",COBRA!A221&amp;" "&amp;COBRA!B221)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5.95" customHeight="1" thickBot="1" x14ac:dyDescent="0.25">
      <c r="A216" s="102"/>
      <c r="B216" s="93" t="str">
        <f>IF(ISBLANK(COBRA!AS222),"",COBRA!AS222)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IF(ISBLANK(COBRA!Q222),"",DATEDIF(E216,Q216,"y"))</f>
        <v/>
      </c>
      <c r="I216" s="87" t="str">
        <f>IF(ISBLANK(COBRA!J222),"",COBRA!J222)</f>
        <v/>
      </c>
      <c r="J216" s="86" t="str">
        <f>IF(ISBLANK(COBRA!A222),"",COBRA!A222&amp;" "&amp;COBRA!B222)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5.95" customHeight="1" thickBot="1" x14ac:dyDescent="0.25">
      <c r="A217" s="102"/>
      <c r="B217" s="93" t="str">
        <f>IF(ISBLANK(COBRA!AS223),"",COBRA!AS223)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IF(ISBLANK(COBRA!Q223),"",DATEDIF(E217,Q217,"y"))</f>
        <v/>
      </c>
      <c r="I217" s="87" t="str">
        <f>IF(ISBLANK(COBRA!J223),"",COBRA!J223)</f>
        <v/>
      </c>
      <c r="J217" s="86" t="str">
        <f>IF(ISBLANK(COBRA!A223),"",COBRA!A223&amp;" "&amp;COBRA!B223)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5.95" customHeight="1" thickBot="1" x14ac:dyDescent="0.25">
      <c r="A218" s="102"/>
      <c r="B218" s="93" t="str">
        <f>IF(ISBLANK(COBRA!AS224),"",COBRA!AS224)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IF(ISBLANK(COBRA!Q224),"",DATEDIF(E218,Q218,"y"))</f>
        <v/>
      </c>
      <c r="I218" s="87" t="str">
        <f>IF(ISBLANK(COBRA!J224),"",COBRA!J224)</f>
        <v/>
      </c>
      <c r="J218" s="86" t="str">
        <f>IF(ISBLANK(COBRA!A224),"",COBRA!A224&amp;" "&amp;COBRA!B224)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5.95" customHeight="1" thickBot="1" x14ac:dyDescent="0.25">
      <c r="A219" s="102"/>
      <c r="B219" s="93" t="str">
        <f>IF(ISBLANK(COBRA!AS225),"",COBRA!AS225)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IF(ISBLANK(COBRA!Q225),"",DATEDIF(E219,Q219,"y"))</f>
        <v/>
      </c>
      <c r="I219" s="87" t="str">
        <f>IF(ISBLANK(COBRA!J225),"",COBRA!J225)</f>
        <v/>
      </c>
      <c r="J219" s="86" t="str">
        <f>IF(ISBLANK(COBRA!A225),"",COBRA!A225&amp;" "&amp;COBRA!B225)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5.95" customHeight="1" thickBot="1" x14ac:dyDescent="0.25">
      <c r="A220" s="102"/>
      <c r="B220" s="93" t="str">
        <f>IF(ISBLANK(COBRA!AS226),"",COBRA!AS226)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IF(ISBLANK(COBRA!Q226),"",DATEDIF(E220,Q220,"y"))</f>
        <v/>
      </c>
      <c r="I220" s="87" t="str">
        <f>IF(ISBLANK(COBRA!J226),"",COBRA!J226)</f>
        <v/>
      </c>
      <c r="J220" s="86" t="str">
        <f>IF(ISBLANK(COBRA!A226),"",COBRA!A226&amp;" "&amp;COBRA!B226)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5.95" customHeight="1" thickBot="1" x14ac:dyDescent="0.25">
      <c r="A221" s="102"/>
      <c r="B221" s="93" t="str">
        <f>IF(ISBLANK(COBRA!AS227),"",COBRA!AS227)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IF(ISBLANK(COBRA!Q227),"",DATEDIF(E221,Q221,"y"))</f>
        <v/>
      </c>
      <c r="I221" s="87" t="str">
        <f>IF(ISBLANK(COBRA!J227),"",COBRA!J227)</f>
        <v/>
      </c>
      <c r="J221" s="86" t="str">
        <f>IF(ISBLANK(COBRA!A227),"",COBRA!A227&amp;" "&amp;COBRA!B227)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5.95" customHeight="1" thickBot="1" x14ac:dyDescent="0.25">
      <c r="A222" s="102"/>
      <c r="B222" s="93" t="str">
        <f>IF(ISBLANK(COBRA!AS228),"",COBRA!AS228)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IF(ISBLANK(COBRA!Q228),"",DATEDIF(E222,Q222,"y"))</f>
        <v/>
      </c>
      <c r="I222" s="87" t="str">
        <f>IF(ISBLANK(COBRA!J228),"",COBRA!J228)</f>
        <v/>
      </c>
      <c r="J222" s="86" t="str">
        <f>IF(ISBLANK(COBRA!A228),"",COBRA!A228&amp;" "&amp;COBRA!B228)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5.95" customHeight="1" thickBot="1" x14ac:dyDescent="0.25">
      <c r="A223" s="102"/>
      <c r="B223" s="93" t="str">
        <f>IF(ISBLANK(COBRA!AS229),"",COBRA!AS229)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IF(ISBLANK(COBRA!Q229),"",DATEDIF(E223,Q223,"y"))</f>
        <v/>
      </c>
      <c r="I223" s="87" t="str">
        <f>IF(ISBLANK(COBRA!J229),"",COBRA!J229)</f>
        <v/>
      </c>
      <c r="J223" s="86" t="str">
        <f>IF(ISBLANK(COBRA!A229),"",COBRA!A229&amp;" "&amp;COBRA!B229)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5.95" customHeight="1" thickBot="1" x14ac:dyDescent="0.25">
      <c r="A224" s="102"/>
      <c r="B224" s="93" t="str">
        <f>IF(ISBLANK(COBRA!AS230),"",COBRA!AS230)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IF(ISBLANK(COBRA!Q230),"",DATEDIF(E224,Q224,"y"))</f>
        <v/>
      </c>
      <c r="I224" s="87" t="str">
        <f>IF(ISBLANK(COBRA!J230),"",COBRA!J230)</f>
        <v/>
      </c>
      <c r="J224" s="86" t="str">
        <f>IF(ISBLANK(COBRA!A230),"",COBRA!A230&amp;" "&amp;COBRA!B230)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5.95" customHeight="1" thickBot="1" x14ac:dyDescent="0.25">
      <c r="A225" s="102"/>
      <c r="B225" s="93" t="str">
        <f>IF(ISBLANK(COBRA!AS231),"",COBRA!AS231)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IF(ISBLANK(COBRA!Q231),"",DATEDIF(E225,Q225,"y"))</f>
        <v/>
      </c>
      <c r="I225" s="87" t="str">
        <f>IF(ISBLANK(COBRA!J231),"",COBRA!J231)</f>
        <v/>
      </c>
      <c r="J225" s="86" t="str">
        <f>IF(ISBLANK(COBRA!A231),"",COBRA!A231&amp;" "&amp;COBRA!B231)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5.95" customHeight="1" thickBot="1" x14ac:dyDescent="0.25">
      <c r="A226" s="102"/>
      <c r="B226" s="93" t="str">
        <f>IF(ISBLANK(COBRA!AS232),"",COBRA!AS232)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IF(ISBLANK(COBRA!Q232),"",DATEDIF(E226,Q226,"y"))</f>
        <v/>
      </c>
      <c r="I226" s="87" t="str">
        <f>IF(ISBLANK(COBRA!J232),"",COBRA!J232)</f>
        <v/>
      </c>
      <c r="J226" s="86" t="str">
        <f>IF(ISBLANK(COBRA!A232),"",COBRA!A232&amp;" "&amp;COBRA!B232)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5.95" customHeight="1" thickBot="1" x14ac:dyDescent="0.25">
      <c r="A227" s="102"/>
      <c r="B227" s="93" t="str">
        <f>IF(ISBLANK(COBRA!AS233),"",COBRA!AS233)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IF(ISBLANK(COBRA!Q233),"",DATEDIF(E227,Q227,"y"))</f>
        <v/>
      </c>
      <c r="I227" s="87" t="str">
        <f>IF(ISBLANK(COBRA!J233),"",COBRA!J233)</f>
        <v/>
      </c>
      <c r="J227" s="86" t="str">
        <f>IF(ISBLANK(COBRA!A233),"",COBRA!A233&amp;" "&amp;COBRA!B233)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5.95" customHeight="1" thickBot="1" x14ac:dyDescent="0.25">
      <c r="A228" s="102"/>
      <c r="B228" s="93" t="str">
        <f>IF(ISBLANK(COBRA!AS234),"",COBRA!AS234)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IF(ISBLANK(COBRA!Q234),"",DATEDIF(E228,Q228,"y"))</f>
        <v/>
      </c>
      <c r="I228" s="87" t="str">
        <f>IF(ISBLANK(COBRA!J234),"",COBRA!J234)</f>
        <v/>
      </c>
      <c r="J228" s="86" t="str">
        <f>IF(ISBLANK(COBRA!A234),"",COBRA!A234&amp;" "&amp;COBRA!B234)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5.95" customHeight="1" thickBot="1" x14ac:dyDescent="0.25">
      <c r="A229" s="102"/>
      <c r="B229" s="93" t="str">
        <f>IF(ISBLANK(COBRA!AS235),"",COBRA!AS235)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IF(ISBLANK(COBRA!Q235),"",DATEDIF(E229,Q229,"y"))</f>
        <v/>
      </c>
      <c r="I229" s="87" t="str">
        <f>IF(ISBLANK(COBRA!J235),"",COBRA!J235)</f>
        <v/>
      </c>
      <c r="J229" s="86" t="str">
        <f>IF(ISBLANK(COBRA!A235),"",COBRA!A235&amp;" "&amp;COBRA!B235)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5.95" customHeight="1" thickBot="1" x14ac:dyDescent="0.25">
      <c r="A230" s="102"/>
      <c r="B230" s="93" t="str">
        <f>IF(ISBLANK(COBRA!AS236),"",COBRA!AS236)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IF(ISBLANK(COBRA!Q236),"",DATEDIF(E230,Q230,"y"))</f>
        <v/>
      </c>
      <c r="I230" s="87" t="str">
        <f>IF(ISBLANK(COBRA!J236),"",COBRA!J236)</f>
        <v/>
      </c>
      <c r="J230" s="86" t="str">
        <f>IF(ISBLANK(COBRA!A236),"",COBRA!A236&amp;" "&amp;COBRA!B236)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5.95" customHeight="1" thickBot="1" x14ac:dyDescent="0.25">
      <c r="A231" s="102"/>
      <c r="B231" s="93" t="str">
        <f>IF(ISBLANK(COBRA!AS237),"",COBRA!AS237)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IF(ISBLANK(COBRA!Q237),"",DATEDIF(E231,Q231,"y"))</f>
        <v/>
      </c>
      <c r="I231" s="87" t="str">
        <f>IF(ISBLANK(COBRA!J237),"",COBRA!J237)</f>
        <v/>
      </c>
      <c r="J231" s="86" t="str">
        <f>IF(ISBLANK(COBRA!A237),"",COBRA!A237&amp;" "&amp;COBRA!B237)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5.95" customHeight="1" thickBot="1" x14ac:dyDescent="0.25">
      <c r="A232" s="102"/>
      <c r="B232" s="93" t="str">
        <f>IF(ISBLANK(COBRA!AS238),"",COBRA!AS238)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IF(ISBLANK(COBRA!Q238),"",DATEDIF(E232,Q232,"y"))</f>
        <v/>
      </c>
      <c r="I232" s="87" t="str">
        <f>IF(ISBLANK(COBRA!J238),"",COBRA!J238)</f>
        <v/>
      </c>
      <c r="J232" s="86" t="str">
        <f>IF(ISBLANK(COBRA!A238),"",COBRA!A238&amp;" "&amp;COBRA!B238)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5.95" customHeight="1" thickBot="1" x14ac:dyDescent="0.25">
      <c r="A233" s="102"/>
      <c r="B233" s="93" t="str">
        <f>IF(ISBLANK(COBRA!AS239),"",COBRA!AS239)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IF(ISBLANK(COBRA!Q239),"",DATEDIF(E233,Q233,"y"))</f>
        <v/>
      </c>
      <c r="I233" s="87" t="str">
        <f>IF(ISBLANK(COBRA!J239),"",COBRA!J239)</f>
        <v/>
      </c>
      <c r="J233" s="86" t="str">
        <f>IF(ISBLANK(COBRA!A239),"",COBRA!A239&amp;" "&amp;COBRA!B239)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5.95" customHeight="1" thickBot="1" x14ac:dyDescent="0.25">
      <c r="A234" s="102"/>
      <c r="B234" s="93" t="str">
        <f>IF(ISBLANK(COBRA!AS240),"",COBRA!AS240)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IF(ISBLANK(COBRA!Q240),"",DATEDIF(E234,Q234,"y"))</f>
        <v/>
      </c>
      <c r="I234" s="87" t="str">
        <f>IF(ISBLANK(COBRA!J240),"",COBRA!J240)</f>
        <v/>
      </c>
      <c r="J234" s="86" t="str">
        <f>IF(ISBLANK(COBRA!A240),"",COBRA!A240&amp;" "&amp;COBRA!B240)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5.95" customHeight="1" thickBot="1" x14ac:dyDescent="0.25">
      <c r="A235" s="102"/>
      <c r="B235" s="93" t="str">
        <f>IF(ISBLANK(COBRA!AS241),"",COBRA!AS241)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IF(ISBLANK(COBRA!Q241),"",DATEDIF(E235,Q235,"y"))</f>
        <v/>
      </c>
      <c r="I235" s="87" t="str">
        <f>IF(ISBLANK(COBRA!J241),"",COBRA!J241)</f>
        <v/>
      </c>
      <c r="J235" s="86" t="str">
        <f>IF(ISBLANK(COBRA!A241),"",COBRA!A241&amp;" "&amp;COBRA!B241)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5.95" customHeight="1" thickBot="1" x14ac:dyDescent="0.25">
      <c r="A236" s="102"/>
      <c r="B236" s="93" t="str">
        <f>IF(ISBLANK(COBRA!AS242),"",COBRA!AS242)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IF(ISBLANK(COBRA!Q242),"",DATEDIF(E236,Q236,"y"))</f>
        <v/>
      </c>
      <c r="I236" s="87" t="str">
        <f>IF(ISBLANK(COBRA!J242),"",COBRA!J242)</f>
        <v/>
      </c>
      <c r="J236" s="86" t="str">
        <f>IF(ISBLANK(COBRA!A242),"",COBRA!A242&amp;" "&amp;COBRA!B242)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5.95" customHeight="1" thickBot="1" x14ac:dyDescent="0.25">
      <c r="A237" s="102"/>
      <c r="B237" s="93" t="str">
        <f>IF(ISBLANK(COBRA!AS243),"",COBRA!AS243)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IF(ISBLANK(COBRA!Q243),"",DATEDIF(E237,Q237,"y"))</f>
        <v/>
      </c>
      <c r="I237" s="87" t="str">
        <f>IF(ISBLANK(COBRA!J243),"",COBRA!J243)</f>
        <v/>
      </c>
      <c r="J237" s="86" t="str">
        <f>IF(ISBLANK(COBRA!A243),"",COBRA!A243&amp;" "&amp;COBRA!B243)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5.95" customHeight="1" thickBot="1" x14ac:dyDescent="0.25">
      <c r="A238" s="102"/>
      <c r="B238" s="93" t="str">
        <f>IF(ISBLANK(COBRA!AS244),"",COBRA!AS244)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IF(ISBLANK(COBRA!Q244),"",DATEDIF(E238,Q238,"y"))</f>
        <v/>
      </c>
      <c r="I238" s="87" t="str">
        <f>IF(ISBLANK(COBRA!J244),"",COBRA!J244)</f>
        <v/>
      </c>
      <c r="J238" s="86" t="str">
        <f>IF(ISBLANK(COBRA!A244),"",COBRA!A244&amp;" "&amp;COBRA!B244)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5.95" customHeight="1" thickBot="1" x14ac:dyDescent="0.25">
      <c r="A239" s="102"/>
      <c r="B239" s="93" t="str">
        <f>IF(ISBLANK(COBRA!AS245),"",COBRA!AS245)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IF(ISBLANK(COBRA!Q245),"",DATEDIF(E239,Q239,"y"))</f>
        <v/>
      </c>
      <c r="I239" s="87" t="str">
        <f>IF(ISBLANK(COBRA!J245),"",COBRA!J245)</f>
        <v/>
      </c>
      <c r="J239" s="86" t="str">
        <f>IF(ISBLANK(COBRA!A245),"",COBRA!A245&amp;" "&amp;COBRA!B245)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5.95" customHeight="1" thickBot="1" x14ac:dyDescent="0.25">
      <c r="A240" s="102"/>
      <c r="B240" s="93" t="str">
        <f>IF(ISBLANK(COBRA!AS246),"",COBRA!AS246)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IF(ISBLANK(COBRA!Q246),"",DATEDIF(E240,Q240,"y"))</f>
        <v/>
      </c>
      <c r="I240" s="87" t="str">
        <f>IF(ISBLANK(COBRA!J246),"",COBRA!J246)</f>
        <v/>
      </c>
      <c r="J240" s="86" t="str">
        <f>IF(ISBLANK(COBRA!A246),"",COBRA!A246&amp;" "&amp;COBRA!B246)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5.95" customHeight="1" thickBot="1" x14ac:dyDescent="0.25">
      <c r="A241" s="102"/>
      <c r="B241" s="93" t="str">
        <f>IF(ISBLANK(COBRA!AS247),"",COBRA!AS247)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IF(ISBLANK(COBRA!Q247),"",DATEDIF(E241,Q241,"y"))</f>
        <v/>
      </c>
      <c r="I241" s="87" t="str">
        <f>IF(ISBLANK(COBRA!J247),"",COBRA!J247)</f>
        <v/>
      </c>
      <c r="J241" s="86" t="str">
        <f>IF(ISBLANK(COBRA!A247),"",COBRA!A247&amp;" "&amp;COBRA!B247)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5.95" customHeight="1" thickBot="1" x14ac:dyDescent="0.25">
      <c r="A242" s="102"/>
      <c r="B242" s="93" t="str">
        <f>IF(ISBLANK(COBRA!AS248),"",COBRA!AS248)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IF(ISBLANK(COBRA!Q248),"",DATEDIF(E242,Q242,"y"))</f>
        <v/>
      </c>
      <c r="I242" s="87" t="str">
        <f>IF(ISBLANK(COBRA!J248),"",COBRA!J248)</f>
        <v/>
      </c>
      <c r="J242" s="86" t="str">
        <f>IF(ISBLANK(COBRA!A248),"",COBRA!A248&amp;" "&amp;COBRA!B248)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5.95" customHeight="1" thickBot="1" x14ac:dyDescent="0.25">
      <c r="A243" s="102"/>
      <c r="B243" s="93" t="str">
        <f>IF(ISBLANK(COBRA!AS249),"",COBRA!AS249)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IF(ISBLANK(COBRA!Q249),"",DATEDIF(E243,Q243,"y"))</f>
        <v/>
      </c>
      <c r="I243" s="87" t="str">
        <f>IF(ISBLANK(COBRA!J249),"",COBRA!J249)</f>
        <v/>
      </c>
      <c r="J243" s="86" t="str">
        <f>IF(ISBLANK(COBRA!A249),"",COBRA!A249&amp;" "&amp;COBRA!B249)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5.95" customHeight="1" thickBot="1" x14ac:dyDescent="0.25">
      <c r="A244" s="102"/>
      <c r="B244" s="93" t="str">
        <f>IF(ISBLANK(COBRA!AS250),"",COBRA!AS250)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IF(ISBLANK(COBRA!Q250),"",DATEDIF(E244,Q244,"y"))</f>
        <v/>
      </c>
      <c r="I244" s="87" t="str">
        <f>IF(ISBLANK(COBRA!J250),"",COBRA!J250)</f>
        <v/>
      </c>
      <c r="J244" s="86" t="str">
        <f>IF(ISBLANK(COBRA!A250),"",COBRA!A250&amp;" "&amp;COBRA!B250)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5.95" customHeight="1" thickBot="1" x14ac:dyDescent="0.25">
      <c r="A245" s="102"/>
      <c r="B245" s="93" t="str">
        <f>IF(ISBLANK(COBRA!AS251),"",COBRA!AS251)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IF(ISBLANK(COBRA!Q251),"",DATEDIF(E245,Q245,"y"))</f>
        <v/>
      </c>
      <c r="I245" s="87" t="str">
        <f>IF(ISBLANK(COBRA!J251),"",COBRA!J251)</f>
        <v/>
      </c>
      <c r="J245" s="86" t="str">
        <f>IF(ISBLANK(COBRA!A251),"",COBRA!A251&amp;" "&amp;COBRA!B251)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5.95" customHeight="1" thickBot="1" x14ac:dyDescent="0.25">
      <c r="A246" s="102"/>
      <c r="B246" s="93" t="str">
        <f>IF(ISBLANK(COBRA!AS252),"",COBRA!AS252)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IF(ISBLANK(COBRA!Q252),"",DATEDIF(E246,Q246,"y"))</f>
        <v/>
      </c>
      <c r="I246" s="87" t="str">
        <f>IF(ISBLANK(COBRA!J252),"",COBRA!J252)</f>
        <v/>
      </c>
      <c r="J246" s="86" t="str">
        <f>IF(ISBLANK(COBRA!A252),"",COBRA!A252&amp;" "&amp;COBRA!B252)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5.95" customHeight="1" thickBot="1" x14ac:dyDescent="0.25">
      <c r="A247" s="102"/>
      <c r="B247" s="93" t="str">
        <f>IF(ISBLANK(COBRA!AS253),"",COBRA!AS253)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IF(ISBLANK(COBRA!Q253),"",DATEDIF(E247,Q247,"y"))</f>
        <v/>
      </c>
      <c r="I247" s="87" t="str">
        <f>IF(ISBLANK(COBRA!J253),"",COBRA!J253)</f>
        <v/>
      </c>
      <c r="J247" s="86" t="str">
        <f>IF(ISBLANK(COBRA!A253),"",COBRA!A253&amp;" "&amp;COBRA!B253)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5.95" customHeight="1" thickBot="1" x14ac:dyDescent="0.25">
      <c r="A248" s="102"/>
      <c r="B248" s="93" t="str">
        <f>IF(ISBLANK(COBRA!AS254),"",COBRA!AS254)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IF(ISBLANK(COBRA!Q254),"",DATEDIF(E248,Q248,"y"))</f>
        <v/>
      </c>
      <c r="I248" s="87" t="str">
        <f>IF(ISBLANK(COBRA!J254),"",COBRA!J254)</f>
        <v/>
      </c>
      <c r="J248" s="86" t="str">
        <f>IF(ISBLANK(COBRA!A254),"",COBRA!A254&amp;" "&amp;COBRA!B254)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5.95" customHeight="1" thickBot="1" x14ac:dyDescent="0.25">
      <c r="A249" s="102"/>
      <c r="B249" s="93" t="str">
        <f>IF(ISBLANK(COBRA!AS255),"",COBRA!AS255)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IF(ISBLANK(COBRA!Q255),"",DATEDIF(E249,Q249,"y"))</f>
        <v/>
      </c>
      <c r="I249" s="87" t="str">
        <f>IF(ISBLANK(COBRA!J255),"",COBRA!J255)</f>
        <v/>
      </c>
      <c r="J249" s="86" t="str">
        <f>IF(ISBLANK(COBRA!A255),"",COBRA!A255&amp;" "&amp;COBRA!B255)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5.95" customHeight="1" thickBot="1" x14ac:dyDescent="0.25">
      <c r="A250" s="102"/>
      <c r="B250" s="93" t="str">
        <f>IF(ISBLANK(COBRA!AS256),"",COBRA!AS256)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IF(ISBLANK(COBRA!Q256),"",DATEDIF(E250,Q250,"y"))</f>
        <v/>
      </c>
      <c r="I250" s="87" t="str">
        <f>IF(ISBLANK(COBRA!J256),"",COBRA!J256)</f>
        <v/>
      </c>
      <c r="J250" s="86" t="str">
        <f>IF(ISBLANK(COBRA!A256),"",COBRA!A256&amp;" "&amp;COBRA!B256)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5.95" customHeight="1" thickBot="1" x14ac:dyDescent="0.25">
      <c r="A251" s="102"/>
      <c r="B251" s="93" t="str">
        <f>IF(ISBLANK(COBRA!AS257),"",COBRA!AS257)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IF(ISBLANK(COBRA!Q257),"",DATEDIF(E251,Q251,"y"))</f>
        <v/>
      </c>
      <c r="I251" s="87" t="str">
        <f>IF(ISBLANK(COBRA!J257),"",COBRA!J257)</f>
        <v/>
      </c>
      <c r="J251" s="86" t="str">
        <f>IF(ISBLANK(COBRA!A257),"",COBRA!A257&amp;" "&amp;COBRA!B257)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5.95" customHeight="1" thickBot="1" x14ac:dyDescent="0.25">
      <c r="A252" s="102"/>
      <c r="B252" s="93" t="str">
        <f>IF(ISBLANK(COBRA!AS258),"",COBRA!AS258)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IF(ISBLANK(COBRA!Q258),"",DATEDIF(E252,Q252,"y"))</f>
        <v/>
      </c>
      <c r="I252" s="87" t="str">
        <f>IF(ISBLANK(COBRA!J258),"",COBRA!J258)</f>
        <v/>
      </c>
      <c r="J252" s="86" t="str">
        <f>IF(ISBLANK(COBRA!A258),"",COBRA!A258&amp;" "&amp;COBRA!B258)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5.95" customHeight="1" thickBot="1" x14ac:dyDescent="0.25">
      <c r="A253" s="102"/>
      <c r="B253" s="93" t="str">
        <f>IF(ISBLANK(COBRA!AS259),"",COBRA!AS259)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IF(ISBLANK(COBRA!Q259),"",DATEDIF(E253,Q253,"y"))</f>
        <v/>
      </c>
      <c r="I253" s="87" t="str">
        <f>IF(ISBLANK(COBRA!J259),"",COBRA!J259)</f>
        <v/>
      </c>
      <c r="J253" s="86" t="str">
        <f>IF(ISBLANK(COBRA!A259),"",COBRA!A259&amp;" "&amp;COBRA!B259)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5.95" customHeight="1" thickBot="1" x14ac:dyDescent="0.25">
      <c r="A254" s="102"/>
      <c r="B254" s="93" t="str">
        <f>IF(ISBLANK(COBRA!AS260),"",COBRA!AS260)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IF(ISBLANK(COBRA!Q260),"",DATEDIF(E254,Q254,"y"))</f>
        <v/>
      </c>
      <c r="I254" s="87" t="str">
        <f>IF(ISBLANK(COBRA!J260),"",COBRA!J260)</f>
        <v/>
      </c>
      <c r="J254" s="86" t="str">
        <f>IF(ISBLANK(COBRA!A260),"",COBRA!A260&amp;" "&amp;COBRA!B260)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5.95" customHeight="1" thickBot="1" x14ac:dyDescent="0.25">
      <c r="A255" s="102"/>
      <c r="B255" s="93" t="str">
        <f>IF(ISBLANK(COBRA!AS261),"",COBRA!AS261)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IF(ISBLANK(COBRA!Q261),"",DATEDIF(E255,Q255,"y"))</f>
        <v/>
      </c>
      <c r="I255" s="87" t="str">
        <f>IF(ISBLANK(COBRA!J261),"",COBRA!J261)</f>
        <v/>
      </c>
      <c r="J255" s="86" t="str">
        <f>IF(ISBLANK(COBRA!A261),"",COBRA!A261&amp;" "&amp;COBRA!B261)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5.95" customHeight="1" thickBot="1" x14ac:dyDescent="0.25">
      <c r="A256" s="102"/>
      <c r="B256" s="93" t="str">
        <f>IF(ISBLANK(COBRA!AS262),"",COBRA!AS262)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IF(ISBLANK(COBRA!Q262),"",DATEDIF(E256,Q256,"y"))</f>
        <v/>
      </c>
      <c r="I256" s="87" t="str">
        <f>IF(ISBLANK(COBRA!J262),"",COBRA!J262)</f>
        <v/>
      </c>
      <c r="J256" s="86" t="str">
        <f>IF(ISBLANK(COBRA!A262),"",COBRA!A262&amp;" "&amp;COBRA!B262)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5.95" customHeight="1" thickBot="1" x14ac:dyDescent="0.25">
      <c r="A257" s="102"/>
      <c r="B257" s="93" t="str">
        <f>IF(ISBLANK(COBRA!AS263),"",COBRA!AS263)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IF(ISBLANK(COBRA!Q263),"",DATEDIF(E257,Q257,"y"))</f>
        <v/>
      </c>
      <c r="I257" s="87" t="str">
        <f>IF(ISBLANK(COBRA!J263),"",COBRA!J263)</f>
        <v/>
      </c>
      <c r="J257" s="86" t="str">
        <f>IF(ISBLANK(COBRA!A263),"",COBRA!A263&amp;" "&amp;COBRA!B263)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5.95" customHeight="1" thickBot="1" x14ac:dyDescent="0.25">
      <c r="A258" s="102"/>
      <c r="B258" s="93" t="str">
        <f>IF(ISBLANK(COBRA!AS264),"",COBRA!AS264)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IF(ISBLANK(COBRA!Q264),"",DATEDIF(E258,Q258,"y"))</f>
        <v/>
      </c>
      <c r="I258" s="87" t="str">
        <f>IF(ISBLANK(COBRA!J264),"",COBRA!J264)</f>
        <v/>
      </c>
      <c r="J258" s="86" t="str">
        <f>IF(ISBLANK(COBRA!A264),"",COBRA!A264&amp;" "&amp;COBRA!B264)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5.95" customHeight="1" thickBot="1" x14ac:dyDescent="0.25">
      <c r="A259" s="102"/>
      <c r="B259" s="93" t="str">
        <f>IF(ISBLANK(COBRA!AS265),"",COBRA!AS265)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IF(ISBLANK(COBRA!Q265),"",DATEDIF(E259,Q259,"y"))</f>
        <v/>
      </c>
      <c r="I259" s="87" t="str">
        <f>IF(ISBLANK(COBRA!J265),"",COBRA!J265)</f>
        <v/>
      </c>
      <c r="J259" s="86" t="str">
        <f>IF(ISBLANK(COBRA!A265),"",COBRA!A265&amp;" "&amp;COBRA!B265)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5.95" customHeight="1" thickBot="1" x14ac:dyDescent="0.25">
      <c r="A260" s="102"/>
      <c r="B260" s="93" t="str">
        <f>IF(ISBLANK(COBRA!AS266),"",COBRA!AS266)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IF(ISBLANK(COBRA!Q266),"",DATEDIF(E260,Q260,"y"))</f>
        <v/>
      </c>
      <c r="I260" s="87" t="str">
        <f>IF(ISBLANK(COBRA!J266),"",COBRA!J266)</f>
        <v/>
      </c>
      <c r="J260" s="86" t="str">
        <f>IF(ISBLANK(COBRA!A266),"",COBRA!A266&amp;" "&amp;COBRA!B266)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5.95" customHeight="1" thickBot="1" x14ac:dyDescent="0.25">
      <c r="A261" s="102"/>
      <c r="B261" s="93" t="str">
        <f>IF(ISBLANK(COBRA!AS267),"",COBRA!AS267)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IF(ISBLANK(COBRA!Q267),"",DATEDIF(E261,Q261,"y"))</f>
        <v/>
      </c>
      <c r="I261" s="87" t="str">
        <f>IF(ISBLANK(COBRA!J267),"",COBRA!J267)</f>
        <v/>
      </c>
      <c r="J261" s="86" t="str">
        <f>IF(ISBLANK(COBRA!A267),"",COBRA!A267&amp;" "&amp;COBRA!B267)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5.95" customHeight="1" thickBot="1" x14ac:dyDescent="0.25">
      <c r="A262" s="102"/>
      <c r="B262" s="93" t="str">
        <f>IF(ISBLANK(COBRA!AS268),"",COBRA!AS268)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IF(ISBLANK(COBRA!Q268),"",DATEDIF(E262,Q262,"y"))</f>
        <v/>
      </c>
      <c r="I262" s="87" t="str">
        <f>IF(ISBLANK(COBRA!J268),"",COBRA!J268)</f>
        <v/>
      </c>
      <c r="J262" s="86" t="str">
        <f>IF(ISBLANK(COBRA!A268),"",COBRA!A268&amp;" "&amp;COBRA!B268)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5.95" customHeight="1" thickBot="1" x14ac:dyDescent="0.25">
      <c r="A263" s="102"/>
      <c r="B263" s="93" t="str">
        <f>IF(ISBLANK(COBRA!AS269),"",COBRA!AS269)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IF(ISBLANK(COBRA!Q269),"",DATEDIF(E263,Q263,"y"))</f>
        <v/>
      </c>
      <c r="I263" s="87" t="str">
        <f>IF(ISBLANK(COBRA!J269),"",COBRA!J269)</f>
        <v/>
      </c>
      <c r="J263" s="86" t="str">
        <f>IF(ISBLANK(COBRA!A269),"",COBRA!A269&amp;" "&amp;COBRA!B269)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5.95" customHeight="1" thickBot="1" x14ac:dyDescent="0.25">
      <c r="A264" s="102"/>
      <c r="B264" s="93" t="str">
        <f>IF(ISBLANK(COBRA!AS270),"",COBRA!AS270)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IF(ISBLANK(COBRA!Q270),"",DATEDIF(E264,Q264,"y"))</f>
        <v/>
      </c>
      <c r="I264" s="87" t="str">
        <f>IF(ISBLANK(COBRA!J270),"",COBRA!J270)</f>
        <v/>
      </c>
      <c r="J264" s="86" t="str">
        <f>IF(ISBLANK(COBRA!A270),"",COBRA!A270&amp;" "&amp;COBRA!B270)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5.95" customHeight="1" thickBot="1" x14ac:dyDescent="0.25">
      <c r="A265" s="102"/>
      <c r="B265" s="93" t="str">
        <f>IF(ISBLANK(COBRA!AS271),"",COBRA!AS271)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IF(ISBLANK(COBRA!Q271),"",DATEDIF(E265,Q265,"y"))</f>
        <v/>
      </c>
      <c r="I265" s="87" t="str">
        <f>IF(ISBLANK(COBRA!J271),"",COBRA!J271)</f>
        <v/>
      </c>
      <c r="J265" s="86" t="str">
        <f>IF(ISBLANK(COBRA!A271),"",COBRA!A271&amp;" "&amp;COBRA!B271)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5.95" customHeight="1" thickBot="1" x14ac:dyDescent="0.25">
      <c r="A266" s="102"/>
      <c r="B266" s="93" t="str">
        <f>IF(ISBLANK(COBRA!AS272),"",COBRA!AS272)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IF(ISBLANK(COBRA!Q272),"",DATEDIF(E266,Q266,"y"))</f>
        <v/>
      </c>
      <c r="I266" s="87" t="str">
        <f>IF(ISBLANK(COBRA!J272),"",COBRA!J272)</f>
        <v/>
      </c>
      <c r="J266" s="86" t="str">
        <f>IF(ISBLANK(COBRA!A272),"",COBRA!A272&amp;" "&amp;COBRA!B272)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5.95" customHeight="1" thickBot="1" x14ac:dyDescent="0.25">
      <c r="A267" s="102"/>
      <c r="B267" s="93" t="str">
        <f>IF(ISBLANK(COBRA!AS273),"",COBRA!AS273)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IF(ISBLANK(COBRA!Q273),"",DATEDIF(E267,Q267,"y"))</f>
        <v/>
      </c>
      <c r="I267" s="87" t="str">
        <f>IF(ISBLANK(COBRA!J273),"",COBRA!J273)</f>
        <v/>
      </c>
      <c r="J267" s="86" t="str">
        <f>IF(ISBLANK(COBRA!A273),"",COBRA!A273&amp;" "&amp;COBRA!B273)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5.95" customHeight="1" thickBot="1" x14ac:dyDescent="0.25">
      <c r="A268" s="102"/>
      <c r="B268" s="93" t="str">
        <f>IF(ISBLANK(COBRA!AS274),"",COBRA!AS274)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IF(ISBLANK(COBRA!Q274),"",DATEDIF(E268,Q268,"y"))</f>
        <v/>
      </c>
      <c r="I268" s="87" t="str">
        <f>IF(ISBLANK(COBRA!J274),"",COBRA!J274)</f>
        <v/>
      </c>
      <c r="J268" s="86" t="str">
        <f>IF(ISBLANK(COBRA!A274),"",COBRA!A274&amp;" "&amp;COBRA!B274)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5.95" customHeight="1" thickBot="1" x14ac:dyDescent="0.25">
      <c r="A269" s="102"/>
      <c r="B269" s="93" t="str">
        <f>IF(ISBLANK(COBRA!AS275),"",COBRA!AS275)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IF(ISBLANK(COBRA!Q275),"",DATEDIF(E269,Q269,"y"))</f>
        <v/>
      </c>
      <c r="I269" s="87" t="str">
        <f>IF(ISBLANK(COBRA!J275),"",COBRA!J275)</f>
        <v/>
      </c>
      <c r="J269" s="86" t="str">
        <f>IF(ISBLANK(COBRA!A275),"",COBRA!A275&amp;" "&amp;COBRA!B275)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5.95" customHeight="1" thickBot="1" x14ac:dyDescent="0.25">
      <c r="A270" s="102"/>
      <c r="B270" s="93" t="str">
        <f>IF(ISBLANK(COBRA!AS276),"",COBRA!AS276)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IF(ISBLANK(COBRA!Q276),"",DATEDIF(E270,Q270,"y"))</f>
        <v/>
      </c>
      <c r="I270" s="87" t="str">
        <f>IF(ISBLANK(COBRA!J276),"",COBRA!J276)</f>
        <v/>
      </c>
      <c r="J270" s="86" t="str">
        <f>IF(ISBLANK(COBRA!A276),"",COBRA!A276&amp;" "&amp;COBRA!B276)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5.95" customHeight="1" thickBot="1" x14ac:dyDescent="0.25">
      <c r="A271" s="102"/>
      <c r="B271" s="93" t="str">
        <f>IF(ISBLANK(COBRA!AS277),"",COBRA!AS277)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IF(ISBLANK(COBRA!Q277),"",DATEDIF(E271,Q271,"y"))</f>
        <v/>
      </c>
      <c r="I271" s="87" t="str">
        <f>IF(ISBLANK(COBRA!J277),"",COBRA!J277)</f>
        <v/>
      </c>
      <c r="J271" s="86" t="str">
        <f>IF(ISBLANK(COBRA!A277),"",COBRA!A277&amp;" "&amp;COBRA!B277)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5.95" customHeight="1" thickBot="1" x14ac:dyDescent="0.25">
      <c r="A272" s="102"/>
      <c r="B272" s="93" t="str">
        <f>IF(ISBLANK(COBRA!AS278),"",COBRA!AS278)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IF(ISBLANK(COBRA!Q278),"",DATEDIF(E272,Q272,"y"))</f>
        <v/>
      </c>
      <c r="I272" s="87" t="str">
        <f>IF(ISBLANK(COBRA!J278),"",COBRA!J278)</f>
        <v/>
      </c>
      <c r="J272" s="86" t="str">
        <f>IF(ISBLANK(COBRA!A278),"",COBRA!A278&amp;" "&amp;COBRA!B278)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5.95" customHeight="1" thickBot="1" x14ac:dyDescent="0.25">
      <c r="A273" s="102"/>
      <c r="B273" s="93" t="str">
        <f>IF(ISBLANK(COBRA!AS279),"",COBRA!AS279)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IF(ISBLANK(COBRA!Q279),"",DATEDIF(E273,Q273,"y"))</f>
        <v/>
      </c>
      <c r="I273" s="87" t="str">
        <f>IF(ISBLANK(COBRA!J279),"",COBRA!J279)</f>
        <v/>
      </c>
      <c r="J273" s="86" t="str">
        <f>IF(ISBLANK(COBRA!A279),"",COBRA!A279&amp;" "&amp;COBRA!B279)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5.95" customHeight="1" thickBot="1" x14ac:dyDescent="0.25">
      <c r="A274" s="102"/>
      <c r="B274" s="93" t="str">
        <f>IF(ISBLANK(COBRA!AS280),"",COBRA!AS280)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IF(ISBLANK(COBRA!Q280),"",DATEDIF(E274,Q274,"y"))</f>
        <v/>
      </c>
      <c r="I274" s="87" t="str">
        <f>IF(ISBLANK(COBRA!J280),"",COBRA!J280)</f>
        <v/>
      </c>
      <c r="J274" s="86" t="str">
        <f>IF(ISBLANK(COBRA!A280),"",COBRA!A280&amp;" "&amp;COBRA!B280)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5.95" customHeight="1" thickBot="1" x14ac:dyDescent="0.25">
      <c r="A275" s="102"/>
      <c r="B275" s="93" t="str">
        <f>IF(ISBLANK(COBRA!AS281),"",COBRA!AS281)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IF(ISBLANK(COBRA!Q281),"",DATEDIF(E275,Q275,"y"))</f>
        <v/>
      </c>
      <c r="I275" s="87" t="str">
        <f>IF(ISBLANK(COBRA!J281),"",COBRA!J281)</f>
        <v/>
      </c>
      <c r="J275" s="86" t="str">
        <f>IF(ISBLANK(COBRA!A281),"",COBRA!A281&amp;" "&amp;COBRA!B281)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5.95" customHeight="1" thickBot="1" x14ac:dyDescent="0.25">
      <c r="A276" s="102"/>
      <c r="B276" s="93" t="str">
        <f>IF(ISBLANK(COBRA!AS282),"",COBRA!AS282)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IF(ISBLANK(COBRA!Q282),"",DATEDIF(E276,Q276,"y"))</f>
        <v/>
      </c>
      <c r="I276" s="87" t="str">
        <f>IF(ISBLANK(COBRA!J282),"",COBRA!J282)</f>
        <v/>
      </c>
      <c r="J276" s="86" t="str">
        <f>IF(ISBLANK(COBRA!A282),"",COBRA!A282&amp;" "&amp;COBRA!B282)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5.95" customHeight="1" thickBot="1" x14ac:dyDescent="0.25">
      <c r="A277" s="102"/>
      <c r="B277" s="93" t="str">
        <f>IF(ISBLANK(COBRA!AS283),"",COBRA!AS283)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IF(ISBLANK(COBRA!Q283),"",DATEDIF(E277,Q277,"y"))</f>
        <v/>
      </c>
      <c r="I277" s="87" t="str">
        <f>IF(ISBLANK(COBRA!J283),"",COBRA!J283)</f>
        <v/>
      </c>
      <c r="J277" s="86" t="str">
        <f>IF(ISBLANK(COBRA!A283),"",COBRA!A283&amp;" "&amp;COBRA!B283)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5.95" customHeight="1" thickBot="1" x14ac:dyDescent="0.25">
      <c r="A278" s="102"/>
      <c r="B278" s="93" t="str">
        <f>IF(ISBLANK(COBRA!AS284),"",COBRA!AS284)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IF(ISBLANK(COBRA!Q284),"",DATEDIF(E278,Q278,"y"))</f>
        <v/>
      </c>
      <c r="I278" s="87" t="str">
        <f>IF(ISBLANK(COBRA!J284),"",COBRA!J284)</f>
        <v/>
      </c>
      <c r="J278" s="86" t="str">
        <f>IF(ISBLANK(COBRA!A284),"",COBRA!A284&amp;" "&amp;COBRA!B284)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5.95" customHeight="1" thickBot="1" x14ac:dyDescent="0.25">
      <c r="A279" s="102"/>
      <c r="B279" s="93" t="str">
        <f>IF(ISBLANK(COBRA!AS285),"",COBRA!AS285)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IF(ISBLANK(COBRA!Q285),"",DATEDIF(E279,Q279,"y"))</f>
        <v/>
      </c>
      <c r="I279" s="87" t="str">
        <f>IF(ISBLANK(COBRA!J285),"",COBRA!J285)</f>
        <v/>
      </c>
      <c r="J279" s="86" t="str">
        <f>IF(ISBLANK(COBRA!A285),"",COBRA!A285&amp;" "&amp;COBRA!B285)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5.95" customHeight="1" thickBot="1" x14ac:dyDescent="0.25">
      <c r="A280" s="102"/>
      <c r="B280" s="93" t="str">
        <f>IF(ISBLANK(COBRA!AS286),"",COBRA!AS286)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IF(ISBLANK(COBRA!Q286),"",DATEDIF(E280,Q280,"y"))</f>
        <v/>
      </c>
      <c r="I280" s="87" t="str">
        <f>IF(ISBLANK(COBRA!J286),"",COBRA!J286)</f>
        <v/>
      </c>
      <c r="J280" s="86" t="str">
        <f>IF(ISBLANK(COBRA!A286),"",COBRA!A286&amp;" "&amp;COBRA!B286)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5.95" customHeight="1" thickBot="1" x14ac:dyDescent="0.25">
      <c r="A281" s="102"/>
      <c r="B281" s="93" t="str">
        <f>IF(ISBLANK(COBRA!AS287),"",COBRA!AS287)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IF(ISBLANK(COBRA!Q287),"",DATEDIF(E281,Q281,"y"))</f>
        <v/>
      </c>
      <c r="I281" s="87" t="str">
        <f>IF(ISBLANK(COBRA!J287),"",COBRA!J287)</f>
        <v/>
      </c>
      <c r="J281" s="86" t="str">
        <f>IF(ISBLANK(COBRA!A287),"",COBRA!A287&amp;" "&amp;COBRA!B287)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5.95" customHeight="1" thickBot="1" x14ac:dyDescent="0.25">
      <c r="A282" s="102"/>
      <c r="B282" s="93" t="str">
        <f>IF(ISBLANK(COBRA!AS288),"",COBRA!AS288)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IF(ISBLANK(COBRA!Q288),"",DATEDIF(E282,Q282,"y"))</f>
        <v/>
      </c>
      <c r="I282" s="87" t="str">
        <f>IF(ISBLANK(COBRA!J288),"",COBRA!J288)</f>
        <v/>
      </c>
      <c r="J282" s="86" t="str">
        <f>IF(ISBLANK(COBRA!A288),"",COBRA!A288&amp;" "&amp;COBRA!B288)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5.95" customHeight="1" thickBot="1" x14ac:dyDescent="0.25">
      <c r="A283" s="102"/>
      <c r="B283" s="93" t="str">
        <f>IF(ISBLANK(COBRA!AS289),"",COBRA!AS289)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IF(ISBLANK(COBRA!Q289),"",DATEDIF(E283,Q283,"y"))</f>
        <v/>
      </c>
      <c r="I283" s="87" t="str">
        <f>IF(ISBLANK(COBRA!J289),"",COBRA!J289)</f>
        <v/>
      </c>
      <c r="J283" s="86" t="str">
        <f>IF(ISBLANK(COBRA!A289),"",COBRA!A289&amp;" "&amp;COBRA!B289)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5.95" customHeight="1" thickBot="1" x14ac:dyDescent="0.25">
      <c r="A284" s="102"/>
      <c r="B284" s="93" t="str">
        <f>IF(ISBLANK(COBRA!AS290),"",COBRA!AS290)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IF(ISBLANK(COBRA!Q290),"",DATEDIF(E284,Q284,"y"))</f>
        <v/>
      </c>
      <c r="I284" s="87" t="str">
        <f>IF(ISBLANK(COBRA!J290),"",COBRA!J290)</f>
        <v/>
      </c>
      <c r="J284" s="86" t="str">
        <f>IF(ISBLANK(COBRA!A290),"",COBRA!A290&amp;" "&amp;COBRA!B290)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5.95" customHeight="1" thickBot="1" x14ac:dyDescent="0.25">
      <c r="A285" s="102"/>
      <c r="B285" s="93" t="str">
        <f>IF(ISBLANK(COBRA!AS291),"",COBRA!AS291)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IF(ISBLANK(COBRA!Q291),"",DATEDIF(E285,Q285,"y"))</f>
        <v/>
      </c>
      <c r="I285" s="87" t="str">
        <f>IF(ISBLANK(COBRA!J291),"",COBRA!J291)</f>
        <v/>
      </c>
      <c r="J285" s="86" t="str">
        <f>IF(ISBLANK(COBRA!A291),"",COBRA!A291&amp;" "&amp;COBRA!B291)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5.95" customHeight="1" thickBot="1" x14ac:dyDescent="0.25">
      <c r="A286" s="102"/>
      <c r="B286" s="93" t="str">
        <f>IF(ISBLANK(COBRA!AS292),"",COBRA!AS292)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IF(ISBLANK(COBRA!Q292),"",DATEDIF(E286,Q286,"y"))</f>
        <v/>
      </c>
      <c r="I286" s="87" t="str">
        <f>IF(ISBLANK(COBRA!J292),"",COBRA!J292)</f>
        <v/>
      </c>
      <c r="J286" s="86" t="str">
        <f>IF(ISBLANK(COBRA!A292),"",COBRA!A292&amp;" "&amp;COBRA!B292)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5.95" customHeight="1" thickBot="1" x14ac:dyDescent="0.25">
      <c r="A287" s="102"/>
      <c r="B287" s="93" t="str">
        <f>IF(ISBLANK(COBRA!AS293),"",COBRA!AS293)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IF(ISBLANK(COBRA!Q293),"",DATEDIF(E287,Q287,"y"))</f>
        <v/>
      </c>
      <c r="I287" s="87" t="str">
        <f>IF(ISBLANK(COBRA!J293),"",COBRA!J293)</f>
        <v/>
      </c>
      <c r="J287" s="86" t="str">
        <f>IF(ISBLANK(COBRA!A293),"",COBRA!A293&amp;" "&amp;COBRA!B293)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5.95" customHeight="1" thickBot="1" x14ac:dyDescent="0.25">
      <c r="A288" s="102"/>
      <c r="B288" s="93" t="str">
        <f>IF(ISBLANK(COBRA!AS294),"",COBRA!AS294)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IF(ISBLANK(COBRA!Q294),"",DATEDIF(E288,Q288,"y"))</f>
        <v/>
      </c>
      <c r="I288" s="87" t="str">
        <f>IF(ISBLANK(COBRA!J294),"",COBRA!J294)</f>
        <v/>
      </c>
      <c r="J288" s="86" t="str">
        <f>IF(ISBLANK(COBRA!A294),"",COBRA!A294&amp;" "&amp;COBRA!B294)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5.95" customHeight="1" thickBot="1" x14ac:dyDescent="0.25">
      <c r="A289" s="102"/>
      <c r="B289" s="93" t="str">
        <f>IF(ISBLANK(COBRA!AS295),"",COBRA!AS295)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IF(ISBLANK(COBRA!Q295),"",DATEDIF(E289,Q289,"y"))</f>
        <v/>
      </c>
      <c r="I289" s="87" t="str">
        <f>IF(ISBLANK(COBRA!J295),"",COBRA!J295)</f>
        <v/>
      </c>
      <c r="J289" s="86" t="str">
        <f>IF(ISBLANK(COBRA!A295),"",COBRA!A295&amp;" "&amp;COBRA!B295)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5.95" customHeight="1" thickBot="1" x14ac:dyDescent="0.25">
      <c r="A290" s="102"/>
      <c r="B290" s="93" t="str">
        <f>IF(ISBLANK(COBRA!AS296),"",COBRA!AS296)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IF(ISBLANK(COBRA!Q296),"",DATEDIF(E290,Q290,"y"))</f>
        <v/>
      </c>
      <c r="I290" s="87" t="str">
        <f>IF(ISBLANK(COBRA!J296),"",COBRA!J296)</f>
        <v/>
      </c>
      <c r="J290" s="86" t="str">
        <f>IF(ISBLANK(COBRA!A296),"",COBRA!A296&amp;" "&amp;COBRA!B296)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5.95" customHeight="1" thickBot="1" x14ac:dyDescent="0.25">
      <c r="A291" s="102"/>
      <c r="B291" s="93" t="str">
        <f>IF(ISBLANK(COBRA!AS297),"",COBRA!AS297)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IF(ISBLANK(COBRA!Q297),"",DATEDIF(E291,Q291,"y"))</f>
        <v/>
      </c>
      <c r="I291" s="87" t="str">
        <f>IF(ISBLANK(COBRA!J297),"",COBRA!J297)</f>
        <v/>
      </c>
      <c r="J291" s="86" t="str">
        <f>IF(ISBLANK(COBRA!A297),"",COBRA!A297&amp;" "&amp;COBRA!B297)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5.95" customHeight="1" thickBot="1" x14ac:dyDescent="0.25">
      <c r="A292" s="102"/>
      <c r="B292" s="93" t="str">
        <f>IF(ISBLANK(COBRA!AS298),"",COBRA!AS298)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IF(ISBLANK(COBRA!Q298),"",DATEDIF(E292,Q292,"y"))</f>
        <v/>
      </c>
      <c r="I292" s="87" t="str">
        <f>IF(ISBLANK(COBRA!J298),"",COBRA!J298)</f>
        <v/>
      </c>
      <c r="J292" s="86" t="str">
        <f>IF(ISBLANK(COBRA!A298),"",COBRA!A298&amp;" "&amp;COBRA!B298)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5.95" customHeight="1" thickBot="1" x14ac:dyDescent="0.25">
      <c r="A293" s="102"/>
      <c r="B293" s="93" t="str">
        <f>IF(ISBLANK(COBRA!AS299),"",COBRA!AS299)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IF(ISBLANK(COBRA!Q299),"",DATEDIF(E293,Q293,"y"))</f>
        <v/>
      </c>
      <c r="I293" s="87" t="str">
        <f>IF(ISBLANK(COBRA!J299),"",COBRA!J299)</f>
        <v/>
      </c>
      <c r="J293" s="86" t="str">
        <f>IF(ISBLANK(COBRA!A299),"",COBRA!A299&amp;" "&amp;COBRA!B299)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5.95" customHeight="1" thickBot="1" x14ac:dyDescent="0.25">
      <c r="A294" s="102"/>
      <c r="B294" s="93" t="str">
        <f>IF(ISBLANK(COBRA!AS300),"",COBRA!AS300)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IF(ISBLANK(COBRA!Q300),"",DATEDIF(E294,Q294,"y"))</f>
        <v/>
      </c>
      <c r="I294" s="87" t="str">
        <f>IF(ISBLANK(COBRA!J300),"",COBRA!J300)</f>
        <v/>
      </c>
      <c r="J294" s="86" t="str">
        <f>IF(ISBLANK(COBRA!A300),"",COBRA!A300&amp;" "&amp;COBRA!B300)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5.95" customHeight="1" thickBot="1" x14ac:dyDescent="0.25">
      <c r="A295" s="102"/>
      <c r="B295" s="93" t="str">
        <f>IF(ISBLANK(COBRA!AS301),"",COBRA!AS301)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IF(ISBLANK(COBRA!Q301),"",DATEDIF(E295,Q295,"y"))</f>
        <v/>
      </c>
      <c r="I295" s="87" t="str">
        <f>IF(ISBLANK(COBRA!J301),"",COBRA!J301)</f>
        <v/>
      </c>
      <c r="J295" s="86" t="str">
        <f>IF(ISBLANK(COBRA!A301),"",COBRA!A301&amp;" "&amp;COBRA!B301)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5.95" customHeight="1" thickBot="1" x14ac:dyDescent="0.25">
      <c r="A296" s="102"/>
      <c r="B296" s="93" t="str">
        <f>IF(ISBLANK(COBRA!AS302),"",COBRA!AS302)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IF(ISBLANK(COBRA!Q302),"",DATEDIF(E296,Q296,"y"))</f>
        <v/>
      </c>
      <c r="I296" s="87" t="str">
        <f>IF(ISBLANK(COBRA!J302),"",COBRA!J302)</f>
        <v/>
      </c>
      <c r="J296" s="86" t="str">
        <f>IF(ISBLANK(COBRA!A302),"",COBRA!A302&amp;" "&amp;COBRA!B302)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Lr1dGMw+yr2tFvgDUxmK+i+wV+Vmrtgcu+Hd3USKlUZI4FEXQ1iyc6VX5b3iGE312xIBgdWnCaiehuqrUWRyCw==" saltValue="vLFNNKZgK/R45g4MKk3L4A==" spinCount="100000" sheet="1" selectLockedCells="1" sort="0"/>
  <protectedRanges>
    <protectedRange sqref="A3:A298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96"/>
  <sheetViews>
    <sheetView workbookViewId="0">
      <selection sqref="A1:R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98" customWidth="1"/>
    <col min="6" max="6" width="33.42578125" style="83" customWidth="1"/>
    <col min="7" max="7" width="9.140625" style="83" customWidth="1"/>
    <col min="8" max="8" width="10.7109375" style="98" customWidth="1"/>
    <col min="9" max="9" width="23.42578125" style="83" customWidth="1"/>
    <col min="10" max="10" width="35.7109375" style="98" customWidth="1"/>
    <col min="11" max="11" width="22.28515625" style="98" customWidth="1"/>
    <col min="12" max="12" width="10.7109375" style="83" bestFit="1" customWidth="1"/>
    <col min="13" max="13" width="13.5703125" style="83" customWidth="1"/>
    <col min="14" max="14" width="16.5703125" style="83" customWidth="1"/>
    <col min="15" max="15" width="13" style="83" customWidth="1"/>
    <col min="16" max="16" width="11.28515625" style="83" customWidth="1"/>
    <col min="17" max="17" width="11.85546875" style="83" customWidth="1"/>
    <col min="18" max="18" width="10.42578125" style="83" customWidth="1"/>
    <col min="19" max="16384" width="9.140625" style="83"/>
  </cols>
  <sheetData>
    <row r="1" spans="1:18" ht="35.25" thickBot="1" x14ac:dyDescent="0.25">
      <c r="A1" s="436" t="s">
        <v>120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2"/>
    </row>
    <row r="2" spans="1:18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96</v>
      </c>
      <c r="P2" s="101" t="s">
        <v>97</v>
      </c>
      <c r="Q2" s="101" t="s">
        <v>98</v>
      </c>
      <c r="R2" s="101" t="s">
        <v>99</v>
      </c>
    </row>
    <row r="3" spans="1:18" ht="15.95" customHeight="1" thickBot="1" x14ac:dyDescent="0.25">
      <c r="A3" s="102"/>
      <c r="B3" s="93" t="str">
        <f>IF(ISBLANK(COBRA!AS9),"",COBRA!AS9)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IF(ISBLANK(COBRA!Q9),"",DATEDIF(E3,C3,"y"))</f>
        <v/>
      </c>
      <c r="I3" s="87" t="str">
        <f>IF(ISBLANK(COBRA!J9),"",COBRA!J9)</f>
        <v/>
      </c>
      <c r="J3" s="86" t="str">
        <f>IF(ISBLANK(COBRA!C9),"",COBRA!C9)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5.95" customHeight="1" thickBot="1" x14ac:dyDescent="0.25">
      <c r="A4" s="102"/>
      <c r="B4" s="93" t="str">
        <f>IF(ISBLANK(COBRA!AS10),"",COBRA!AS10)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IF(ISBLANK(COBRA!Q10),"",DATEDIF(E4,C4,"y"))</f>
        <v/>
      </c>
      <c r="I4" s="87" t="str">
        <f>IF(ISBLANK(COBRA!J10),"",COBRA!J10)</f>
        <v/>
      </c>
      <c r="J4" s="86" t="str">
        <f>IF(ISBLANK(COBRA!C10),"",COBRA!C10)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5.95" customHeight="1" thickBot="1" x14ac:dyDescent="0.25">
      <c r="A5" s="102"/>
      <c r="B5" s="93" t="str">
        <f>IF(ISBLANK(COBRA!AS11),"",COBRA!AS11)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IF(ISBLANK(COBRA!Q11),"",DATEDIF(E5,C5,"y"))</f>
        <v/>
      </c>
      <c r="I5" s="87" t="str">
        <f>IF(ISBLANK(COBRA!J11),"",COBRA!J11)</f>
        <v/>
      </c>
      <c r="J5" s="86" t="str">
        <f>IF(ISBLANK(COBRA!C11),"",COBRA!C11)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5.95" customHeight="1" thickBot="1" x14ac:dyDescent="0.25">
      <c r="A6" s="102"/>
      <c r="B6" s="93" t="str">
        <f>IF(ISBLANK(COBRA!AS12),"",COBRA!AS12)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IF(ISBLANK(COBRA!Q12),"",DATEDIF(E6,C6,"y"))</f>
        <v/>
      </c>
      <c r="I6" s="87" t="str">
        <f>IF(ISBLANK(COBRA!J12),"",COBRA!J12)</f>
        <v/>
      </c>
      <c r="J6" s="86" t="str">
        <f>IF(ISBLANK(COBRA!C12),"",COBRA!C12)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5.95" customHeight="1" thickBot="1" x14ac:dyDescent="0.25">
      <c r="A7" s="102"/>
      <c r="B7" s="93" t="str">
        <f>IF(ISBLANK(COBRA!AS13),"",COBRA!AS13)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IF(ISBLANK(COBRA!Q13),"",DATEDIF(E7,C7,"y"))</f>
        <v/>
      </c>
      <c r="I7" s="87" t="str">
        <f>IF(ISBLANK(COBRA!J13),"",COBRA!J13)</f>
        <v/>
      </c>
      <c r="J7" s="86" t="str">
        <f>IF(ISBLANK(COBRA!C13),"",COBRA!C13)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5.95" customHeight="1" thickBot="1" x14ac:dyDescent="0.25">
      <c r="A8" s="102"/>
      <c r="B8" s="93" t="str">
        <f>IF(ISBLANK(COBRA!AS14),"",COBRA!AS14)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IF(ISBLANK(COBRA!Q14),"",DATEDIF(E8,C8,"y"))</f>
        <v/>
      </c>
      <c r="I8" s="87" t="str">
        <f>IF(ISBLANK(COBRA!J14),"",COBRA!J14)</f>
        <v/>
      </c>
      <c r="J8" s="86" t="str">
        <f>IF(ISBLANK(COBRA!C14),"",COBRA!C14)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5.95" customHeight="1" thickBot="1" x14ac:dyDescent="0.25">
      <c r="A9" s="102"/>
      <c r="B9" s="93" t="str">
        <f>IF(ISBLANK(COBRA!AS15),"",COBRA!AS15)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IF(ISBLANK(COBRA!Q15),"",DATEDIF(E9,C9,"y"))</f>
        <v/>
      </c>
      <c r="I9" s="87" t="str">
        <f>IF(ISBLANK(COBRA!J15),"",COBRA!J15)</f>
        <v/>
      </c>
      <c r="J9" s="86" t="str">
        <f>IF(ISBLANK(COBRA!C15),"",COBRA!C15)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5.95" customHeight="1" thickBot="1" x14ac:dyDescent="0.25">
      <c r="A10" s="102"/>
      <c r="B10" s="93" t="str">
        <f>IF(ISBLANK(COBRA!AS16),"",COBRA!AS16)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IF(ISBLANK(COBRA!Q16),"",DATEDIF(E10,C10,"y"))</f>
        <v/>
      </c>
      <c r="I10" s="87" t="str">
        <f>IF(ISBLANK(COBRA!J16),"",COBRA!J16)</f>
        <v/>
      </c>
      <c r="J10" s="86" t="str">
        <f>IF(ISBLANK(COBRA!C16),"",COBRA!C16)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5.95" customHeight="1" thickBot="1" x14ac:dyDescent="0.25">
      <c r="A11" s="102"/>
      <c r="B11" s="93" t="str">
        <f>IF(ISBLANK(COBRA!AS17),"",COBRA!AS17)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IF(ISBLANK(COBRA!Q17),"",DATEDIF(E11,C11,"y"))</f>
        <v/>
      </c>
      <c r="I11" s="87" t="str">
        <f>IF(ISBLANK(COBRA!J17),"",COBRA!J17)</f>
        <v/>
      </c>
      <c r="J11" s="86" t="str">
        <f>IF(ISBLANK(COBRA!C17),"",COBRA!C17)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5.95" customHeight="1" thickBot="1" x14ac:dyDescent="0.25">
      <c r="A12" s="102"/>
      <c r="B12" s="93" t="str">
        <f>IF(ISBLANK(COBRA!AS18),"",COBRA!AS18)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IF(ISBLANK(COBRA!Q18),"",DATEDIF(E12,C12,"y"))</f>
        <v/>
      </c>
      <c r="I12" s="87" t="str">
        <f>IF(ISBLANK(COBRA!J18),"",COBRA!J18)</f>
        <v/>
      </c>
      <c r="J12" s="86" t="str">
        <f>IF(ISBLANK(COBRA!C18),"",COBRA!C18)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5.95" customHeight="1" thickBot="1" x14ac:dyDescent="0.25">
      <c r="A13" s="102"/>
      <c r="B13" s="93" t="str">
        <f>IF(ISBLANK(COBRA!AS19),"",COBRA!AS19)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IF(ISBLANK(COBRA!Q19),"",DATEDIF(E13,C13,"y"))</f>
        <v/>
      </c>
      <c r="I13" s="87" t="str">
        <f>IF(ISBLANK(COBRA!J19),"",COBRA!J19)</f>
        <v/>
      </c>
      <c r="J13" s="86" t="str">
        <f>IF(ISBLANK(COBRA!C19),"",COBRA!C19)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5.95" customHeight="1" thickBot="1" x14ac:dyDescent="0.25">
      <c r="A14" s="102"/>
      <c r="B14" s="93" t="str">
        <f>IF(ISBLANK(COBRA!AS20),"",COBRA!AS20)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IF(ISBLANK(COBRA!Q20),"",DATEDIF(E14,C14,"y"))</f>
        <v/>
      </c>
      <c r="I14" s="87" t="str">
        <f>IF(ISBLANK(COBRA!J20),"",COBRA!J20)</f>
        <v/>
      </c>
      <c r="J14" s="86" t="str">
        <f>IF(ISBLANK(COBRA!C20),"",COBRA!C20)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5.95" customHeight="1" thickBot="1" x14ac:dyDescent="0.25">
      <c r="A15" s="102"/>
      <c r="B15" s="93" t="str">
        <f>IF(ISBLANK(COBRA!AS21),"",COBRA!AS21)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IF(ISBLANK(COBRA!Q21),"",DATEDIF(E15,C15,"y"))</f>
        <v/>
      </c>
      <c r="I15" s="87" t="str">
        <f>IF(ISBLANK(COBRA!J21),"",COBRA!J21)</f>
        <v/>
      </c>
      <c r="J15" s="86" t="str">
        <f>IF(ISBLANK(COBRA!C21),"",COBRA!C21)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5.95" customHeight="1" thickBot="1" x14ac:dyDescent="0.25">
      <c r="A16" s="102"/>
      <c r="B16" s="93" t="str">
        <f>IF(ISBLANK(COBRA!AS22),"",COBRA!AS22)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IF(ISBLANK(COBRA!Q22),"",DATEDIF(E16,C16,"y"))</f>
        <v/>
      </c>
      <c r="I16" s="87" t="str">
        <f>IF(ISBLANK(COBRA!J22),"",COBRA!J22)</f>
        <v/>
      </c>
      <c r="J16" s="86" t="str">
        <f>IF(ISBLANK(COBRA!C22),"",COBRA!C22)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5.95" customHeight="1" thickBot="1" x14ac:dyDescent="0.25">
      <c r="A17" s="102"/>
      <c r="B17" s="93" t="str">
        <f>IF(ISBLANK(COBRA!AS23),"",COBRA!AS23)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IF(ISBLANK(COBRA!Q23),"",DATEDIF(E17,C17,"y"))</f>
        <v/>
      </c>
      <c r="I17" s="87" t="str">
        <f>IF(ISBLANK(COBRA!J23),"",COBRA!J23)</f>
        <v/>
      </c>
      <c r="J17" s="86" t="str">
        <f>IF(ISBLANK(COBRA!C23),"",COBRA!C23)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5.95" customHeight="1" thickBot="1" x14ac:dyDescent="0.25">
      <c r="A18" s="102"/>
      <c r="B18" s="93" t="str">
        <f>IF(ISBLANK(COBRA!AS24),"",COBRA!AS24)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IF(ISBLANK(COBRA!Q24),"",DATEDIF(E18,C18,"y"))</f>
        <v/>
      </c>
      <c r="I18" s="87" t="str">
        <f>IF(ISBLANK(COBRA!J24),"",COBRA!J24)</f>
        <v/>
      </c>
      <c r="J18" s="86" t="str">
        <f>IF(ISBLANK(COBRA!C24),"",COBRA!C24)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5.95" customHeight="1" thickBot="1" x14ac:dyDescent="0.25">
      <c r="A19" s="102"/>
      <c r="B19" s="93" t="str">
        <f>IF(ISBLANK(COBRA!AS25),"",COBRA!AS25)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IF(ISBLANK(COBRA!Q25),"",DATEDIF(E19,C19,"y"))</f>
        <v/>
      </c>
      <c r="I19" s="87" t="str">
        <f>IF(ISBLANK(COBRA!J25),"",COBRA!J25)</f>
        <v/>
      </c>
      <c r="J19" s="86" t="str">
        <f>IF(ISBLANK(COBRA!C25),"",COBRA!C25)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5.95" customHeight="1" thickBot="1" x14ac:dyDescent="0.25">
      <c r="A20" s="102"/>
      <c r="B20" s="93" t="str">
        <f>IF(ISBLANK(COBRA!AS26),"",COBRA!AS26)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IF(ISBLANK(COBRA!Q26),"",DATEDIF(E20,C20,"y"))</f>
        <v/>
      </c>
      <c r="I20" s="87" t="str">
        <f>IF(ISBLANK(COBRA!J26),"",COBRA!J26)</f>
        <v/>
      </c>
      <c r="J20" s="86" t="str">
        <f>IF(ISBLANK(COBRA!C26),"",COBRA!C26)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5.95" customHeight="1" thickBot="1" x14ac:dyDescent="0.25">
      <c r="A21" s="102"/>
      <c r="B21" s="93" t="str">
        <f>IF(ISBLANK(COBRA!AS27),"",COBRA!AS27)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IF(ISBLANK(COBRA!Q27),"",DATEDIF(E21,C21,"y"))</f>
        <v/>
      </c>
      <c r="I21" s="87" t="str">
        <f>IF(ISBLANK(COBRA!J27),"",COBRA!J27)</f>
        <v/>
      </c>
      <c r="J21" s="86" t="str">
        <f>IF(ISBLANK(COBRA!C27),"",COBRA!C27)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5.95" customHeight="1" thickBot="1" x14ac:dyDescent="0.25">
      <c r="A22" s="102"/>
      <c r="B22" s="93" t="str">
        <f>IF(ISBLANK(COBRA!AS28),"",COBRA!AS28)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IF(ISBLANK(COBRA!Q28),"",DATEDIF(E22,C22,"y"))</f>
        <v/>
      </c>
      <c r="I22" s="87" t="str">
        <f>IF(ISBLANK(COBRA!J28),"",COBRA!J28)</f>
        <v/>
      </c>
      <c r="J22" s="86" t="str">
        <f>IF(ISBLANK(COBRA!C28),"",COBRA!C28)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5.95" customHeight="1" thickBot="1" x14ac:dyDescent="0.25">
      <c r="A23" s="102"/>
      <c r="B23" s="93" t="str">
        <f>IF(ISBLANK(COBRA!AS29),"",COBRA!AS29)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IF(ISBLANK(COBRA!Q29),"",DATEDIF(E23,C23,"y"))</f>
        <v/>
      </c>
      <c r="I23" s="87" t="str">
        <f>IF(ISBLANK(COBRA!J29),"",COBRA!J29)</f>
        <v/>
      </c>
      <c r="J23" s="86" t="str">
        <f>IF(ISBLANK(COBRA!C29),"",COBRA!C29)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5.95" customHeight="1" thickBot="1" x14ac:dyDescent="0.25">
      <c r="A24" s="102"/>
      <c r="B24" s="93" t="str">
        <f>IF(ISBLANK(COBRA!AS30),"",COBRA!AS30)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IF(ISBLANK(COBRA!Q30),"",DATEDIF(E24,C24,"y"))</f>
        <v/>
      </c>
      <c r="I24" s="87" t="str">
        <f>IF(ISBLANK(COBRA!J30),"",COBRA!J30)</f>
        <v/>
      </c>
      <c r="J24" s="86" t="str">
        <f>IF(ISBLANK(COBRA!C30),"",COBRA!C30)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5.95" customHeight="1" thickBot="1" x14ac:dyDescent="0.25">
      <c r="A25" s="102"/>
      <c r="B25" s="93" t="str">
        <f>IF(ISBLANK(COBRA!AS31),"",COBRA!AS31)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IF(ISBLANK(COBRA!Q31),"",DATEDIF(E25,C25,"y"))</f>
        <v/>
      </c>
      <c r="I25" s="87" t="str">
        <f>IF(ISBLANK(COBRA!J31),"",COBRA!J31)</f>
        <v/>
      </c>
      <c r="J25" s="86" t="str">
        <f>IF(ISBLANK(COBRA!C31),"",COBRA!C31)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5.95" customHeight="1" thickBot="1" x14ac:dyDescent="0.25">
      <c r="A26" s="102"/>
      <c r="B26" s="93" t="str">
        <f>IF(ISBLANK(COBRA!AS32),"",COBRA!AS32)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IF(ISBLANK(COBRA!Q32),"",DATEDIF(E26,C26,"y"))</f>
        <v/>
      </c>
      <c r="I26" s="87" t="str">
        <f>IF(ISBLANK(COBRA!J32),"",COBRA!J32)</f>
        <v/>
      </c>
      <c r="J26" s="86" t="str">
        <f>IF(ISBLANK(COBRA!C32),"",COBRA!C32)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5.95" customHeight="1" thickBot="1" x14ac:dyDescent="0.25">
      <c r="A27" s="102"/>
      <c r="B27" s="93" t="str">
        <f>IF(ISBLANK(COBRA!AS33),"",COBRA!AS33)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IF(ISBLANK(COBRA!Q33),"",DATEDIF(E27,C27,"y"))</f>
        <v/>
      </c>
      <c r="I27" s="87" t="str">
        <f>IF(ISBLANK(COBRA!J33),"",COBRA!J33)</f>
        <v/>
      </c>
      <c r="J27" s="86" t="str">
        <f>IF(ISBLANK(COBRA!C33),"",COBRA!C33)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5.95" customHeight="1" thickBot="1" x14ac:dyDescent="0.25">
      <c r="A28" s="102"/>
      <c r="B28" s="93" t="str">
        <f>IF(ISBLANK(COBRA!AS34),"",COBRA!AS34)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IF(ISBLANK(COBRA!Q34),"",DATEDIF(E28,C28,"y"))</f>
        <v/>
      </c>
      <c r="I28" s="87" t="str">
        <f>IF(ISBLANK(COBRA!J34),"",COBRA!J34)</f>
        <v/>
      </c>
      <c r="J28" s="86" t="str">
        <f>IF(ISBLANK(COBRA!C34),"",COBRA!C34)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5.95" customHeight="1" thickBot="1" x14ac:dyDescent="0.25">
      <c r="A29" s="102"/>
      <c r="B29" s="93" t="str">
        <f>IF(ISBLANK(COBRA!AS35),"",COBRA!AS35)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IF(ISBLANK(COBRA!Q35),"",DATEDIF(E29,C29,"y"))</f>
        <v/>
      </c>
      <c r="I29" s="87" t="str">
        <f>IF(ISBLANK(COBRA!J35),"",COBRA!J35)</f>
        <v/>
      </c>
      <c r="J29" s="86" t="str">
        <f>IF(ISBLANK(COBRA!C35),"",COBRA!C35)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5.95" customHeight="1" thickBot="1" x14ac:dyDescent="0.25">
      <c r="A30" s="102"/>
      <c r="B30" s="93" t="str">
        <f>IF(ISBLANK(COBRA!AS36),"",COBRA!AS36)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IF(ISBLANK(COBRA!Q36),"",DATEDIF(E30,C30,"y"))</f>
        <v/>
      </c>
      <c r="I30" s="87" t="str">
        <f>IF(ISBLANK(COBRA!J36),"",COBRA!J36)</f>
        <v/>
      </c>
      <c r="J30" s="86" t="str">
        <f>IF(ISBLANK(COBRA!C36),"",COBRA!C36)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5.95" customHeight="1" thickBot="1" x14ac:dyDescent="0.25">
      <c r="A31" s="102"/>
      <c r="B31" s="93" t="str">
        <f>IF(ISBLANK(COBRA!AS37),"",COBRA!AS37)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IF(ISBLANK(COBRA!Q37),"",DATEDIF(E31,C31,"y"))</f>
        <v/>
      </c>
      <c r="I31" s="87" t="str">
        <f>IF(ISBLANK(COBRA!J37),"",COBRA!J37)</f>
        <v/>
      </c>
      <c r="J31" s="86" t="str">
        <f>IF(ISBLANK(COBRA!C37),"",COBRA!C37)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5.95" customHeight="1" thickBot="1" x14ac:dyDescent="0.25">
      <c r="A32" s="102"/>
      <c r="B32" s="93" t="str">
        <f>IF(ISBLANK(COBRA!AS38),"",COBRA!AS38)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IF(ISBLANK(COBRA!Q38),"",DATEDIF(E32,C32,"y"))</f>
        <v/>
      </c>
      <c r="I32" s="87" t="str">
        <f>IF(ISBLANK(COBRA!J38),"",COBRA!J38)</f>
        <v/>
      </c>
      <c r="J32" s="86" t="str">
        <f>IF(ISBLANK(COBRA!C38),"",COBRA!C38)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5.95" customHeight="1" thickBot="1" x14ac:dyDescent="0.25">
      <c r="A33" s="102"/>
      <c r="B33" s="93" t="str">
        <f>IF(ISBLANK(COBRA!AS39),"",COBRA!AS39)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IF(ISBLANK(COBRA!Q39),"",DATEDIF(E33,C33,"y"))</f>
        <v/>
      </c>
      <c r="I33" s="87" t="str">
        <f>IF(ISBLANK(COBRA!J39),"",COBRA!J39)</f>
        <v/>
      </c>
      <c r="J33" s="86" t="str">
        <f>IF(ISBLANK(COBRA!C39),"",COBRA!C39)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5.95" customHeight="1" thickBot="1" x14ac:dyDescent="0.25">
      <c r="A34" s="102"/>
      <c r="B34" s="93" t="str">
        <f>IF(ISBLANK(COBRA!AS40),"",COBRA!AS40)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IF(ISBLANK(COBRA!Q40),"",DATEDIF(E34,C34,"y"))</f>
        <v/>
      </c>
      <c r="I34" s="87" t="str">
        <f>IF(ISBLANK(COBRA!J40),"",COBRA!J40)</f>
        <v/>
      </c>
      <c r="J34" s="86" t="str">
        <f>IF(ISBLANK(COBRA!C40),"",COBRA!C40)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5.95" customHeight="1" thickBot="1" x14ac:dyDescent="0.25">
      <c r="A35" s="102"/>
      <c r="B35" s="93" t="str">
        <f>IF(ISBLANK(COBRA!AS41),"",COBRA!AS41)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IF(ISBLANK(COBRA!Q41),"",DATEDIF(E35,C35,"y"))</f>
        <v/>
      </c>
      <c r="I35" s="87" t="str">
        <f>IF(ISBLANK(COBRA!J41),"",COBRA!J41)</f>
        <v/>
      </c>
      <c r="J35" s="86" t="str">
        <f>IF(ISBLANK(COBRA!C41),"",COBRA!C41)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5.95" customHeight="1" thickBot="1" x14ac:dyDescent="0.25">
      <c r="A36" s="102"/>
      <c r="B36" s="93" t="str">
        <f>IF(ISBLANK(COBRA!AS42),"",COBRA!AS42)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IF(ISBLANK(COBRA!Q42),"",DATEDIF(E36,C36,"y"))</f>
        <v/>
      </c>
      <c r="I36" s="87" t="str">
        <f>IF(ISBLANK(COBRA!J42),"",COBRA!J42)</f>
        <v/>
      </c>
      <c r="J36" s="86" t="str">
        <f>IF(ISBLANK(COBRA!C42),"",COBRA!C42)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5.95" customHeight="1" thickBot="1" x14ac:dyDescent="0.25">
      <c r="A37" s="102"/>
      <c r="B37" s="93" t="str">
        <f>IF(ISBLANK(COBRA!AS43),"",COBRA!AS43)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IF(ISBLANK(COBRA!Q43),"",DATEDIF(E37,C37,"y"))</f>
        <v/>
      </c>
      <c r="I37" s="87" t="str">
        <f>IF(ISBLANK(COBRA!J43),"",COBRA!J43)</f>
        <v/>
      </c>
      <c r="J37" s="86" t="str">
        <f>IF(ISBLANK(COBRA!C43),"",COBRA!C43)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5.95" customHeight="1" thickBot="1" x14ac:dyDescent="0.25">
      <c r="A38" s="102"/>
      <c r="B38" s="93" t="str">
        <f>IF(ISBLANK(COBRA!AS44),"",COBRA!AS44)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IF(ISBLANK(COBRA!Q44),"",DATEDIF(E38,C38,"y"))</f>
        <v/>
      </c>
      <c r="I38" s="87" t="str">
        <f>IF(ISBLANK(COBRA!J44),"",COBRA!J44)</f>
        <v/>
      </c>
      <c r="J38" s="86" t="str">
        <f>IF(ISBLANK(COBRA!C44),"",COBRA!C44)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5.95" customHeight="1" thickBot="1" x14ac:dyDescent="0.25">
      <c r="A39" s="102"/>
      <c r="B39" s="93" t="str">
        <f>IF(ISBLANK(COBRA!AS45),"",COBRA!AS45)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IF(ISBLANK(COBRA!Q45),"",DATEDIF(E39,C39,"y"))</f>
        <v/>
      </c>
      <c r="I39" s="87" t="str">
        <f>IF(ISBLANK(COBRA!J45),"",COBRA!J45)</f>
        <v/>
      </c>
      <c r="J39" s="86" t="str">
        <f>IF(ISBLANK(COBRA!C45),"",COBRA!C45)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5.95" customHeight="1" thickBot="1" x14ac:dyDescent="0.25">
      <c r="A40" s="102"/>
      <c r="B40" s="93" t="str">
        <f>IF(ISBLANK(COBRA!AS46),"",COBRA!AS46)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IF(ISBLANK(COBRA!Q46),"",DATEDIF(E40,C40,"y"))</f>
        <v/>
      </c>
      <c r="I40" s="87" t="str">
        <f>IF(ISBLANK(COBRA!J46),"",COBRA!J46)</f>
        <v/>
      </c>
      <c r="J40" s="86" t="str">
        <f>IF(ISBLANK(COBRA!C46),"",COBRA!C46)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5.95" customHeight="1" thickBot="1" x14ac:dyDescent="0.25">
      <c r="A41" s="102"/>
      <c r="B41" s="93" t="str">
        <f>IF(ISBLANK(COBRA!AS47),"",COBRA!AS47)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IF(ISBLANK(COBRA!Q47),"",DATEDIF(E41,C41,"y"))</f>
        <v/>
      </c>
      <c r="I41" s="87" t="str">
        <f>IF(ISBLANK(COBRA!J47),"",COBRA!J47)</f>
        <v/>
      </c>
      <c r="J41" s="86" t="str">
        <f>IF(ISBLANK(COBRA!C47),"",COBRA!C47)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5.95" customHeight="1" thickBot="1" x14ac:dyDescent="0.25">
      <c r="A42" s="102"/>
      <c r="B42" s="93" t="str">
        <f>IF(ISBLANK(COBRA!AS48),"",COBRA!AS48)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IF(ISBLANK(COBRA!Q48),"",DATEDIF(E42,C42,"y"))</f>
        <v/>
      </c>
      <c r="I42" s="87" t="str">
        <f>IF(ISBLANK(COBRA!J48),"",COBRA!J48)</f>
        <v/>
      </c>
      <c r="J42" s="86" t="str">
        <f>IF(ISBLANK(COBRA!C48),"",COBRA!C48)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5.95" customHeight="1" thickBot="1" x14ac:dyDescent="0.25">
      <c r="A43" s="102"/>
      <c r="B43" s="93" t="str">
        <f>IF(ISBLANK(COBRA!AS49),"",COBRA!AS49)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IF(ISBLANK(COBRA!Q49),"",DATEDIF(E43,C43,"y"))</f>
        <v/>
      </c>
      <c r="I43" s="87" t="str">
        <f>IF(ISBLANK(COBRA!J49),"",COBRA!J49)</f>
        <v/>
      </c>
      <c r="J43" s="86" t="str">
        <f>IF(ISBLANK(COBRA!C49),"",COBRA!C49)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5.95" customHeight="1" thickBot="1" x14ac:dyDescent="0.25">
      <c r="A44" s="102"/>
      <c r="B44" s="93" t="str">
        <f>IF(ISBLANK(COBRA!AS50),"",COBRA!AS50)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IF(ISBLANK(COBRA!Q50),"",DATEDIF(E44,C44,"y"))</f>
        <v/>
      </c>
      <c r="I44" s="87" t="str">
        <f>IF(ISBLANK(COBRA!J50),"",COBRA!J50)</f>
        <v/>
      </c>
      <c r="J44" s="86" t="str">
        <f>IF(ISBLANK(COBRA!C50),"",COBRA!C50)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5.95" customHeight="1" thickBot="1" x14ac:dyDescent="0.25">
      <c r="A45" s="102"/>
      <c r="B45" s="93" t="str">
        <f>IF(ISBLANK(COBRA!AS51),"",COBRA!AS51)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IF(ISBLANK(COBRA!Q51),"",DATEDIF(E45,C45,"y"))</f>
        <v/>
      </c>
      <c r="I45" s="87" t="str">
        <f>IF(ISBLANK(COBRA!J51),"",COBRA!J51)</f>
        <v/>
      </c>
      <c r="J45" s="86" t="str">
        <f>IF(ISBLANK(COBRA!C51),"",COBRA!C51)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5.95" customHeight="1" thickBot="1" x14ac:dyDescent="0.25">
      <c r="A46" s="102"/>
      <c r="B46" s="93" t="str">
        <f>IF(ISBLANK(COBRA!AS52),"",COBRA!AS52)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IF(ISBLANK(COBRA!Q52),"",DATEDIF(E46,C46,"y"))</f>
        <v/>
      </c>
      <c r="I46" s="87" t="str">
        <f>IF(ISBLANK(COBRA!J52),"",COBRA!J52)</f>
        <v/>
      </c>
      <c r="J46" s="86" t="str">
        <f>IF(ISBLANK(COBRA!C52),"",COBRA!C52)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5.95" customHeight="1" thickBot="1" x14ac:dyDescent="0.25">
      <c r="A47" s="102"/>
      <c r="B47" s="93" t="str">
        <f>IF(ISBLANK(COBRA!AS53),"",COBRA!AS53)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IF(ISBLANK(COBRA!Q53),"",DATEDIF(E47,C47,"y"))</f>
        <v/>
      </c>
      <c r="I47" s="87" t="str">
        <f>IF(ISBLANK(COBRA!J53),"",COBRA!J53)</f>
        <v/>
      </c>
      <c r="J47" s="86" t="str">
        <f>IF(ISBLANK(COBRA!C53),"",COBRA!C53)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5.95" customHeight="1" thickBot="1" x14ac:dyDescent="0.25">
      <c r="A48" s="102"/>
      <c r="B48" s="93" t="str">
        <f>IF(ISBLANK(COBRA!AS54),"",COBRA!AS54)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IF(ISBLANK(COBRA!Q54),"",DATEDIF(E48,C48,"y"))</f>
        <v/>
      </c>
      <c r="I48" s="87" t="str">
        <f>IF(ISBLANK(COBRA!J54),"",COBRA!J54)</f>
        <v/>
      </c>
      <c r="J48" s="86" t="str">
        <f>IF(ISBLANK(COBRA!C54),"",COBRA!C54)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5.95" customHeight="1" thickBot="1" x14ac:dyDescent="0.25">
      <c r="A49" s="102"/>
      <c r="B49" s="93" t="str">
        <f>IF(ISBLANK(COBRA!AS55),"",COBRA!AS55)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IF(ISBLANK(COBRA!Q55),"",DATEDIF(E49,C49,"y"))</f>
        <v/>
      </c>
      <c r="I49" s="87" t="str">
        <f>IF(ISBLANK(COBRA!J55),"",COBRA!J55)</f>
        <v/>
      </c>
      <c r="J49" s="86" t="str">
        <f>IF(ISBLANK(COBRA!C55),"",COBRA!C55)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5.95" customHeight="1" thickBot="1" x14ac:dyDescent="0.25">
      <c r="A50" s="102"/>
      <c r="B50" s="93" t="str">
        <f>IF(ISBLANK(COBRA!AS56),"",COBRA!AS56)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IF(ISBLANK(COBRA!Q56),"",DATEDIF(E50,C50,"y"))</f>
        <v/>
      </c>
      <c r="I50" s="87" t="str">
        <f>IF(ISBLANK(COBRA!J56),"",COBRA!J56)</f>
        <v/>
      </c>
      <c r="J50" s="86" t="str">
        <f>IF(ISBLANK(COBRA!C56),"",COBRA!C56)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5.95" customHeight="1" thickBot="1" x14ac:dyDescent="0.25">
      <c r="A51" s="102"/>
      <c r="B51" s="93" t="str">
        <f>IF(ISBLANK(COBRA!AS57),"",COBRA!AS57)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IF(ISBLANK(COBRA!Q57),"",DATEDIF(E51,C51,"y"))</f>
        <v/>
      </c>
      <c r="I51" s="87" t="str">
        <f>IF(ISBLANK(COBRA!J57),"",COBRA!J57)</f>
        <v/>
      </c>
      <c r="J51" s="86" t="str">
        <f>IF(ISBLANK(COBRA!C57),"",COBRA!C57)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5.95" customHeight="1" thickBot="1" x14ac:dyDescent="0.25">
      <c r="A52" s="102"/>
      <c r="B52" s="93" t="str">
        <f>IF(ISBLANK(COBRA!AS58),"",COBRA!AS58)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IF(ISBLANK(COBRA!Q58),"",DATEDIF(E52,C52,"y"))</f>
        <v/>
      </c>
      <c r="I52" s="87" t="str">
        <f>IF(ISBLANK(COBRA!J58),"",COBRA!J58)</f>
        <v/>
      </c>
      <c r="J52" s="86" t="str">
        <f>IF(ISBLANK(COBRA!C58),"",COBRA!C58)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5.95" customHeight="1" thickBot="1" x14ac:dyDescent="0.25">
      <c r="A53" s="102"/>
      <c r="B53" s="93" t="str">
        <f>IF(ISBLANK(COBRA!AS59),"",COBRA!AS59)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IF(ISBLANK(COBRA!Q59),"",DATEDIF(E53,C53,"y"))</f>
        <v/>
      </c>
      <c r="I53" s="87" t="str">
        <f>IF(ISBLANK(COBRA!J59),"",COBRA!J59)</f>
        <v/>
      </c>
      <c r="J53" s="86" t="str">
        <f>IF(ISBLANK(COBRA!C59),"",COBRA!C59)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5.95" customHeight="1" thickBot="1" x14ac:dyDescent="0.25">
      <c r="A54" s="102"/>
      <c r="B54" s="93" t="str">
        <f>IF(ISBLANK(COBRA!AS60),"",COBRA!AS60)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IF(ISBLANK(COBRA!Q60),"",DATEDIF(E54,C54,"y"))</f>
        <v/>
      </c>
      <c r="I54" s="87" t="str">
        <f>IF(ISBLANK(COBRA!J60),"",COBRA!J60)</f>
        <v/>
      </c>
      <c r="J54" s="86" t="str">
        <f>IF(ISBLANK(COBRA!C60),"",COBRA!C60)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5.95" customHeight="1" thickBot="1" x14ac:dyDescent="0.25">
      <c r="A55" s="102"/>
      <c r="B55" s="93" t="str">
        <f>IF(ISBLANK(COBRA!AS61),"",COBRA!AS61)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IF(ISBLANK(COBRA!Q61),"",DATEDIF(E55,C55,"y"))</f>
        <v/>
      </c>
      <c r="I55" s="87" t="str">
        <f>IF(ISBLANK(COBRA!J61),"",COBRA!J61)</f>
        <v/>
      </c>
      <c r="J55" s="86" t="str">
        <f>IF(ISBLANK(COBRA!C61),"",COBRA!C61)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5.95" customHeight="1" thickBot="1" x14ac:dyDescent="0.25">
      <c r="A56" s="102"/>
      <c r="B56" s="93" t="str">
        <f>IF(ISBLANK(COBRA!AS62),"",COBRA!AS62)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IF(ISBLANK(COBRA!Q62),"",DATEDIF(E56,C56,"y"))</f>
        <v/>
      </c>
      <c r="I56" s="87" t="str">
        <f>IF(ISBLANK(COBRA!J62),"",COBRA!J62)</f>
        <v/>
      </c>
      <c r="J56" s="86" t="str">
        <f>IF(ISBLANK(COBRA!C62),"",COBRA!C62)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5.95" customHeight="1" thickBot="1" x14ac:dyDescent="0.25">
      <c r="A57" s="102"/>
      <c r="B57" s="93" t="str">
        <f>IF(ISBLANK(COBRA!AS63),"",COBRA!AS63)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IF(ISBLANK(COBRA!Q63),"",DATEDIF(E57,C57,"y"))</f>
        <v/>
      </c>
      <c r="I57" s="87" t="str">
        <f>IF(ISBLANK(COBRA!J63),"",COBRA!J63)</f>
        <v/>
      </c>
      <c r="J57" s="86" t="str">
        <f>IF(ISBLANK(COBRA!C63),"",COBRA!C63)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5.95" customHeight="1" thickBot="1" x14ac:dyDescent="0.25">
      <c r="A58" s="102"/>
      <c r="B58" s="93" t="str">
        <f>IF(ISBLANK(COBRA!AS64),"",COBRA!AS64)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IF(ISBLANK(COBRA!Q64),"",DATEDIF(E58,C58,"y"))</f>
        <v/>
      </c>
      <c r="I58" s="87" t="str">
        <f>IF(ISBLANK(COBRA!J64),"",COBRA!J64)</f>
        <v/>
      </c>
      <c r="J58" s="86" t="str">
        <f>IF(ISBLANK(COBRA!C64),"",COBRA!C64)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5.95" customHeight="1" thickBot="1" x14ac:dyDescent="0.25">
      <c r="A59" s="102"/>
      <c r="B59" s="93" t="str">
        <f>IF(ISBLANK(COBRA!AS65),"",COBRA!AS65)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IF(ISBLANK(COBRA!Q65),"",DATEDIF(E59,C59,"y"))</f>
        <v/>
      </c>
      <c r="I59" s="87" t="str">
        <f>IF(ISBLANK(COBRA!J65),"",COBRA!J65)</f>
        <v/>
      </c>
      <c r="J59" s="86" t="str">
        <f>IF(ISBLANK(COBRA!C65),"",COBRA!C65)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5.95" customHeight="1" thickBot="1" x14ac:dyDescent="0.25">
      <c r="A60" s="102"/>
      <c r="B60" s="93" t="str">
        <f>IF(ISBLANK(COBRA!AS66),"",COBRA!AS66)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IF(ISBLANK(COBRA!Q66),"",DATEDIF(E60,C60,"y"))</f>
        <v/>
      </c>
      <c r="I60" s="87" t="str">
        <f>IF(ISBLANK(COBRA!J66),"",COBRA!J66)</f>
        <v/>
      </c>
      <c r="J60" s="86" t="str">
        <f>IF(ISBLANK(COBRA!C66),"",COBRA!C66)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5.95" customHeight="1" thickBot="1" x14ac:dyDescent="0.25">
      <c r="A61" s="102"/>
      <c r="B61" s="93" t="str">
        <f>IF(ISBLANK(COBRA!AS67),"",COBRA!AS67)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IF(ISBLANK(COBRA!Q67),"",DATEDIF(E61,C61,"y"))</f>
        <v/>
      </c>
      <c r="I61" s="87" t="str">
        <f>IF(ISBLANK(COBRA!J67),"",COBRA!J67)</f>
        <v/>
      </c>
      <c r="J61" s="86" t="str">
        <f>IF(ISBLANK(COBRA!C67),"",COBRA!C67)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5.95" customHeight="1" thickBot="1" x14ac:dyDescent="0.25">
      <c r="A62" s="102"/>
      <c r="B62" s="93" t="str">
        <f>IF(ISBLANK(COBRA!AS68),"",COBRA!AS68)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IF(ISBLANK(COBRA!Q68),"",DATEDIF(E62,C62,"y"))</f>
        <v/>
      </c>
      <c r="I62" s="87" t="str">
        <f>IF(ISBLANK(COBRA!J68),"",COBRA!J68)</f>
        <v/>
      </c>
      <c r="J62" s="86" t="str">
        <f>IF(ISBLANK(COBRA!C68),"",COBRA!C68)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5.95" customHeight="1" thickBot="1" x14ac:dyDescent="0.25">
      <c r="A63" s="102"/>
      <c r="B63" s="93" t="str">
        <f>IF(ISBLANK(COBRA!AS69),"",COBRA!AS69)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IF(ISBLANK(COBRA!Q69),"",DATEDIF(E63,C63,"y"))</f>
        <v/>
      </c>
      <c r="I63" s="87" t="str">
        <f>IF(ISBLANK(COBRA!J69),"",COBRA!J69)</f>
        <v/>
      </c>
      <c r="J63" s="86" t="str">
        <f>IF(ISBLANK(COBRA!C69),"",COBRA!C69)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5.95" customHeight="1" thickBot="1" x14ac:dyDescent="0.25">
      <c r="A64" s="102"/>
      <c r="B64" s="93" t="str">
        <f>IF(ISBLANK(COBRA!AS70),"",COBRA!AS70)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IF(ISBLANK(COBRA!Q70),"",DATEDIF(E64,C64,"y"))</f>
        <v/>
      </c>
      <c r="I64" s="87" t="str">
        <f>IF(ISBLANK(COBRA!J70),"",COBRA!J70)</f>
        <v/>
      </c>
      <c r="J64" s="86" t="str">
        <f>IF(ISBLANK(COBRA!C70),"",COBRA!C70)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5.95" customHeight="1" thickBot="1" x14ac:dyDescent="0.25">
      <c r="A65" s="102"/>
      <c r="B65" s="93" t="str">
        <f>IF(ISBLANK(COBRA!AS71),"",COBRA!AS71)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IF(ISBLANK(COBRA!Q71),"",DATEDIF(E65,C65,"y"))</f>
        <v/>
      </c>
      <c r="I65" s="87" t="str">
        <f>IF(ISBLANK(COBRA!J71),"",COBRA!J71)</f>
        <v/>
      </c>
      <c r="J65" s="86" t="str">
        <f>IF(ISBLANK(COBRA!C71),"",COBRA!C71)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5.95" customHeight="1" thickBot="1" x14ac:dyDescent="0.25">
      <c r="A66" s="102"/>
      <c r="B66" s="93" t="str">
        <f>IF(ISBLANK(COBRA!AS72),"",COBRA!AS72)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IF(ISBLANK(COBRA!Q72),"",DATEDIF(E66,C66,"y"))</f>
        <v/>
      </c>
      <c r="I66" s="87" t="str">
        <f>IF(ISBLANK(COBRA!J72),"",COBRA!J72)</f>
        <v/>
      </c>
      <c r="J66" s="86" t="str">
        <f>IF(ISBLANK(COBRA!C72),"",COBRA!C72)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5.95" customHeight="1" thickBot="1" x14ac:dyDescent="0.25">
      <c r="A67" s="102"/>
      <c r="B67" s="93" t="str">
        <f>IF(ISBLANK(COBRA!AS73),"",COBRA!AS73)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IF(ISBLANK(COBRA!Q73),"",DATEDIF(E67,C67,"y"))</f>
        <v/>
      </c>
      <c r="I67" s="87" t="str">
        <f>IF(ISBLANK(COBRA!J73),"",COBRA!J73)</f>
        <v/>
      </c>
      <c r="J67" s="86" t="str">
        <f>IF(ISBLANK(COBRA!C73),"",COBRA!C73)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5.95" customHeight="1" thickBot="1" x14ac:dyDescent="0.25">
      <c r="A68" s="102"/>
      <c r="B68" s="93" t="str">
        <f>IF(ISBLANK(COBRA!AS74),"",COBRA!AS74)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IF(ISBLANK(COBRA!Q74),"",DATEDIF(E68,C68,"y"))</f>
        <v/>
      </c>
      <c r="I68" s="87" t="str">
        <f>IF(ISBLANK(COBRA!J74),"",COBRA!J74)</f>
        <v/>
      </c>
      <c r="J68" s="86" t="str">
        <f>IF(ISBLANK(COBRA!C74),"",COBRA!C74)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5.95" customHeight="1" thickBot="1" x14ac:dyDescent="0.25">
      <c r="A69" s="102"/>
      <c r="B69" s="93" t="str">
        <f>IF(ISBLANK(COBRA!AS75),"",COBRA!AS75)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IF(ISBLANK(COBRA!Q75),"",DATEDIF(E69,C69,"y"))</f>
        <v/>
      </c>
      <c r="I69" s="87" t="str">
        <f>IF(ISBLANK(COBRA!J75),"",COBRA!J75)</f>
        <v/>
      </c>
      <c r="J69" s="86" t="str">
        <f>IF(ISBLANK(COBRA!C75),"",COBRA!C75)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5.95" customHeight="1" thickBot="1" x14ac:dyDescent="0.25">
      <c r="A70" s="102"/>
      <c r="B70" s="93" t="str">
        <f>IF(ISBLANK(COBRA!AS76),"",COBRA!AS76)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IF(ISBLANK(COBRA!Q76),"",DATEDIF(E70,C70,"y"))</f>
        <v/>
      </c>
      <c r="I70" s="87" t="str">
        <f>IF(ISBLANK(COBRA!J76),"",COBRA!J76)</f>
        <v/>
      </c>
      <c r="J70" s="86" t="str">
        <f>IF(ISBLANK(COBRA!C76),"",COBRA!C76)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5.95" customHeight="1" thickBot="1" x14ac:dyDescent="0.25">
      <c r="A71" s="102"/>
      <c r="B71" s="93" t="str">
        <f>IF(ISBLANK(COBRA!AS77),"",COBRA!AS77)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IF(ISBLANK(COBRA!Q77),"",DATEDIF(E71,C71,"y"))</f>
        <v/>
      </c>
      <c r="I71" s="87" t="str">
        <f>IF(ISBLANK(COBRA!J77),"",COBRA!J77)</f>
        <v/>
      </c>
      <c r="J71" s="86" t="str">
        <f>IF(ISBLANK(COBRA!C77),"",COBRA!C77)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5.95" customHeight="1" thickBot="1" x14ac:dyDescent="0.25">
      <c r="A72" s="102"/>
      <c r="B72" s="93" t="str">
        <f>IF(ISBLANK(COBRA!AS78),"",COBRA!AS78)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IF(ISBLANK(COBRA!Q78),"",DATEDIF(E72,C72,"y"))</f>
        <v/>
      </c>
      <c r="I72" s="87" t="str">
        <f>IF(ISBLANK(COBRA!J78),"",COBRA!J78)</f>
        <v/>
      </c>
      <c r="J72" s="86" t="str">
        <f>IF(ISBLANK(COBRA!C78),"",COBRA!C78)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5.95" customHeight="1" thickBot="1" x14ac:dyDescent="0.25">
      <c r="A73" s="102"/>
      <c r="B73" s="93" t="str">
        <f>IF(ISBLANK(COBRA!AS79),"",COBRA!AS79)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IF(ISBLANK(COBRA!Q79),"",DATEDIF(E73,C73,"y"))</f>
        <v/>
      </c>
      <c r="I73" s="87" t="str">
        <f>IF(ISBLANK(COBRA!J79),"",COBRA!J79)</f>
        <v/>
      </c>
      <c r="J73" s="86" t="str">
        <f>IF(ISBLANK(COBRA!C79),"",COBRA!C79)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5.95" customHeight="1" thickBot="1" x14ac:dyDescent="0.25">
      <c r="A74" s="102"/>
      <c r="B74" s="93" t="str">
        <f>IF(ISBLANK(COBRA!AS80),"",COBRA!AS80)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IF(ISBLANK(COBRA!Q80),"",DATEDIF(E74,C74,"y"))</f>
        <v/>
      </c>
      <c r="I74" s="87" t="str">
        <f>IF(ISBLANK(COBRA!J80),"",COBRA!J80)</f>
        <v/>
      </c>
      <c r="J74" s="86" t="str">
        <f>IF(ISBLANK(COBRA!C80),"",COBRA!C80)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5.95" customHeight="1" thickBot="1" x14ac:dyDescent="0.25">
      <c r="A75" s="102"/>
      <c r="B75" s="93" t="str">
        <f>IF(ISBLANK(COBRA!AS81),"",COBRA!AS81)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IF(ISBLANK(COBRA!Q81),"",DATEDIF(E75,C75,"y"))</f>
        <v/>
      </c>
      <c r="I75" s="87" t="str">
        <f>IF(ISBLANK(COBRA!J81),"",COBRA!J81)</f>
        <v/>
      </c>
      <c r="J75" s="86" t="str">
        <f>IF(ISBLANK(COBRA!C81),"",COBRA!C81)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5.95" customHeight="1" thickBot="1" x14ac:dyDescent="0.25">
      <c r="A76" s="102"/>
      <c r="B76" s="93" t="str">
        <f>IF(ISBLANK(COBRA!AS82),"",COBRA!AS82)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IF(ISBLANK(COBRA!Q82),"",DATEDIF(E76,C76,"y"))</f>
        <v/>
      </c>
      <c r="I76" s="87" t="str">
        <f>IF(ISBLANK(COBRA!J82),"",COBRA!J82)</f>
        <v/>
      </c>
      <c r="J76" s="86" t="str">
        <f>IF(ISBLANK(COBRA!C82),"",COBRA!C82)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5.95" customHeight="1" thickBot="1" x14ac:dyDescent="0.25">
      <c r="A77" s="102"/>
      <c r="B77" s="93" t="str">
        <f>IF(ISBLANK(COBRA!AS83),"",COBRA!AS83)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IF(ISBLANK(COBRA!Q83),"",DATEDIF(E77,C77,"y"))</f>
        <v/>
      </c>
      <c r="I77" s="87" t="str">
        <f>IF(ISBLANK(COBRA!J83),"",COBRA!J83)</f>
        <v/>
      </c>
      <c r="J77" s="86" t="str">
        <f>IF(ISBLANK(COBRA!C83),"",COBRA!C83)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5.95" customHeight="1" thickBot="1" x14ac:dyDescent="0.25">
      <c r="A78" s="102"/>
      <c r="B78" s="93" t="str">
        <f>IF(ISBLANK(COBRA!AS84),"",COBRA!AS84)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IF(ISBLANK(COBRA!Q84),"",DATEDIF(E78,C78,"y"))</f>
        <v/>
      </c>
      <c r="I78" s="87" t="str">
        <f>IF(ISBLANK(COBRA!J84),"",COBRA!J84)</f>
        <v/>
      </c>
      <c r="J78" s="86" t="str">
        <f>IF(ISBLANK(COBRA!C84),"",COBRA!C84)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5.95" customHeight="1" thickBot="1" x14ac:dyDescent="0.25">
      <c r="A79" s="102"/>
      <c r="B79" s="93" t="str">
        <f>IF(ISBLANK(COBRA!AS85),"",COBRA!AS85)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IF(ISBLANK(COBRA!Q85),"",DATEDIF(E79,C79,"y"))</f>
        <v/>
      </c>
      <c r="I79" s="87" t="str">
        <f>IF(ISBLANK(COBRA!J85),"",COBRA!J85)</f>
        <v/>
      </c>
      <c r="J79" s="86" t="str">
        <f>IF(ISBLANK(COBRA!C85),"",COBRA!C85)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5.95" customHeight="1" thickBot="1" x14ac:dyDescent="0.25">
      <c r="A80" s="102"/>
      <c r="B80" s="93" t="str">
        <f>IF(ISBLANK(COBRA!AS86),"",COBRA!AS86)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IF(ISBLANK(COBRA!Q86),"",DATEDIF(E80,C80,"y"))</f>
        <v/>
      </c>
      <c r="I80" s="87" t="str">
        <f>IF(ISBLANK(COBRA!J86),"",COBRA!J86)</f>
        <v/>
      </c>
      <c r="J80" s="86" t="str">
        <f>IF(ISBLANK(COBRA!C86),"",COBRA!C86)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5.95" customHeight="1" thickBot="1" x14ac:dyDescent="0.25">
      <c r="A81" s="102"/>
      <c r="B81" s="93" t="str">
        <f>IF(ISBLANK(COBRA!AS87),"",COBRA!AS87)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IF(ISBLANK(COBRA!Q87),"",DATEDIF(E81,C81,"y"))</f>
        <v/>
      </c>
      <c r="I81" s="87" t="str">
        <f>IF(ISBLANK(COBRA!J87),"",COBRA!J87)</f>
        <v/>
      </c>
      <c r="J81" s="86" t="str">
        <f>IF(ISBLANK(COBRA!C87),"",COBRA!C87)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5.95" customHeight="1" thickBot="1" x14ac:dyDescent="0.25">
      <c r="A82" s="102"/>
      <c r="B82" s="93" t="str">
        <f>IF(ISBLANK(COBRA!AS88),"",COBRA!AS88)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IF(ISBLANK(COBRA!Q88),"",DATEDIF(E82,C82,"y"))</f>
        <v/>
      </c>
      <c r="I82" s="87" t="str">
        <f>IF(ISBLANK(COBRA!J88),"",COBRA!J88)</f>
        <v/>
      </c>
      <c r="J82" s="86" t="str">
        <f>IF(ISBLANK(COBRA!C88),"",COBRA!C88)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5.95" customHeight="1" thickBot="1" x14ac:dyDescent="0.25">
      <c r="A83" s="102"/>
      <c r="B83" s="93" t="str">
        <f>IF(ISBLANK(COBRA!AS89),"",COBRA!AS89)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IF(ISBLANK(COBRA!Q89),"",DATEDIF(E83,C83,"y"))</f>
        <v/>
      </c>
      <c r="I83" s="87" t="str">
        <f>IF(ISBLANK(COBRA!J89),"",COBRA!J89)</f>
        <v/>
      </c>
      <c r="J83" s="86" t="str">
        <f>IF(ISBLANK(COBRA!C89),"",COBRA!C89)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5.95" customHeight="1" thickBot="1" x14ac:dyDescent="0.25">
      <c r="A84" s="102"/>
      <c r="B84" s="93" t="str">
        <f>IF(ISBLANK(COBRA!AS90),"",COBRA!AS90)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IF(ISBLANK(COBRA!Q90),"",DATEDIF(E84,C84,"y"))</f>
        <v/>
      </c>
      <c r="I84" s="87" t="str">
        <f>IF(ISBLANK(COBRA!J90),"",COBRA!J90)</f>
        <v/>
      </c>
      <c r="J84" s="86" t="str">
        <f>IF(ISBLANK(COBRA!C90),"",COBRA!C90)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5.95" customHeight="1" thickBot="1" x14ac:dyDescent="0.25">
      <c r="A85" s="102"/>
      <c r="B85" s="93" t="str">
        <f>IF(ISBLANK(COBRA!AS91),"",COBRA!AS91)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IF(ISBLANK(COBRA!Q91),"",DATEDIF(E85,C85,"y"))</f>
        <v/>
      </c>
      <c r="I85" s="87" t="str">
        <f>IF(ISBLANK(COBRA!J91),"",COBRA!J91)</f>
        <v/>
      </c>
      <c r="J85" s="86" t="str">
        <f>IF(ISBLANK(COBRA!C91),"",COBRA!C91)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5.95" customHeight="1" thickBot="1" x14ac:dyDescent="0.25">
      <c r="A86" s="102"/>
      <c r="B86" s="93" t="str">
        <f>IF(ISBLANK(COBRA!AS92),"",COBRA!AS92)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IF(ISBLANK(COBRA!Q92),"",DATEDIF(E86,C86,"y"))</f>
        <v/>
      </c>
      <c r="I86" s="87" t="str">
        <f>IF(ISBLANK(COBRA!J92),"",COBRA!J92)</f>
        <v/>
      </c>
      <c r="J86" s="86" t="str">
        <f>IF(ISBLANK(COBRA!C92),"",COBRA!C92)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5.95" customHeight="1" thickBot="1" x14ac:dyDescent="0.25">
      <c r="A87" s="102"/>
      <c r="B87" s="93" t="str">
        <f>IF(ISBLANK(COBRA!AS93),"",COBRA!AS93)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IF(ISBLANK(COBRA!Q93),"",DATEDIF(E87,C87,"y"))</f>
        <v/>
      </c>
      <c r="I87" s="87" t="str">
        <f>IF(ISBLANK(COBRA!J93),"",COBRA!J93)</f>
        <v/>
      </c>
      <c r="J87" s="86" t="str">
        <f>IF(ISBLANK(COBRA!C93),"",COBRA!C93)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5.95" customHeight="1" thickBot="1" x14ac:dyDescent="0.25">
      <c r="A88" s="102"/>
      <c r="B88" s="93" t="str">
        <f>IF(ISBLANK(COBRA!AS94),"",COBRA!AS94)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IF(ISBLANK(COBRA!Q94),"",DATEDIF(E88,C88,"y"))</f>
        <v/>
      </c>
      <c r="I88" s="87" t="str">
        <f>IF(ISBLANK(COBRA!J94),"",COBRA!J94)</f>
        <v/>
      </c>
      <c r="J88" s="86" t="str">
        <f>IF(ISBLANK(COBRA!C94),"",COBRA!C94)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5.95" customHeight="1" thickBot="1" x14ac:dyDescent="0.25">
      <c r="A89" s="102"/>
      <c r="B89" s="93" t="str">
        <f>IF(ISBLANK(COBRA!AS95),"",COBRA!AS95)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IF(ISBLANK(COBRA!Q95),"",DATEDIF(E89,C89,"y"))</f>
        <v/>
      </c>
      <c r="I89" s="87" t="str">
        <f>IF(ISBLANK(COBRA!J95),"",COBRA!J95)</f>
        <v/>
      </c>
      <c r="J89" s="86" t="str">
        <f>IF(ISBLANK(COBRA!C95),"",COBRA!C95)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5.95" customHeight="1" thickBot="1" x14ac:dyDescent="0.25">
      <c r="A90" s="102"/>
      <c r="B90" s="93" t="str">
        <f>IF(ISBLANK(COBRA!AS96),"",COBRA!AS96)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IF(ISBLANK(COBRA!Q96),"",DATEDIF(E90,C90,"y"))</f>
        <v/>
      </c>
      <c r="I90" s="87" t="str">
        <f>IF(ISBLANK(COBRA!J96),"",COBRA!J96)</f>
        <v/>
      </c>
      <c r="J90" s="86" t="str">
        <f>IF(ISBLANK(COBRA!C96),"",COBRA!C96)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5.95" customHeight="1" thickBot="1" x14ac:dyDescent="0.25">
      <c r="A91" s="102"/>
      <c r="B91" s="93" t="str">
        <f>IF(ISBLANK(COBRA!AS97),"",COBRA!AS97)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IF(ISBLANK(COBRA!Q97),"",DATEDIF(E91,C91,"y"))</f>
        <v/>
      </c>
      <c r="I91" s="87" t="str">
        <f>IF(ISBLANK(COBRA!J97),"",COBRA!J97)</f>
        <v/>
      </c>
      <c r="J91" s="86" t="str">
        <f>IF(ISBLANK(COBRA!C97),"",COBRA!C97)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5.95" customHeight="1" thickBot="1" x14ac:dyDescent="0.25">
      <c r="A92" s="102"/>
      <c r="B92" s="93" t="str">
        <f>IF(ISBLANK(COBRA!AS98),"",COBRA!AS98)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IF(ISBLANK(COBRA!Q98),"",DATEDIF(E92,C92,"y"))</f>
        <v/>
      </c>
      <c r="I92" s="87" t="str">
        <f>IF(ISBLANK(COBRA!J98),"",COBRA!J98)</f>
        <v/>
      </c>
      <c r="J92" s="86" t="str">
        <f>IF(ISBLANK(COBRA!C98),"",COBRA!C98)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5.95" customHeight="1" thickBot="1" x14ac:dyDescent="0.25">
      <c r="A93" s="102"/>
      <c r="B93" s="93" t="str">
        <f>IF(ISBLANK(COBRA!AS99),"",COBRA!AS99)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IF(ISBLANK(COBRA!Q99),"",DATEDIF(E93,C93,"y"))</f>
        <v/>
      </c>
      <c r="I93" s="87" t="str">
        <f>IF(ISBLANK(COBRA!J99),"",COBRA!J99)</f>
        <v/>
      </c>
      <c r="J93" s="86" t="str">
        <f>IF(ISBLANK(COBRA!C99),"",COBRA!C99)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5.95" customHeight="1" thickBot="1" x14ac:dyDescent="0.25">
      <c r="A94" s="102"/>
      <c r="B94" s="93" t="str">
        <f>IF(ISBLANK(COBRA!AS100),"",COBRA!AS100)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IF(ISBLANK(COBRA!Q100),"",DATEDIF(E94,C94,"y"))</f>
        <v/>
      </c>
      <c r="I94" s="87" t="str">
        <f>IF(ISBLANK(COBRA!J100),"",COBRA!J100)</f>
        <v/>
      </c>
      <c r="J94" s="86" t="str">
        <f>IF(ISBLANK(COBRA!C100),"",COBRA!C100)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5.95" customHeight="1" thickBot="1" x14ac:dyDescent="0.25">
      <c r="A95" s="102"/>
      <c r="B95" s="93" t="str">
        <f>IF(ISBLANK(COBRA!AS101),"",COBRA!AS101)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IF(ISBLANK(COBRA!Q101),"",DATEDIF(E95,C95,"y"))</f>
        <v/>
      </c>
      <c r="I95" s="87" t="str">
        <f>IF(ISBLANK(COBRA!J101),"",COBRA!J101)</f>
        <v/>
      </c>
      <c r="J95" s="86" t="str">
        <f>IF(ISBLANK(COBRA!C101),"",COBRA!C101)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5.95" customHeight="1" thickBot="1" x14ac:dyDescent="0.25">
      <c r="A96" s="102"/>
      <c r="B96" s="93" t="str">
        <f>IF(ISBLANK(COBRA!AS102),"",COBRA!AS102)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IF(ISBLANK(COBRA!Q102),"",DATEDIF(E96,C96,"y"))</f>
        <v/>
      </c>
      <c r="I96" s="87" t="str">
        <f>IF(ISBLANK(COBRA!J102),"",COBRA!J102)</f>
        <v/>
      </c>
      <c r="J96" s="86" t="str">
        <f>IF(ISBLANK(COBRA!C102),"",COBRA!C102)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5.95" customHeight="1" thickBot="1" x14ac:dyDescent="0.25">
      <c r="A97" s="102"/>
      <c r="B97" s="93" t="str">
        <f>IF(ISBLANK(COBRA!AS103),"",COBRA!AS103)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IF(ISBLANK(COBRA!Q103),"",DATEDIF(E97,C97,"y"))</f>
        <v/>
      </c>
      <c r="I97" s="87" t="str">
        <f>IF(ISBLANK(COBRA!J103),"",COBRA!J103)</f>
        <v/>
      </c>
      <c r="J97" s="86" t="str">
        <f>IF(ISBLANK(COBRA!C103),"",COBRA!C103)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5.95" customHeight="1" thickBot="1" x14ac:dyDescent="0.25">
      <c r="A98" s="102"/>
      <c r="B98" s="93" t="str">
        <f>IF(ISBLANK(COBRA!AS104),"",COBRA!AS104)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IF(ISBLANK(COBRA!Q104),"",DATEDIF(E98,C98,"y"))</f>
        <v/>
      </c>
      <c r="I98" s="87" t="str">
        <f>IF(ISBLANK(COBRA!J104),"",COBRA!J104)</f>
        <v/>
      </c>
      <c r="J98" s="86" t="str">
        <f>IF(ISBLANK(COBRA!C104),"",COBRA!C104)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5.95" customHeight="1" thickBot="1" x14ac:dyDescent="0.25">
      <c r="A99" s="102"/>
      <c r="B99" s="93" t="str">
        <f>IF(ISBLANK(COBRA!AS105),"",COBRA!AS105)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IF(ISBLANK(COBRA!Q105),"",DATEDIF(E99,C99,"y"))</f>
        <v/>
      </c>
      <c r="I99" s="87" t="str">
        <f>IF(ISBLANK(COBRA!J105),"",COBRA!J105)</f>
        <v/>
      </c>
      <c r="J99" s="86" t="str">
        <f>IF(ISBLANK(COBRA!C105),"",COBRA!C105)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5.95" customHeight="1" thickBot="1" x14ac:dyDescent="0.25">
      <c r="A100" s="102"/>
      <c r="B100" s="93" t="str">
        <f>IF(ISBLANK(COBRA!AS106),"",COBRA!AS106)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IF(ISBLANK(COBRA!Q106),"",DATEDIF(E100,C100,"y"))</f>
        <v/>
      </c>
      <c r="I100" s="87" t="str">
        <f>IF(ISBLANK(COBRA!J106),"",COBRA!J106)</f>
        <v/>
      </c>
      <c r="J100" s="86" t="str">
        <f>IF(ISBLANK(COBRA!C106),"",COBRA!C106)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5.95" customHeight="1" thickBot="1" x14ac:dyDescent="0.25">
      <c r="A101" s="102"/>
      <c r="B101" s="93" t="str">
        <f>IF(ISBLANK(COBRA!AS107),"",COBRA!AS107)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IF(ISBLANK(COBRA!Q107),"",DATEDIF(E101,C101,"y"))</f>
        <v/>
      </c>
      <c r="I101" s="87" t="str">
        <f>IF(ISBLANK(COBRA!J107),"",COBRA!J107)</f>
        <v/>
      </c>
      <c r="J101" s="86" t="str">
        <f>IF(ISBLANK(COBRA!C107),"",COBRA!C107)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5.95" customHeight="1" thickBot="1" x14ac:dyDescent="0.25">
      <c r="A102" s="102"/>
      <c r="B102" s="93" t="str">
        <f>IF(ISBLANK(COBRA!AS108),"",COBRA!AS108)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IF(ISBLANK(COBRA!Q108),"",DATEDIF(E102,C102,"y"))</f>
        <v/>
      </c>
      <c r="I102" s="87" t="str">
        <f>IF(ISBLANK(COBRA!J108),"",COBRA!J108)</f>
        <v/>
      </c>
      <c r="J102" s="86" t="str">
        <f>IF(ISBLANK(COBRA!C108),"",COBRA!C108)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5.95" customHeight="1" thickBot="1" x14ac:dyDescent="0.25">
      <c r="A103" s="102"/>
      <c r="B103" s="93" t="str">
        <f>IF(ISBLANK(COBRA!AS109),"",COBRA!AS109)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IF(ISBLANK(COBRA!Q109),"",DATEDIF(E103,C103,"y"))</f>
        <v/>
      </c>
      <c r="I103" s="87" t="str">
        <f>IF(ISBLANK(COBRA!J109),"",COBRA!J109)</f>
        <v/>
      </c>
      <c r="J103" s="86" t="str">
        <f>IF(ISBLANK(COBRA!C109),"",COBRA!C109)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5.95" customHeight="1" thickBot="1" x14ac:dyDescent="0.25">
      <c r="A104" s="102"/>
      <c r="B104" s="93" t="str">
        <f>IF(ISBLANK(COBRA!AS110),"",COBRA!AS110)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IF(ISBLANK(COBRA!Q110),"",DATEDIF(E104,C104,"y"))</f>
        <v/>
      </c>
      <c r="I104" s="87" t="str">
        <f>IF(ISBLANK(COBRA!J110),"",COBRA!J110)</f>
        <v/>
      </c>
      <c r="J104" s="86" t="str">
        <f>IF(ISBLANK(COBRA!C110),"",COBRA!C110)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5.95" customHeight="1" thickBot="1" x14ac:dyDescent="0.25">
      <c r="A105" s="102"/>
      <c r="B105" s="93" t="str">
        <f>IF(ISBLANK(COBRA!AS111),"",COBRA!AS111)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IF(ISBLANK(COBRA!Q111),"",DATEDIF(E105,C105,"y"))</f>
        <v/>
      </c>
      <c r="I105" s="87" t="str">
        <f>IF(ISBLANK(COBRA!J111),"",COBRA!J111)</f>
        <v/>
      </c>
      <c r="J105" s="86" t="str">
        <f>IF(ISBLANK(COBRA!C111),"",COBRA!C111)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5.95" customHeight="1" thickBot="1" x14ac:dyDescent="0.25">
      <c r="A106" s="102"/>
      <c r="B106" s="93" t="str">
        <f>IF(ISBLANK(COBRA!AS112),"",COBRA!AS112)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IF(ISBLANK(COBRA!Q112),"",DATEDIF(E106,C106,"y"))</f>
        <v/>
      </c>
      <c r="I106" s="87" t="str">
        <f>IF(ISBLANK(COBRA!J112),"",COBRA!J112)</f>
        <v/>
      </c>
      <c r="J106" s="86" t="str">
        <f>IF(ISBLANK(COBRA!C112),"",COBRA!C112)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5.95" customHeight="1" thickBot="1" x14ac:dyDescent="0.25">
      <c r="A107" s="102"/>
      <c r="B107" s="93" t="str">
        <f>IF(ISBLANK(COBRA!AS113),"",COBRA!AS113)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IF(ISBLANK(COBRA!Q113),"",DATEDIF(E107,C107,"y"))</f>
        <v/>
      </c>
      <c r="I107" s="87" t="str">
        <f>IF(ISBLANK(COBRA!J113),"",COBRA!J113)</f>
        <v/>
      </c>
      <c r="J107" s="86" t="str">
        <f>IF(ISBLANK(COBRA!C113),"",COBRA!C113)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5.95" customHeight="1" thickBot="1" x14ac:dyDescent="0.25">
      <c r="A108" s="102"/>
      <c r="B108" s="93" t="str">
        <f>IF(ISBLANK(COBRA!AS114),"",COBRA!AS114)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IF(ISBLANK(COBRA!Q114),"",DATEDIF(E108,C108,"y"))</f>
        <v/>
      </c>
      <c r="I108" s="87" t="str">
        <f>IF(ISBLANK(COBRA!J114),"",COBRA!J114)</f>
        <v/>
      </c>
      <c r="J108" s="86" t="str">
        <f>IF(ISBLANK(COBRA!C114),"",COBRA!C114)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5.95" customHeight="1" thickBot="1" x14ac:dyDescent="0.25">
      <c r="A109" s="102"/>
      <c r="B109" s="93" t="str">
        <f>IF(ISBLANK(COBRA!AS115),"",COBRA!AS115)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IF(ISBLANK(COBRA!Q115),"",DATEDIF(E109,C109,"y"))</f>
        <v/>
      </c>
      <c r="I109" s="87" t="str">
        <f>IF(ISBLANK(COBRA!J115),"",COBRA!J115)</f>
        <v/>
      </c>
      <c r="J109" s="86" t="str">
        <f>IF(ISBLANK(COBRA!C115),"",COBRA!C115)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5.95" customHeight="1" thickBot="1" x14ac:dyDescent="0.25">
      <c r="A110" s="102"/>
      <c r="B110" s="93" t="str">
        <f>IF(ISBLANK(COBRA!AS116),"",COBRA!AS116)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IF(ISBLANK(COBRA!Q116),"",DATEDIF(E110,C110,"y"))</f>
        <v/>
      </c>
      <c r="I110" s="87" t="str">
        <f>IF(ISBLANK(COBRA!J116),"",COBRA!J116)</f>
        <v/>
      </c>
      <c r="J110" s="86" t="str">
        <f>IF(ISBLANK(COBRA!C116),"",COBRA!C116)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5.95" customHeight="1" thickBot="1" x14ac:dyDescent="0.25">
      <c r="A111" s="102"/>
      <c r="B111" s="93" t="str">
        <f>IF(ISBLANK(COBRA!AS117),"",COBRA!AS117)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IF(ISBLANK(COBRA!Q117),"",DATEDIF(E111,C111,"y"))</f>
        <v/>
      </c>
      <c r="I111" s="87" t="str">
        <f>IF(ISBLANK(COBRA!J117),"",COBRA!J117)</f>
        <v/>
      </c>
      <c r="J111" s="86" t="str">
        <f>IF(ISBLANK(COBRA!C117),"",COBRA!C117)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5.95" customHeight="1" thickBot="1" x14ac:dyDescent="0.25">
      <c r="A112" s="102"/>
      <c r="B112" s="93" t="str">
        <f>IF(ISBLANK(COBRA!AS118),"",COBRA!AS118)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IF(ISBLANK(COBRA!Q118),"",DATEDIF(E112,C112,"y"))</f>
        <v/>
      </c>
      <c r="I112" s="87" t="str">
        <f>IF(ISBLANK(COBRA!J118),"",COBRA!J118)</f>
        <v/>
      </c>
      <c r="J112" s="86" t="str">
        <f>IF(ISBLANK(COBRA!C118),"",COBRA!C118)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5.95" customHeight="1" thickBot="1" x14ac:dyDescent="0.25">
      <c r="A113" s="102"/>
      <c r="B113" s="93" t="str">
        <f>IF(ISBLANK(COBRA!AS119),"",COBRA!AS119)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IF(ISBLANK(COBRA!Q119),"",DATEDIF(E113,C113,"y"))</f>
        <v/>
      </c>
      <c r="I113" s="87" t="str">
        <f>IF(ISBLANK(COBRA!J119),"",COBRA!J119)</f>
        <v/>
      </c>
      <c r="J113" s="86" t="str">
        <f>IF(ISBLANK(COBRA!C119),"",COBRA!C119)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5.95" customHeight="1" thickBot="1" x14ac:dyDescent="0.25">
      <c r="A114" s="102"/>
      <c r="B114" s="93" t="str">
        <f>IF(ISBLANK(COBRA!AS120),"",COBRA!AS120)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IF(ISBLANK(COBRA!Q120),"",DATEDIF(E114,C114,"y"))</f>
        <v/>
      </c>
      <c r="I114" s="87" t="str">
        <f>IF(ISBLANK(COBRA!J120),"",COBRA!J120)</f>
        <v/>
      </c>
      <c r="J114" s="86" t="str">
        <f>IF(ISBLANK(COBRA!C120),"",COBRA!C120)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5.95" customHeight="1" thickBot="1" x14ac:dyDescent="0.25">
      <c r="A115" s="102"/>
      <c r="B115" s="93" t="str">
        <f>IF(ISBLANK(COBRA!AS121),"",COBRA!AS121)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IF(ISBLANK(COBRA!Q121),"",DATEDIF(E115,C115,"y"))</f>
        <v/>
      </c>
      <c r="I115" s="87" t="str">
        <f>IF(ISBLANK(COBRA!J121),"",COBRA!J121)</f>
        <v/>
      </c>
      <c r="J115" s="86" t="str">
        <f>IF(ISBLANK(COBRA!C121),"",COBRA!C121)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5.95" customHeight="1" thickBot="1" x14ac:dyDescent="0.25">
      <c r="A116" s="102"/>
      <c r="B116" s="93" t="str">
        <f>IF(ISBLANK(COBRA!AS122),"",COBRA!AS122)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IF(ISBLANK(COBRA!Q122),"",DATEDIF(E116,C116,"y"))</f>
        <v/>
      </c>
      <c r="I116" s="87" t="str">
        <f>IF(ISBLANK(COBRA!J122),"",COBRA!J122)</f>
        <v/>
      </c>
      <c r="J116" s="86" t="str">
        <f>IF(ISBLANK(COBRA!C122),"",COBRA!C122)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5.95" customHeight="1" thickBot="1" x14ac:dyDescent="0.25">
      <c r="A117" s="102"/>
      <c r="B117" s="93" t="str">
        <f>IF(ISBLANK(COBRA!AS123),"",COBRA!AS123)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IF(ISBLANK(COBRA!Q123),"",DATEDIF(E117,C117,"y"))</f>
        <v/>
      </c>
      <c r="I117" s="87" t="str">
        <f>IF(ISBLANK(COBRA!J123),"",COBRA!J123)</f>
        <v/>
      </c>
      <c r="J117" s="86" t="str">
        <f>IF(ISBLANK(COBRA!C123),"",COBRA!C123)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5.95" customHeight="1" thickBot="1" x14ac:dyDescent="0.25">
      <c r="A118" s="102"/>
      <c r="B118" s="93" t="str">
        <f>IF(ISBLANK(COBRA!AS124),"",COBRA!AS124)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IF(ISBLANK(COBRA!Q124),"",DATEDIF(E118,C118,"y"))</f>
        <v/>
      </c>
      <c r="I118" s="87" t="str">
        <f>IF(ISBLANK(COBRA!J124),"",COBRA!J124)</f>
        <v/>
      </c>
      <c r="J118" s="86" t="str">
        <f>IF(ISBLANK(COBRA!C124),"",COBRA!C124)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5.95" customHeight="1" thickBot="1" x14ac:dyDescent="0.25">
      <c r="A119" s="102"/>
      <c r="B119" s="93" t="str">
        <f>IF(ISBLANK(COBRA!AS125),"",COBRA!AS125)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IF(ISBLANK(COBRA!Q125),"",DATEDIF(E119,C119,"y"))</f>
        <v/>
      </c>
      <c r="I119" s="87" t="str">
        <f>IF(ISBLANK(COBRA!J125),"",COBRA!J125)</f>
        <v/>
      </c>
      <c r="J119" s="86" t="str">
        <f>IF(ISBLANK(COBRA!C125),"",COBRA!C125)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5.95" customHeight="1" thickBot="1" x14ac:dyDescent="0.25">
      <c r="A120" s="102"/>
      <c r="B120" s="93" t="str">
        <f>IF(ISBLANK(COBRA!AS126),"",COBRA!AS126)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IF(ISBLANK(COBRA!Q126),"",DATEDIF(E120,C120,"y"))</f>
        <v/>
      </c>
      <c r="I120" s="87" t="str">
        <f>IF(ISBLANK(COBRA!J126),"",COBRA!J126)</f>
        <v/>
      </c>
      <c r="J120" s="86" t="str">
        <f>IF(ISBLANK(COBRA!C126),"",COBRA!C126)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5.95" customHeight="1" thickBot="1" x14ac:dyDescent="0.25">
      <c r="A121" s="102"/>
      <c r="B121" s="93" t="str">
        <f>IF(ISBLANK(COBRA!AS127),"",COBRA!AS127)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IF(ISBLANK(COBRA!Q127),"",DATEDIF(E121,C121,"y"))</f>
        <v/>
      </c>
      <c r="I121" s="87" t="str">
        <f>IF(ISBLANK(COBRA!J127),"",COBRA!J127)</f>
        <v/>
      </c>
      <c r="J121" s="86" t="str">
        <f>IF(ISBLANK(COBRA!C127),"",COBRA!C127)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5.95" customHeight="1" thickBot="1" x14ac:dyDescent="0.25">
      <c r="A122" s="102"/>
      <c r="B122" s="93" t="str">
        <f>IF(ISBLANK(COBRA!AS128),"",COBRA!AS128)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IF(ISBLANK(COBRA!Q128),"",DATEDIF(E122,C122,"y"))</f>
        <v/>
      </c>
      <c r="I122" s="87" t="str">
        <f>IF(ISBLANK(COBRA!J128),"",COBRA!J128)</f>
        <v/>
      </c>
      <c r="J122" s="86" t="str">
        <f>IF(ISBLANK(COBRA!C128),"",COBRA!C128)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5.95" customHeight="1" thickBot="1" x14ac:dyDescent="0.25">
      <c r="A123" s="102"/>
      <c r="B123" s="93" t="str">
        <f>IF(ISBLANK(COBRA!AS129),"",COBRA!AS129)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IF(ISBLANK(COBRA!Q129),"",DATEDIF(E123,C123,"y"))</f>
        <v/>
      </c>
      <c r="I123" s="87" t="str">
        <f>IF(ISBLANK(COBRA!J129),"",COBRA!J129)</f>
        <v/>
      </c>
      <c r="J123" s="86" t="str">
        <f>IF(ISBLANK(COBRA!C129),"",COBRA!C129)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5.95" customHeight="1" thickBot="1" x14ac:dyDescent="0.25">
      <c r="A124" s="102"/>
      <c r="B124" s="93" t="str">
        <f>IF(ISBLANK(COBRA!AS130),"",COBRA!AS130)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IF(ISBLANK(COBRA!Q130),"",DATEDIF(E124,C124,"y"))</f>
        <v/>
      </c>
      <c r="I124" s="87" t="str">
        <f>IF(ISBLANK(COBRA!J130),"",COBRA!J130)</f>
        <v/>
      </c>
      <c r="J124" s="86" t="str">
        <f>IF(ISBLANK(COBRA!C130),"",COBRA!C130)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5.95" customHeight="1" thickBot="1" x14ac:dyDescent="0.25">
      <c r="A125" s="102"/>
      <c r="B125" s="93" t="str">
        <f>IF(ISBLANK(COBRA!AS131),"",COBRA!AS131)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IF(ISBLANK(COBRA!Q131),"",DATEDIF(E125,C125,"y"))</f>
        <v/>
      </c>
      <c r="I125" s="87" t="str">
        <f>IF(ISBLANK(COBRA!J131),"",COBRA!J131)</f>
        <v/>
      </c>
      <c r="J125" s="86" t="str">
        <f>IF(ISBLANK(COBRA!C131),"",COBRA!C131)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5.95" customHeight="1" thickBot="1" x14ac:dyDescent="0.25">
      <c r="A126" s="102"/>
      <c r="B126" s="93" t="str">
        <f>IF(ISBLANK(COBRA!AS132),"",COBRA!AS132)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IF(ISBLANK(COBRA!Q132),"",DATEDIF(E126,C126,"y"))</f>
        <v/>
      </c>
      <c r="I126" s="87" t="str">
        <f>IF(ISBLANK(COBRA!J132),"",COBRA!J132)</f>
        <v/>
      </c>
      <c r="J126" s="86" t="str">
        <f>IF(ISBLANK(COBRA!C132),"",COBRA!C132)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5.95" customHeight="1" thickBot="1" x14ac:dyDescent="0.25">
      <c r="A127" s="102"/>
      <c r="B127" s="93" t="str">
        <f>IF(ISBLANK(COBRA!AS133),"",COBRA!AS133)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IF(ISBLANK(COBRA!Q133),"",DATEDIF(E127,C127,"y"))</f>
        <v/>
      </c>
      <c r="I127" s="87" t="str">
        <f>IF(ISBLANK(COBRA!J133),"",COBRA!J133)</f>
        <v/>
      </c>
      <c r="J127" s="86" t="str">
        <f>IF(ISBLANK(COBRA!C133),"",COBRA!C133)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5.95" customHeight="1" thickBot="1" x14ac:dyDescent="0.25">
      <c r="A128" s="102"/>
      <c r="B128" s="93" t="str">
        <f>IF(ISBLANK(COBRA!AS134),"",COBRA!AS134)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IF(ISBLANK(COBRA!Q134),"",DATEDIF(E128,C128,"y"))</f>
        <v/>
      </c>
      <c r="I128" s="87" t="str">
        <f>IF(ISBLANK(COBRA!J134),"",COBRA!J134)</f>
        <v/>
      </c>
      <c r="J128" s="86" t="str">
        <f>IF(ISBLANK(COBRA!C134),"",COBRA!C134)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5.95" customHeight="1" thickBot="1" x14ac:dyDescent="0.25">
      <c r="A129" s="102"/>
      <c r="B129" s="93" t="str">
        <f>IF(ISBLANK(COBRA!AS135),"",COBRA!AS135)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IF(ISBLANK(COBRA!Q135),"",DATEDIF(E129,C129,"y"))</f>
        <v/>
      </c>
      <c r="I129" s="87" t="str">
        <f>IF(ISBLANK(COBRA!J135),"",COBRA!J135)</f>
        <v/>
      </c>
      <c r="J129" s="86" t="str">
        <f>IF(ISBLANK(COBRA!C135),"",COBRA!C135)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5.95" customHeight="1" thickBot="1" x14ac:dyDescent="0.25">
      <c r="A130" s="102"/>
      <c r="B130" s="93" t="str">
        <f>IF(ISBLANK(COBRA!AS136),"",COBRA!AS136)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IF(ISBLANK(COBRA!Q136),"",DATEDIF(E130,C130,"y"))</f>
        <v/>
      </c>
      <c r="I130" s="87" t="str">
        <f>IF(ISBLANK(COBRA!J136),"",COBRA!J136)</f>
        <v/>
      </c>
      <c r="J130" s="86" t="str">
        <f>IF(ISBLANK(COBRA!C136),"",COBRA!C136)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5.95" customHeight="1" thickBot="1" x14ac:dyDescent="0.25">
      <c r="A131" s="102"/>
      <c r="B131" s="93" t="str">
        <f>IF(ISBLANK(COBRA!AS137),"",COBRA!AS137)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IF(ISBLANK(COBRA!Q137),"",DATEDIF(E131,C131,"y"))</f>
        <v/>
      </c>
      <c r="I131" s="87" t="str">
        <f>IF(ISBLANK(COBRA!J137),"",COBRA!J137)</f>
        <v/>
      </c>
      <c r="J131" s="86" t="str">
        <f>IF(ISBLANK(COBRA!C137),"",COBRA!C137)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5.95" customHeight="1" thickBot="1" x14ac:dyDescent="0.25">
      <c r="A132" s="102"/>
      <c r="B132" s="93" t="str">
        <f>IF(ISBLANK(COBRA!AS138),"",COBRA!AS138)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IF(ISBLANK(COBRA!Q138),"",DATEDIF(E132,C132,"y"))</f>
        <v/>
      </c>
      <c r="I132" s="87" t="str">
        <f>IF(ISBLANK(COBRA!J138),"",COBRA!J138)</f>
        <v/>
      </c>
      <c r="J132" s="86" t="str">
        <f>IF(ISBLANK(COBRA!C138),"",COBRA!C138)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5.95" customHeight="1" thickBot="1" x14ac:dyDescent="0.25">
      <c r="A133" s="102"/>
      <c r="B133" s="93" t="str">
        <f>IF(ISBLANK(COBRA!AS139),"",COBRA!AS139)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IF(ISBLANK(COBRA!Q139),"",DATEDIF(E133,C133,"y"))</f>
        <v/>
      </c>
      <c r="I133" s="87" t="str">
        <f>IF(ISBLANK(COBRA!J139),"",COBRA!J139)</f>
        <v/>
      </c>
      <c r="J133" s="86" t="str">
        <f>IF(ISBLANK(COBRA!C139),"",COBRA!C139)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5.95" customHeight="1" thickBot="1" x14ac:dyDescent="0.25">
      <c r="A134" s="102"/>
      <c r="B134" s="93" t="str">
        <f>IF(ISBLANK(COBRA!AS140),"",COBRA!AS140)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IF(ISBLANK(COBRA!Q140),"",DATEDIF(E134,C134,"y"))</f>
        <v/>
      </c>
      <c r="I134" s="87" t="str">
        <f>IF(ISBLANK(COBRA!J140),"",COBRA!J140)</f>
        <v/>
      </c>
      <c r="J134" s="86" t="str">
        <f>IF(ISBLANK(COBRA!C140),"",COBRA!C140)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5.95" customHeight="1" thickBot="1" x14ac:dyDescent="0.25">
      <c r="A135" s="102"/>
      <c r="B135" s="93" t="str">
        <f>IF(ISBLANK(COBRA!AS141),"",COBRA!AS141)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IF(ISBLANK(COBRA!Q141),"",DATEDIF(E135,C135,"y"))</f>
        <v/>
      </c>
      <c r="I135" s="87" t="str">
        <f>IF(ISBLANK(COBRA!J141),"",COBRA!J141)</f>
        <v/>
      </c>
      <c r="J135" s="86" t="str">
        <f>IF(ISBLANK(COBRA!C141),"",COBRA!C141)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5.95" customHeight="1" thickBot="1" x14ac:dyDescent="0.25">
      <c r="A136" s="102"/>
      <c r="B136" s="93" t="str">
        <f>IF(ISBLANK(COBRA!AS142),"",COBRA!AS142)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IF(ISBLANK(COBRA!Q142),"",DATEDIF(E136,C136,"y"))</f>
        <v/>
      </c>
      <c r="I136" s="87" t="str">
        <f>IF(ISBLANK(COBRA!J142),"",COBRA!J142)</f>
        <v/>
      </c>
      <c r="J136" s="86" t="str">
        <f>IF(ISBLANK(COBRA!C142),"",COBRA!C142)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5.95" customHeight="1" thickBot="1" x14ac:dyDescent="0.25">
      <c r="A137" s="102"/>
      <c r="B137" s="93" t="str">
        <f>IF(ISBLANK(COBRA!AS143),"",COBRA!AS143)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IF(ISBLANK(COBRA!Q143),"",DATEDIF(E137,C137,"y"))</f>
        <v/>
      </c>
      <c r="I137" s="87" t="str">
        <f>IF(ISBLANK(COBRA!J143),"",COBRA!J143)</f>
        <v/>
      </c>
      <c r="J137" s="86" t="str">
        <f>IF(ISBLANK(COBRA!C143),"",COBRA!C143)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5.95" customHeight="1" thickBot="1" x14ac:dyDescent="0.25">
      <c r="A138" s="102"/>
      <c r="B138" s="93" t="str">
        <f>IF(ISBLANK(COBRA!AS144),"",COBRA!AS144)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IF(ISBLANK(COBRA!Q144),"",DATEDIF(E138,C138,"y"))</f>
        <v/>
      </c>
      <c r="I138" s="87" t="str">
        <f>IF(ISBLANK(COBRA!J144),"",COBRA!J144)</f>
        <v/>
      </c>
      <c r="J138" s="86" t="str">
        <f>IF(ISBLANK(COBRA!C144),"",COBRA!C144)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5.95" customHeight="1" thickBot="1" x14ac:dyDescent="0.25">
      <c r="A139" s="102"/>
      <c r="B139" s="93" t="str">
        <f>IF(ISBLANK(COBRA!AS145),"",COBRA!AS145)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IF(ISBLANK(COBRA!Q145),"",DATEDIF(E139,C139,"y"))</f>
        <v/>
      </c>
      <c r="I139" s="87" t="str">
        <f>IF(ISBLANK(COBRA!J145),"",COBRA!J145)</f>
        <v/>
      </c>
      <c r="J139" s="86" t="str">
        <f>IF(ISBLANK(COBRA!C145),"",COBRA!C145)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5.95" customHeight="1" thickBot="1" x14ac:dyDescent="0.25">
      <c r="A140" s="102"/>
      <c r="B140" s="93" t="str">
        <f>IF(ISBLANK(COBRA!AS146),"",COBRA!AS146)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IF(ISBLANK(COBRA!Q146),"",DATEDIF(E140,C140,"y"))</f>
        <v/>
      </c>
      <c r="I140" s="87" t="str">
        <f>IF(ISBLANK(COBRA!J146),"",COBRA!J146)</f>
        <v/>
      </c>
      <c r="J140" s="86" t="str">
        <f>IF(ISBLANK(COBRA!C146),"",COBRA!C146)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5.95" customHeight="1" thickBot="1" x14ac:dyDescent="0.25">
      <c r="A141" s="102"/>
      <c r="B141" s="93" t="str">
        <f>IF(ISBLANK(COBRA!AS147),"",COBRA!AS147)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IF(ISBLANK(COBRA!Q147),"",DATEDIF(E141,C141,"y"))</f>
        <v/>
      </c>
      <c r="I141" s="87" t="str">
        <f>IF(ISBLANK(COBRA!J147),"",COBRA!J147)</f>
        <v/>
      </c>
      <c r="J141" s="86" t="str">
        <f>IF(ISBLANK(COBRA!C147),"",COBRA!C147)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5.95" customHeight="1" thickBot="1" x14ac:dyDescent="0.25">
      <c r="A142" s="102"/>
      <c r="B142" s="93" t="str">
        <f>IF(ISBLANK(COBRA!AS148),"",COBRA!AS148)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IF(ISBLANK(COBRA!Q148),"",DATEDIF(E142,C142,"y"))</f>
        <v/>
      </c>
      <c r="I142" s="87" t="str">
        <f>IF(ISBLANK(COBRA!J148),"",COBRA!J148)</f>
        <v/>
      </c>
      <c r="J142" s="86" t="str">
        <f>IF(ISBLANK(COBRA!C148),"",COBRA!C148)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5.95" customHeight="1" thickBot="1" x14ac:dyDescent="0.25">
      <c r="A143" s="102"/>
      <c r="B143" s="93" t="str">
        <f>IF(ISBLANK(COBRA!AS149),"",COBRA!AS149)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IF(ISBLANK(COBRA!Q149),"",DATEDIF(E143,C143,"y"))</f>
        <v/>
      </c>
      <c r="I143" s="87" t="str">
        <f>IF(ISBLANK(COBRA!J149),"",COBRA!J149)</f>
        <v/>
      </c>
      <c r="J143" s="86" t="str">
        <f>IF(ISBLANK(COBRA!C149),"",COBRA!C149)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5.95" customHeight="1" thickBot="1" x14ac:dyDescent="0.25">
      <c r="A144" s="102"/>
      <c r="B144" s="93" t="str">
        <f>IF(ISBLANK(COBRA!AS150),"",COBRA!AS150)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IF(ISBLANK(COBRA!Q150),"",DATEDIF(E144,C144,"y"))</f>
        <v/>
      </c>
      <c r="I144" s="87" t="str">
        <f>IF(ISBLANK(COBRA!J150),"",COBRA!J150)</f>
        <v/>
      </c>
      <c r="J144" s="86" t="str">
        <f>IF(ISBLANK(COBRA!C150),"",COBRA!C150)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5.95" customHeight="1" thickBot="1" x14ac:dyDescent="0.25">
      <c r="A145" s="102"/>
      <c r="B145" s="93" t="str">
        <f>IF(ISBLANK(COBRA!AS151),"",COBRA!AS151)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IF(ISBLANK(COBRA!Q151),"",DATEDIF(E145,C145,"y"))</f>
        <v/>
      </c>
      <c r="I145" s="87" t="str">
        <f>IF(ISBLANK(COBRA!J151),"",COBRA!J151)</f>
        <v/>
      </c>
      <c r="J145" s="86" t="str">
        <f>IF(ISBLANK(COBRA!C151),"",COBRA!C151)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5.95" customHeight="1" thickBot="1" x14ac:dyDescent="0.25">
      <c r="A146" s="102"/>
      <c r="B146" s="93" t="str">
        <f>IF(ISBLANK(COBRA!AS152),"",COBRA!AS152)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IF(ISBLANK(COBRA!Q152),"",DATEDIF(E146,C146,"y"))</f>
        <v/>
      </c>
      <c r="I146" s="87" t="str">
        <f>IF(ISBLANK(COBRA!J152),"",COBRA!J152)</f>
        <v/>
      </c>
      <c r="J146" s="86" t="str">
        <f>IF(ISBLANK(COBRA!C152),"",COBRA!C152)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5.95" customHeight="1" thickBot="1" x14ac:dyDescent="0.25">
      <c r="A147" s="102"/>
      <c r="B147" s="93" t="str">
        <f>IF(ISBLANK(COBRA!AS153),"",COBRA!AS153)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IF(ISBLANK(COBRA!Q153),"",DATEDIF(E147,C147,"y"))</f>
        <v/>
      </c>
      <c r="I147" s="87" t="str">
        <f>IF(ISBLANK(COBRA!J153),"",COBRA!J153)</f>
        <v/>
      </c>
      <c r="J147" s="86" t="str">
        <f>IF(ISBLANK(COBRA!C153),"",COBRA!C153)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5.95" customHeight="1" thickBot="1" x14ac:dyDescent="0.25">
      <c r="A148" s="102"/>
      <c r="B148" s="93" t="str">
        <f>IF(ISBLANK(COBRA!AS154),"",COBRA!AS154)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IF(ISBLANK(COBRA!Q154),"",DATEDIF(E148,C148,"y"))</f>
        <v/>
      </c>
      <c r="I148" s="87" t="str">
        <f>IF(ISBLANK(COBRA!J154),"",COBRA!J154)</f>
        <v/>
      </c>
      <c r="J148" s="86" t="str">
        <f>IF(ISBLANK(COBRA!C154),"",COBRA!C154)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5.95" customHeight="1" thickBot="1" x14ac:dyDescent="0.25">
      <c r="A149" s="102"/>
      <c r="B149" s="93" t="str">
        <f>IF(ISBLANK(COBRA!AS155),"",COBRA!AS155)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IF(ISBLANK(COBRA!Q155),"",DATEDIF(E149,C149,"y"))</f>
        <v/>
      </c>
      <c r="I149" s="87" t="str">
        <f>IF(ISBLANK(COBRA!J155),"",COBRA!J155)</f>
        <v/>
      </c>
      <c r="J149" s="86" t="str">
        <f>IF(ISBLANK(COBRA!C155),"",COBRA!C155)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5.95" customHeight="1" thickBot="1" x14ac:dyDescent="0.25">
      <c r="A150" s="102"/>
      <c r="B150" s="93" t="str">
        <f>IF(ISBLANK(COBRA!AS156),"",COBRA!AS156)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IF(ISBLANK(COBRA!Q156),"",DATEDIF(E150,C150,"y"))</f>
        <v/>
      </c>
      <c r="I150" s="87" t="str">
        <f>IF(ISBLANK(COBRA!J156),"",COBRA!J156)</f>
        <v/>
      </c>
      <c r="J150" s="86" t="str">
        <f>IF(ISBLANK(COBRA!C156),"",COBRA!C156)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5.95" customHeight="1" thickBot="1" x14ac:dyDescent="0.25">
      <c r="A151" s="102"/>
      <c r="B151" s="93" t="str">
        <f>IF(ISBLANK(COBRA!AS157),"",COBRA!AS157)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IF(ISBLANK(COBRA!Q157),"",DATEDIF(E151,C151,"y"))</f>
        <v/>
      </c>
      <c r="I151" s="87" t="str">
        <f>IF(ISBLANK(COBRA!J157),"",COBRA!J157)</f>
        <v/>
      </c>
      <c r="J151" s="86" t="str">
        <f>IF(ISBLANK(COBRA!C157),"",COBRA!C157)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5.95" customHeight="1" thickBot="1" x14ac:dyDescent="0.25">
      <c r="A152" s="102"/>
      <c r="B152" s="93" t="str">
        <f>IF(ISBLANK(COBRA!AS158),"",COBRA!AS158)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IF(ISBLANK(COBRA!Q158),"",DATEDIF(E152,C152,"y"))</f>
        <v/>
      </c>
      <c r="I152" s="87" t="str">
        <f>IF(ISBLANK(COBRA!J158),"",COBRA!J158)</f>
        <v/>
      </c>
      <c r="J152" s="86" t="str">
        <f>IF(ISBLANK(COBRA!C158),"",COBRA!C158)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5.95" customHeight="1" thickBot="1" x14ac:dyDescent="0.25">
      <c r="A153" s="102"/>
      <c r="B153" s="93" t="str">
        <f>IF(ISBLANK(COBRA!AS159),"",COBRA!AS159)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IF(ISBLANK(COBRA!Q159),"",DATEDIF(E153,C153,"y"))</f>
        <v/>
      </c>
      <c r="I153" s="87" t="str">
        <f>IF(ISBLANK(COBRA!J159),"",COBRA!J159)</f>
        <v/>
      </c>
      <c r="J153" s="86" t="str">
        <f>IF(ISBLANK(COBRA!C159),"",COBRA!C159)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5.95" customHeight="1" thickBot="1" x14ac:dyDescent="0.25">
      <c r="A154" s="102"/>
      <c r="B154" s="93" t="str">
        <f>IF(ISBLANK(COBRA!AS160),"",COBRA!AS160)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IF(ISBLANK(COBRA!Q160),"",DATEDIF(E154,C154,"y"))</f>
        <v/>
      </c>
      <c r="I154" s="87" t="str">
        <f>IF(ISBLANK(COBRA!J160),"",COBRA!J160)</f>
        <v/>
      </c>
      <c r="J154" s="86" t="str">
        <f>IF(ISBLANK(COBRA!C160),"",COBRA!C160)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5.95" customHeight="1" thickBot="1" x14ac:dyDescent="0.25">
      <c r="A155" s="102"/>
      <c r="B155" s="93" t="str">
        <f>IF(ISBLANK(COBRA!AS161),"",COBRA!AS161)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IF(ISBLANK(COBRA!Q161),"",DATEDIF(E155,C155,"y"))</f>
        <v/>
      </c>
      <c r="I155" s="87" t="str">
        <f>IF(ISBLANK(COBRA!J161),"",COBRA!J161)</f>
        <v/>
      </c>
      <c r="J155" s="86" t="str">
        <f>IF(ISBLANK(COBRA!C161),"",COBRA!C161)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5.95" customHeight="1" thickBot="1" x14ac:dyDescent="0.25">
      <c r="A156" s="102"/>
      <c r="B156" s="93" t="str">
        <f>IF(ISBLANK(COBRA!AS162),"",COBRA!AS162)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IF(ISBLANK(COBRA!Q162),"",DATEDIF(E156,C156,"y"))</f>
        <v/>
      </c>
      <c r="I156" s="87" t="str">
        <f>IF(ISBLANK(COBRA!J162),"",COBRA!J162)</f>
        <v/>
      </c>
      <c r="J156" s="86" t="str">
        <f>IF(ISBLANK(COBRA!C162),"",COBRA!C162)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5.95" customHeight="1" thickBot="1" x14ac:dyDescent="0.25">
      <c r="A157" s="102"/>
      <c r="B157" s="93" t="str">
        <f>IF(ISBLANK(COBRA!AS163),"",COBRA!AS163)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IF(ISBLANK(COBRA!Q163),"",DATEDIF(E157,C157,"y"))</f>
        <v/>
      </c>
      <c r="I157" s="87" t="str">
        <f>IF(ISBLANK(COBRA!J163),"",COBRA!J163)</f>
        <v/>
      </c>
      <c r="J157" s="86" t="str">
        <f>IF(ISBLANK(COBRA!C163),"",COBRA!C163)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5.95" customHeight="1" thickBot="1" x14ac:dyDescent="0.25">
      <c r="A158" s="102"/>
      <c r="B158" s="93" t="str">
        <f>IF(ISBLANK(COBRA!AS164),"",COBRA!AS164)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IF(ISBLANK(COBRA!Q164),"",DATEDIF(E158,C158,"y"))</f>
        <v/>
      </c>
      <c r="I158" s="87" t="str">
        <f>IF(ISBLANK(COBRA!J164),"",COBRA!J164)</f>
        <v/>
      </c>
      <c r="J158" s="86" t="str">
        <f>IF(ISBLANK(COBRA!C164),"",COBRA!C164)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5.95" customHeight="1" thickBot="1" x14ac:dyDescent="0.25">
      <c r="A159" s="102"/>
      <c r="B159" s="93" t="str">
        <f>IF(ISBLANK(COBRA!AS165),"",COBRA!AS165)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IF(ISBLANK(COBRA!Q165),"",DATEDIF(E159,C159,"y"))</f>
        <v/>
      </c>
      <c r="I159" s="87" t="str">
        <f>IF(ISBLANK(COBRA!J165),"",COBRA!J165)</f>
        <v/>
      </c>
      <c r="J159" s="86" t="str">
        <f>IF(ISBLANK(COBRA!C165),"",COBRA!C165)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5.95" customHeight="1" thickBot="1" x14ac:dyDescent="0.25">
      <c r="A160" s="102"/>
      <c r="B160" s="93" t="str">
        <f>IF(ISBLANK(COBRA!AS166),"",COBRA!AS166)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IF(ISBLANK(COBRA!Q166),"",DATEDIF(E160,C160,"y"))</f>
        <v/>
      </c>
      <c r="I160" s="87" t="str">
        <f>IF(ISBLANK(COBRA!J166),"",COBRA!J166)</f>
        <v/>
      </c>
      <c r="J160" s="86" t="str">
        <f>IF(ISBLANK(COBRA!C166),"",COBRA!C166)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5.95" customHeight="1" thickBot="1" x14ac:dyDescent="0.25">
      <c r="A161" s="102"/>
      <c r="B161" s="93" t="str">
        <f>IF(ISBLANK(COBRA!AS167),"",COBRA!AS167)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IF(ISBLANK(COBRA!Q167),"",DATEDIF(E161,C161,"y"))</f>
        <v/>
      </c>
      <c r="I161" s="87" t="str">
        <f>IF(ISBLANK(COBRA!J167),"",COBRA!J167)</f>
        <v/>
      </c>
      <c r="J161" s="86" t="str">
        <f>IF(ISBLANK(COBRA!C167),"",COBRA!C167)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5.95" customHeight="1" thickBot="1" x14ac:dyDescent="0.25">
      <c r="A162" s="102"/>
      <c r="B162" s="93" t="str">
        <f>IF(ISBLANK(COBRA!AS168),"",COBRA!AS168)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IF(ISBLANK(COBRA!Q168),"",DATEDIF(E162,C162,"y"))</f>
        <v/>
      </c>
      <c r="I162" s="87" t="str">
        <f>IF(ISBLANK(COBRA!J168),"",COBRA!J168)</f>
        <v/>
      </c>
      <c r="J162" s="86" t="str">
        <f>IF(ISBLANK(COBRA!C168),"",COBRA!C168)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5.95" customHeight="1" thickBot="1" x14ac:dyDescent="0.25">
      <c r="A163" s="102"/>
      <c r="B163" s="93" t="str">
        <f>IF(ISBLANK(COBRA!AS169),"",COBRA!AS169)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IF(ISBLANK(COBRA!Q169),"",DATEDIF(E163,C163,"y"))</f>
        <v/>
      </c>
      <c r="I163" s="87" t="str">
        <f>IF(ISBLANK(COBRA!J169),"",COBRA!J169)</f>
        <v/>
      </c>
      <c r="J163" s="86" t="str">
        <f>IF(ISBLANK(COBRA!C169),"",COBRA!C169)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5.95" customHeight="1" thickBot="1" x14ac:dyDescent="0.25">
      <c r="A164" s="102"/>
      <c r="B164" s="93" t="str">
        <f>IF(ISBLANK(COBRA!AS170),"",COBRA!AS170)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IF(ISBLANK(COBRA!Q170),"",DATEDIF(E164,C164,"y"))</f>
        <v/>
      </c>
      <c r="I164" s="87" t="str">
        <f>IF(ISBLANK(COBRA!J170),"",COBRA!J170)</f>
        <v/>
      </c>
      <c r="J164" s="86" t="str">
        <f>IF(ISBLANK(COBRA!C170),"",COBRA!C170)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5.95" customHeight="1" thickBot="1" x14ac:dyDescent="0.25">
      <c r="A165" s="102"/>
      <c r="B165" s="93" t="str">
        <f>IF(ISBLANK(COBRA!AS171),"",COBRA!AS171)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IF(ISBLANK(COBRA!Q171),"",DATEDIF(E165,C165,"y"))</f>
        <v/>
      </c>
      <c r="I165" s="87" t="str">
        <f>IF(ISBLANK(COBRA!J171),"",COBRA!J171)</f>
        <v/>
      </c>
      <c r="J165" s="86" t="str">
        <f>IF(ISBLANK(COBRA!C171),"",COBRA!C171)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5.95" customHeight="1" thickBot="1" x14ac:dyDescent="0.25">
      <c r="A166" s="102"/>
      <c r="B166" s="93" t="str">
        <f>IF(ISBLANK(COBRA!AS172),"",COBRA!AS172)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IF(ISBLANK(COBRA!Q172),"",DATEDIF(E166,C166,"y"))</f>
        <v/>
      </c>
      <c r="I166" s="87" t="str">
        <f>IF(ISBLANK(COBRA!J172),"",COBRA!J172)</f>
        <v/>
      </c>
      <c r="J166" s="86" t="str">
        <f>IF(ISBLANK(COBRA!C172),"",COBRA!C172)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5.95" customHeight="1" thickBot="1" x14ac:dyDescent="0.25">
      <c r="A167" s="102"/>
      <c r="B167" s="93" t="str">
        <f>IF(ISBLANK(COBRA!AS173),"",COBRA!AS173)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IF(ISBLANK(COBRA!Q173),"",DATEDIF(E167,C167,"y"))</f>
        <v/>
      </c>
      <c r="I167" s="87" t="str">
        <f>IF(ISBLANK(COBRA!J173),"",COBRA!J173)</f>
        <v/>
      </c>
      <c r="J167" s="86" t="str">
        <f>IF(ISBLANK(COBRA!C173),"",COBRA!C173)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5.95" customHeight="1" thickBot="1" x14ac:dyDescent="0.25">
      <c r="A168" s="102"/>
      <c r="B168" s="93" t="str">
        <f>IF(ISBLANK(COBRA!AS174),"",COBRA!AS174)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IF(ISBLANK(COBRA!Q174),"",DATEDIF(E168,C168,"y"))</f>
        <v/>
      </c>
      <c r="I168" s="87" t="str">
        <f>IF(ISBLANK(COBRA!J174),"",COBRA!J174)</f>
        <v/>
      </c>
      <c r="J168" s="86" t="str">
        <f>IF(ISBLANK(COBRA!C174),"",COBRA!C174)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5.95" customHeight="1" thickBot="1" x14ac:dyDescent="0.25">
      <c r="A169" s="102"/>
      <c r="B169" s="93" t="str">
        <f>IF(ISBLANK(COBRA!AS175),"",COBRA!AS175)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IF(ISBLANK(COBRA!Q175),"",DATEDIF(E169,C169,"y"))</f>
        <v/>
      </c>
      <c r="I169" s="87" t="str">
        <f>IF(ISBLANK(COBRA!J175),"",COBRA!J175)</f>
        <v/>
      </c>
      <c r="J169" s="86" t="str">
        <f>IF(ISBLANK(COBRA!C175),"",COBRA!C175)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5.95" customHeight="1" thickBot="1" x14ac:dyDescent="0.25">
      <c r="A170" s="102"/>
      <c r="B170" s="93" t="str">
        <f>IF(ISBLANK(COBRA!AS176),"",COBRA!AS176)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IF(ISBLANK(COBRA!Q176),"",DATEDIF(E170,C170,"y"))</f>
        <v/>
      </c>
      <c r="I170" s="87" t="str">
        <f>IF(ISBLANK(COBRA!J176),"",COBRA!J176)</f>
        <v/>
      </c>
      <c r="J170" s="86" t="str">
        <f>IF(ISBLANK(COBRA!C176),"",COBRA!C176)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5.95" customHeight="1" thickBot="1" x14ac:dyDescent="0.25">
      <c r="A171" s="102"/>
      <c r="B171" s="93" t="str">
        <f>IF(ISBLANK(COBRA!AS177),"",COBRA!AS177)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IF(ISBLANK(COBRA!Q177),"",DATEDIF(E171,C171,"y"))</f>
        <v/>
      </c>
      <c r="I171" s="87" t="str">
        <f>IF(ISBLANK(COBRA!J177),"",COBRA!J177)</f>
        <v/>
      </c>
      <c r="J171" s="86" t="str">
        <f>IF(ISBLANK(COBRA!C177),"",COBRA!C177)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5.95" customHeight="1" thickBot="1" x14ac:dyDescent="0.25">
      <c r="A172" s="102"/>
      <c r="B172" s="93" t="str">
        <f>IF(ISBLANK(COBRA!AS178),"",COBRA!AS178)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IF(ISBLANK(COBRA!Q178),"",DATEDIF(E172,C172,"y"))</f>
        <v/>
      </c>
      <c r="I172" s="87" t="str">
        <f>IF(ISBLANK(COBRA!J178),"",COBRA!J178)</f>
        <v/>
      </c>
      <c r="J172" s="86" t="str">
        <f>IF(ISBLANK(COBRA!C178),"",COBRA!C178)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5.95" customHeight="1" thickBot="1" x14ac:dyDescent="0.25">
      <c r="A173" s="102"/>
      <c r="B173" s="93" t="str">
        <f>IF(ISBLANK(COBRA!AS179),"",COBRA!AS179)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IF(ISBLANK(COBRA!Q179),"",DATEDIF(E173,C173,"y"))</f>
        <v/>
      </c>
      <c r="I173" s="87" t="str">
        <f>IF(ISBLANK(COBRA!J179),"",COBRA!J179)</f>
        <v/>
      </c>
      <c r="J173" s="86" t="str">
        <f>IF(ISBLANK(COBRA!C179),"",COBRA!C179)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5.95" customHeight="1" thickBot="1" x14ac:dyDescent="0.25">
      <c r="A174" s="102"/>
      <c r="B174" s="93" t="str">
        <f>IF(ISBLANK(COBRA!AS180),"",COBRA!AS180)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IF(ISBLANK(COBRA!Q180),"",DATEDIF(E174,C174,"y"))</f>
        <v/>
      </c>
      <c r="I174" s="87" t="str">
        <f>IF(ISBLANK(COBRA!J180),"",COBRA!J180)</f>
        <v/>
      </c>
      <c r="J174" s="86" t="str">
        <f>IF(ISBLANK(COBRA!C180),"",COBRA!C180)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5.95" customHeight="1" thickBot="1" x14ac:dyDescent="0.25">
      <c r="A175" s="102"/>
      <c r="B175" s="93" t="str">
        <f>IF(ISBLANK(COBRA!AS181),"",COBRA!AS181)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IF(ISBLANK(COBRA!Q181),"",DATEDIF(E175,C175,"y"))</f>
        <v/>
      </c>
      <c r="I175" s="87" t="str">
        <f>IF(ISBLANK(COBRA!J181),"",COBRA!J181)</f>
        <v/>
      </c>
      <c r="J175" s="86" t="str">
        <f>IF(ISBLANK(COBRA!C181),"",COBRA!C181)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5.95" customHeight="1" thickBot="1" x14ac:dyDescent="0.25">
      <c r="A176" s="102"/>
      <c r="B176" s="93" t="str">
        <f>IF(ISBLANK(COBRA!AS182),"",COBRA!AS182)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IF(ISBLANK(COBRA!Q182),"",DATEDIF(E176,C176,"y"))</f>
        <v/>
      </c>
      <c r="I176" s="87" t="str">
        <f>IF(ISBLANK(COBRA!J182),"",COBRA!J182)</f>
        <v/>
      </c>
      <c r="J176" s="86" t="str">
        <f>IF(ISBLANK(COBRA!C182),"",COBRA!C182)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5.95" customHeight="1" thickBot="1" x14ac:dyDescent="0.25">
      <c r="A177" s="102"/>
      <c r="B177" s="93" t="str">
        <f>IF(ISBLANK(COBRA!AS183),"",COBRA!AS183)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IF(ISBLANK(COBRA!Q183),"",DATEDIF(E177,C177,"y"))</f>
        <v/>
      </c>
      <c r="I177" s="87" t="str">
        <f>IF(ISBLANK(COBRA!J183),"",COBRA!J183)</f>
        <v/>
      </c>
      <c r="J177" s="86" t="str">
        <f>IF(ISBLANK(COBRA!C183),"",COBRA!C183)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5.95" customHeight="1" thickBot="1" x14ac:dyDescent="0.25">
      <c r="A178" s="102"/>
      <c r="B178" s="93" t="str">
        <f>IF(ISBLANK(COBRA!AS184),"",COBRA!AS184)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IF(ISBLANK(COBRA!Q184),"",DATEDIF(E178,C178,"y"))</f>
        <v/>
      </c>
      <c r="I178" s="87" t="str">
        <f>IF(ISBLANK(COBRA!J184),"",COBRA!J184)</f>
        <v/>
      </c>
      <c r="J178" s="86" t="str">
        <f>IF(ISBLANK(COBRA!C184),"",COBRA!C184)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5.95" customHeight="1" thickBot="1" x14ac:dyDescent="0.25">
      <c r="A179" s="102"/>
      <c r="B179" s="93" t="str">
        <f>IF(ISBLANK(COBRA!AS185),"",COBRA!AS185)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IF(ISBLANK(COBRA!Q185),"",DATEDIF(E179,C179,"y"))</f>
        <v/>
      </c>
      <c r="I179" s="87" t="str">
        <f>IF(ISBLANK(COBRA!J185),"",COBRA!J185)</f>
        <v/>
      </c>
      <c r="J179" s="86" t="str">
        <f>IF(ISBLANK(COBRA!C185),"",COBRA!C185)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5.95" customHeight="1" thickBot="1" x14ac:dyDescent="0.25">
      <c r="A180" s="102"/>
      <c r="B180" s="93" t="str">
        <f>IF(ISBLANK(COBRA!AS186),"",COBRA!AS186)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IF(ISBLANK(COBRA!Q186),"",DATEDIF(E180,C180,"y"))</f>
        <v/>
      </c>
      <c r="I180" s="87" t="str">
        <f>IF(ISBLANK(COBRA!J186),"",COBRA!J186)</f>
        <v/>
      </c>
      <c r="J180" s="86" t="str">
        <f>IF(ISBLANK(COBRA!C186),"",COBRA!C186)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5.95" customHeight="1" thickBot="1" x14ac:dyDescent="0.25">
      <c r="A181" s="102"/>
      <c r="B181" s="93" t="str">
        <f>IF(ISBLANK(COBRA!AS187),"",COBRA!AS187)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IF(ISBLANK(COBRA!Q187),"",DATEDIF(E181,C181,"y"))</f>
        <v/>
      </c>
      <c r="I181" s="87" t="str">
        <f>IF(ISBLANK(COBRA!J187),"",COBRA!J187)</f>
        <v/>
      </c>
      <c r="J181" s="86" t="str">
        <f>IF(ISBLANK(COBRA!C187),"",COBRA!C187)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5.95" customHeight="1" thickBot="1" x14ac:dyDescent="0.25">
      <c r="A182" s="102"/>
      <c r="B182" s="93" t="str">
        <f>IF(ISBLANK(COBRA!AS188),"",COBRA!AS188)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IF(ISBLANK(COBRA!Q188),"",DATEDIF(E182,C182,"y"))</f>
        <v/>
      </c>
      <c r="I182" s="87" t="str">
        <f>IF(ISBLANK(COBRA!J188),"",COBRA!J188)</f>
        <v/>
      </c>
      <c r="J182" s="86" t="str">
        <f>IF(ISBLANK(COBRA!C188),"",COBRA!C188)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5.95" customHeight="1" thickBot="1" x14ac:dyDescent="0.25">
      <c r="A183" s="102"/>
      <c r="B183" s="93" t="str">
        <f>IF(ISBLANK(COBRA!AS189),"",COBRA!AS189)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IF(ISBLANK(COBRA!Q189),"",DATEDIF(E183,C183,"y"))</f>
        <v/>
      </c>
      <c r="I183" s="87" t="str">
        <f>IF(ISBLANK(COBRA!J189),"",COBRA!J189)</f>
        <v/>
      </c>
      <c r="J183" s="86" t="str">
        <f>IF(ISBLANK(COBRA!C189),"",COBRA!C189)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5.95" customHeight="1" thickBot="1" x14ac:dyDescent="0.25">
      <c r="A184" s="102"/>
      <c r="B184" s="93" t="str">
        <f>IF(ISBLANK(COBRA!AS190),"",COBRA!AS190)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IF(ISBLANK(COBRA!Q190),"",DATEDIF(E184,C184,"y"))</f>
        <v/>
      </c>
      <c r="I184" s="87" t="str">
        <f>IF(ISBLANK(COBRA!J190),"",COBRA!J190)</f>
        <v/>
      </c>
      <c r="J184" s="86" t="str">
        <f>IF(ISBLANK(COBRA!C190),"",COBRA!C190)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5.95" customHeight="1" thickBot="1" x14ac:dyDescent="0.25">
      <c r="A185" s="102"/>
      <c r="B185" s="93" t="str">
        <f>IF(ISBLANK(COBRA!AS191),"",COBRA!AS191)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IF(ISBLANK(COBRA!Q191),"",DATEDIF(E185,C185,"y"))</f>
        <v/>
      </c>
      <c r="I185" s="87" t="str">
        <f>IF(ISBLANK(COBRA!J191),"",COBRA!J191)</f>
        <v/>
      </c>
      <c r="J185" s="86" t="str">
        <f>IF(ISBLANK(COBRA!C191),"",COBRA!C191)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5.95" customHeight="1" thickBot="1" x14ac:dyDescent="0.25">
      <c r="A186" s="102"/>
      <c r="B186" s="93" t="str">
        <f>IF(ISBLANK(COBRA!AS192),"",COBRA!AS192)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IF(ISBLANK(COBRA!Q192),"",DATEDIF(E186,C186,"y"))</f>
        <v/>
      </c>
      <c r="I186" s="87" t="str">
        <f>IF(ISBLANK(COBRA!J192),"",COBRA!J192)</f>
        <v/>
      </c>
      <c r="J186" s="86" t="str">
        <f>IF(ISBLANK(COBRA!C192),"",COBRA!C192)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5.95" customHeight="1" thickBot="1" x14ac:dyDescent="0.25">
      <c r="A187" s="102"/>
      <c r="B187" s="93" t="str">
        <f>IF(ISBLANK(COBRA!AS193),"",COBRA!AS193)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IF(ISBLANK(COBRA!Q193),"",DATEDIF(E187,C187,"y"))</f>
        <v/>
      </c>
      <c r="I187" s="87" t="str">
        <f>IF(ISBLANK(COBRA!J193),"",COBRA!J193)</f>
        <v/>
      </c>
      <c r="J187" s="86" t="str">
        <f>IF(ISBLANK(COBRA!C193),"",COBRA!C193)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5.95" customHeight="1" thickBot="1" x14ac:dyDescent="0.25">
      <c r="A188" s="102"/>
      <c r="B188" s="93" t="str">
        <f>IF(ISBLANK(COBRA!AS194),"",COBRA!AS194)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IF(ISBLANK(COBRA!Q194),"",DATEDIF(E188,C188,"y"))</f>
        <v/>
      </c>
      <c r="I188" s="87" t="str">
        <f>IF(ISBLANK(COBRA!J194),"",COBRA!J194)</f>
        <v/>
      </c>
      <c r="J188" s="86" t="str">
        <f>IF(ISBLANK(COBRA!C194),"",COBRA!C194)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5.95" customHeight="1" thickBot="1" x14ac:dyDescent="0.25">
      <c r="A189" s="102"/>
      <c r="B189" s="93" t="str">
        <f>IF(ISBLANK(COBRA!AS195),"",COBRA!AS195)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IF(ISBLANK(COBRA!Q195),"",DATEDIF(E189,C189,"y"))</f>
        <v/>
      </c>
      <c r="I189" s="87" t="str">
        <f>IF(ISBLANK(COBRA!J195),"",COBRA!J195)</f>
        <v/>
      </c>
      <c r="J189" s="86" t="str">
        <f>IF(ISBLANK(COBRA!C195),"",COBRA!C195)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5.95" customHeight="1" thickBot="1" x14ac:dyDescent="0.25">
      <c r="A190" s="102"/>
      <c r="B190" s="93" t="str">
        <f>IF(ISBLANK(COBRA!AS196),"",COBRA!AS196)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IF(ISBLANK(COBRA!Q196),"",DATEDIF(E190,C190,"y"))</f>
        <v/>
      </c>
      <c r="I190" s="87" t="str">
        <f>IF(ISBLANK(COBRA!J196),"",COBRA!J196)</f>
        <v/>
      </c>
      <c r="J190" s="86" t="str">
        <f>IF(ISBLANK(COBRA!C196),"",COBRA!C196)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5.95" customHeight="1" thickBot="1" x14ac:dyDescent="0.25">
      <c r="A191" s="102"/>
      <c r="B191" s="93" t="str">
        <f>IF(ISBLANK(COBRA!AS197),"",COBRA!AS197)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IF(ISBLANK(COBRA!Q197),"",DATEDIF(E191,C191,"y"))</f>
        <v/>
      </c>
      <c r="I191" s="87" t="str">
        <f>IF(ISBLANK(COBRA!J197),"",COBRA!J197)</f>
        <v/>
      </c>
      <c r="J191" s="86" t="str">
        <f>IF(ISBLANK(COBRA!C197),"",COBRA!C197)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5.95" customHeight="1" thickBot="1" x14ac:dyDescent="0.25">
      <c r="A192" s="102"/>
      <c r="B192" s="93" t="str">
        <f>IF(ISBLANK(COBRA!AS198),"",COBRA!AS198)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IF(ISBLANK(COBRA!Q198),"",DATEDIF(E192,C192,"y"))</f>
        <v/>
      </c>
      <c r="I192" s="87" t="str">
        <f>IF(ISBLANK(COBRA!J198),"",COBRA!J198)</f>
        <v/>
      </c>
      <c r="J192" s="86" t="str">
        <f>IF(ISBLANK(COBRA!C198),"",COBRA!C198)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5.95" customHeight="1" thickBot="1" x14ac:dyDescent="0.25">
      <c r="A193" s="102"/>
      <c r="B193" s="93" t="str">
        <f>IF(ISBLANK(COBRA!AS199),"",COBRA!AS199)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IF(ISBLANK(COBRA!Q199),"",DATEDIF(E193,C193,"y"))</f>
        <v/>
      </c>
      <c r="I193" s="87" t="str">
        <f>IF(ISBLANK(COBRA!J199),"",COBRA!J199)</f>
        <v/>
      </c>
      <c r="J193" s="86" t="str">
        <f>IF(ISBLANK(COBRA!C199),"",COBRA!C199)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5.95" customHeight="1" thickBot="1" x14ac:dyDescent="0.25">
      <c r="A194" s="102"/>
      <c r="B194" s="93" t="str">
        <f>IF(ISBLANK(COBRA!AS200),"",COBRA!AS200)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IF(ISBLANK(COBRA!Q200),"",DATEDIF(E194,C194,"y"))</f>
        <v/>
      </c>
      <c r="I194" s="87" t="str">
        <f>IF(ISBLANK(COBRA!J200),"",COBRA!J200)</f>
        <v/>
      </c>
      <c r="J194" s="86" t="str">
        <f>IF(ISBLANK(COBRA!C200),"",COBRA!C200)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5.95" customHeight="1" thickBot="1" x14ac:dyDescent="0.25">
      <c r="A195" s="102"/>
      <c r="B195" s="93" t="str">
        <f>IF(ISBLANK(COBRA!AS201),"",COBRA!AS201)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IF(ISBLANK(COBRA!Q201),"",DATEDIF(E195,C195,"y"))</f>
        <v/>
      </c>
      <c r="I195" s="87" t="str">
        <f>IF(ISBLANK(COBRA!J201),"",COBRA!J201)</f>
        <v/>
      </c>
      <c r="J195" s="86" t="str">
        <f>IF(ISBLANK(COBRA!C201),"",COBRA!C201)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5.95" customHeight="1" thickBot="1" x14ac:dyDescent="0.25">
      <c r="A196" s="102"/>
      <c r="B196" s="93" t="str">
        <f>IF(ISBLANK(COBRA!AS202),"",COBRA!AS202)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IF(ISBLANK(COBRA!Q202),"",DATEDIF(E196,C196,"y"))</f>
        <v/>
      </c>
      <c r="I196" s="87" t="str">
        <f>IF(ISBLANK(COBRA!J202),"",COBRA!J202)</f>
        <v/>
      </c>
      <c r="J196" s="86" t="str">
        <f>IF(ISBLANK(COBRA!C202),"",COBRA!C202)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5.95" customHeight="1" thickBot="1" x14ac:dyDescent="0.25">
      <c r="A197" s="102"/>
      <c r="B197" s="93" t="str">
        <f>IF(ISBLANK(COBRA!AS203),"",COBRA!AS203)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IF(ISBLANK(COBRA!Q203),"",DATEDIF(E197,C197,"y"))</f>
        <v/>
      </c>
      <c r="I197" s="87" t="str">
        <f>IF(ISBLANK(COBRA!J203),"",COBRA!J203)</f>
        <v/>
      </c>
      <c r="J197" s="86" t="str">
        <f>IF(ISBLANK(COBRA!C203),"",COBRA!C203)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5.95" customHeight="1" thickBot="1" x14ac:dyDescent="0.25">
      <c r="A198" s="102"/>
      <c r="B198" s="93" t="str">
        <f>IF(ISBLANK(COBRA!AS204),"",COBRA!AS204)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IF(ISBLANK(COBRA!Q204),"",DATEDIF(E198,C198,"y"))</f>
        <v/>
      </c>
      <c r="I198" s="87" t="str">
        <f>IF(ISBLANK(COBRA!J204),"",COBRA!J204)</f>
        <v/>
      </c>
      <c r="J198" s="86" t="str">
        <f>IF(ISBLANK(COBRA!C204),"",COBRA!C204)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5.95" customHeight="1" thickBot="1" x14ac:dyDescent="0.25">
      <c r="A199" s="102"/>
      <c r="B199" s="93" t="str">
        <f>IF(ISBLANK(COBRA!AS205),"",COBRA!AS205)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IF(ISBLANK(COBRA!Q205),"",DATEDIF(E199,C199,"y"))</f>
        <v/>
      </c>
      <c r="I199" s="87" t="str">
        <f>IF(ISBLANK(COBRA!J205),"",COBRA!J205)</f>
        <v/>
      </c>
      <c r="J199" s="86" t="str">
        <f>IF(ISBLANK(COBRA!C205),"",COBRA!C205)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5.95" customHeight="1" thickBot="1" x14ac:dyDescent="0.25">
      <c r="A200" s="102"/>
      <c r="B200" s="93" t="str">
        <f>IF(ISBLANK(COBRA!AS206),"",COBRA!AS206)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IF(ISBLANK(COBRA!Q206),"",DATEDIF(E200,C200,"y"))</f>
        <v/>
      </c>
      <c r="I200" s="87" t="str">
        <f>IF(ISBLANK(COBRA!J206),"",COBRA!J206)</f>
        <v/>
      </c>
      <c r="J200" s="86" t="str">
        <f>IF(ISBLANK(COBRA!C206),"",COBRA!C206)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5.95" customHeight="1" thickBot="1" x14ac:dyDescent="0.25">
      <c r="A201" s="102"/>
      <c r="B201" s="93" t="str">
        <f>IF(ISBLANK(COBRA!AS207),"",COBRA!AS207)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IF(ISBLANK(COBRA!Q207),"",DATEDIF(E201,C201,"y"))</f>
        <v/>
      </c>
      <c r="I201" s="87" t="str">
        <f>IF(ISBLANK(COBRA!J207),"",COBRA!J207)</f>
        <v/>
      </c>
      <c r="J201" s="86" t="str">
        <f>IF(ISBLANK(COBRA!C207),"",COBRA!C207)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5.95" customHeight="1" thickBot="1" x14ac:dyDescent="0.25">
      <c r="A202" s="102"/>
      <c r="B202" s="93" t="str">
        <f>IF(ISBLANK(COBRA!AS208),"",COBRA!AS208)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IF(ISBLANK(COBRA!Q208),"",DATEDIF(E202,C202,"y"))</f>
        <v/>
      </c>
      <c r="I202" s="87" t="str">
        <f>IF(ISBLANK(COBRA!J208),"",COBRA!J208)</f>
        <v/>
      </c>
      <c r="J202" s="86" t="str">
        <f>IF(ISBLANK(COBRA!C208),"",COBRA!C208)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5.95" customHeight="1" thickBot="1" x14ac:dyDescent="0.25">
      <c r="A203" s="102"/>
      <c r="B203" s="93" t="str">
        <f>IF(ISBLANK(COBRA!AS209),"",COBRA!AS209)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IF(ISBLANK(COBRA!Q209),"",DATEDIF(E203,C203,"y"))</f>
        <v/>
      </c>
      <c r="I203" s="87" t="str">
        <f>IF(ISBLANK(COBRA!J209),"",COBRA!J209)</f>
        <v/>
      </c>
      <c r="J203" s="86" t="str">
        <f>IF(ISBLANK(COBRA!C209),"",COBRA!C209)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5.95" customHeight="1" thickBot="1" x14ac:dyDescent="0.25">
      <c r="A204" s="102"/>
      <c r="B204" s="93" t="str">
        <f>IF(ISBLANK(COBRA!AS210),"",COBRA!AS210)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IF(ISBLANK(COBRA!Q210),"",DATEDIF(E204,C204,"y"))</f>
        <v/>
      </c>
      <c r="I204" s="87" t="str">
        <f>IF(ISBLANK(COBRA!J210),"",COBRA!J210)</f>
        <v/>
      </c>
      <c r="J204" s="86" t="str">
        <f>IF(ISBLANK(COBRA!C210),"",COBRA!C210)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5.95" customHeight="1" thickBot="1" x14ac:dyDescent="0.25">
      <c r="A205" s="102"/>
      <c r="B205" s="93" t="str">
        <f>IF(ISBLANK(COBRA!AS211),"",COBRA!AS211)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IF(ISBLANK(COBRA!Q211),"",DATEDIF(E205,C205,"y"))</f>
        <v/>
      </c>
      <c r="I205" s="87" t="str">
        <f>IF(ISBLANK(COBRA!J211),"",COBRA!J211)</f>
        <v/>
      </c>
      <c r="J205" s="86" t="str">
        <f>IF(ISBLANK(COBRA!C211),"",COBRA!C211)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5.95" customHeight="1" thickBot="1" x14ac:dyDescent="0.25">
      <c r="A206" s="102"/>
      <c r="B206" s="93" t="str">
        <f>IF(ISBLANK(COBRA!AS212),"",COBRA!AS212)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IF(ISBLANK(COBRA!Q212),"",DATEDIF(E206,C206,"y"))</f>
        <v/>
      </c>
      <c r="I206" s="87" t="str">
        <f>IF(ISBLANK(COBRA!J212),"",COBRA!J212)</f>
        <v/>
      </c>
      <c r="J206" s="86" t="str">
        <f>IF(ISBLANK(COBRA!C212),"",COBRA!C212)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5.95" customHeight="1" thickBot="1" x14ac:dyDescent="0.25">
      <c r="A207" s="102"/>
      <c r="B207" s="93" t="str">
        <f>IF(ISBLANK(COBRA!AS213),"",COBRA!AS213)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IF(ISBLANK(COBRA!Q213),"",DATEDIF(E207,C207,"y"))</f>
        <v/>
      </c>
      <c r="I207" s="87" t="str">
        <f>IF(ISBLANK(COBRA!J213),"",COBRA!J213)</f>
        <v/>
      </c>
      <c r="J207" s="86" t="str">
        <f>IF(ISBLANK(COBRA!C213),"",COBRA!C213)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5.95" customHeight="1" thickBot="1" x14ac:dyDescent="0.25">
      <c r="A208" s="102"/>
      <c r="B208" s="93" t="str">
        <f>IF(ISBLANK(COBRA!AS214),"",COBRA!AS214)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IF(ISBLANK(COBRA!Q214),"",DATEDIF(E208,C208,"y"))</f>
        <v/>
      </c>
      <c r="I208" s="87" t="str">
        <f>IF(ISBLANK(COBRA!J214),"",COBRA!J214)</f>
        <v/>
      </c>
      <c r="J208" s="86" t="str">
        <f>IF(ISBLANK(COBRA!C214),"",COBRA!C214)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5.95" customHeight="1" thickBot="1" x14ac:dyDescent="0.25">
      <c r="A209" s="102"/>
      <c r="B209" s="93" t="str">
        <f>IF(ISBLANK(COBRA!AS215),"",COBRA!AS215)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IF(ISBLANK(COBRA!Q215),"",DATEDIF(E209,C209,"y"))</f>
        <v/>
      </c>
      <c r="I209" s="87" t="str">
        <f>IF(ISBLANK(COBRA!J215),"",COBRA!J215)</f>
        <v/>
      </c>
      <c r="J209" s="86" t="str">
        <f>IF(ISBLANK(COBRA!C215),"",COBRA!C215)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5.95" customHeight="1" thickBot="1" x14ac:dyDescent="0.25">
      <c r="A210" s="102"/>
      <c r="B210" s="93" t="str">
        <f>IF(ISBLANK(COBRA!AS216),"",COBRA!AS216)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IF(ISBLANK(COBRA!Q216),"",DATEDIF(E210,C210,"y"))</f>
        <v/>
      </c>
      <c r="I210" s="87" t="str">
        <f>IF(ISBLANK(COBRA!J216),"",COBRA!J216)</f>
        <v/>
      </c>
      <c r="J210" s="86" t="str">
        <f>IF(ISBLANK(COBRA!C216),"",COBRA!C216)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5.95" customHeight="1" thickBot="1" x14ac:dyDescent="0.25">
      <c r="A211" s="102"/>
      <c r="B211" s="93" t="str">
        <f>IF(ISBLANK(COBRA!AS217),"",COBRA!AS217)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IF(ISBLANK(COBRA!Q217),"",DATEDIF(E211,C211,"y"))</f>
        <v/>
      </c>
      <c r="I211" s="87" t="str">
        <f>IF(ISBLANK(COBRA!J217),"",COBRA!J217)</f>
        <v/>
      </c>
      <c r="J211" s="86" t="str">
        <f>IF(ISBLANK(COBRA!C217),"",COBRA!C217)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5.95" customHeight="1" thickBot="1" x14ac:dyDescent="0.25">
      <c r="A212" s="102"/>
      <c r="B212" s="93" t="str">
        <f>IF(ISBLANK(COBRA!AS218),"",COBRA!AS218)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IF(ISBLANK(COBRA!Q218),"",DATEDIF(E212,C212,"y"))</f>
        <v/>
      </c>
      <c r="I212" s="87" t="str">
        <f>IF(ISBLANK(COBRA!J218),"",COBRA!J218)</f>
        <v/>
      </c>
      <c r="J212" s="86" t="str">
        <f>IF(ISBLANK(COBRA!C218),"",COBRA!C218)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5.95" customHeight="1" thickBot="1" x14ac:dyDescent="0.25">
      <c r="A213" s="102"/>
      <c r="B213" s="93" t="str">
        <f>IF(ISBLANK(COBRA!AS219),"",COBRA!AS219)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IF(ISBLANK(COBRA!Q219),"",DATEDIF(E213,C213,"y"))</f>
        <v/>
      </c>
      <c r="I213" s="87" t="str">
        <f>IF(ISBLANK(COBRA!J219),"",COBRA!J219)</f>
        <v/>
      </c>
      <c r="J213" s="86" t="str">
        <f>IF(ISBLANK(COBRA!C219),"",COBRA!C219)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5.95" customHeight="1" thickBot="1" x14ac:dyDescent="0.25">
      <c r="A214" s="102"/>
      <c r="B214" s="93" t="str">
        <f>IF(ISBLANK(COBRA!AS220),"",COBRA!AS220)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IF(ISBLANK(COBRA!Q220),"",DATEDIF(E214,C214,"y"))</f>
        <v/>
      </c>
      <c r="I214" s="87" t="str">
        <f>IF(ISBLANK(COBRA!J220),"",COBRA!J220)</f>
        <v/>
      </c>
      <c r="J214" s="86" t="str">
        <f>IF(ISBLANK(COBRA!C220),"",COBRA!C220)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5.95" customHeight="1" thickBot="1" x14ac:dyDescent="0.25">
      <c r="A215" s="102"/>
      <c r="B215" s="93" t="str">
        <f>IF(ISBLANK(COBRA!AS221),"",COBRA!AS221)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IF(ISBLANK(COBRA!Q221),"",DATEDIF(E215,C215,"y"))</f>
        <v/>
      </c>
      <c r="I215" s="87" t="str">
        <f>IF(ISBLANK(COBRA!J221),"",COBRA!J221)</f>
        <v/>
      </c>
      <c r="J215" s="86" t="str">
        <f>IF(ISBLANK(COBRA!C221),"",COBRA!C221)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5.95" customHeight="1" thickBot="1" x14ac:dyDescent="0.25">
      <c r="A216" s="102"/>
      <c r="B216" s="93" t="str">
        <f>IF(ISBLANK(COBRA!AS222),"",COBRA!AS222)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IF(ISBLANK(COBRA!Q222),"",DATEDIF(E216,C216,"y"))</f>
        <v/>
      </c>
      <c r="I216" s="87" t="str">
        <f>IF(ISBLANK(COBRA!J222),"",COBRA!J222)</f>
        <v/>
      </c>
      <c r="J216" s="86" t="str">
        <f>IF(ISBLANK(COBRA!C222),"",COBRA!C222)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5.95" customHeight="1" thickBot="1" x14ac:dyDescent="0.25">
      <c r="A217" s="102"/>
      <c r="B217" s="93" t="str">
        <f>IF(ISBLANK(COBRA!AS223),"",COBRA!AS223)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IF(ISBLANK(COBRA!Q223),"",DATEDIF(E217,C217,"y"))</f>
        <v/>
      </c>
      <c r="I217" s="87" t="str">
        <f>IF(ISBLANK(COBRA!J223),"",COBRA!J223)</f>
        <v/>
      </c>
      <c r="J217" s="86" t="str">
        <f>IF(ISBLANK(COBRA!C223),"",COBRA!C223)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5.95" customHeight="1" thickBot="1" x14ac:dyDescent="0.25">
      <c r="A218" s="102"/>
      <c r="B218" s="93" t="str">
        <f>IF(ISBLANK(COBRA!AS224),"",COBRA!AS224)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IF(ISBLANK(COBRA!Q224),"",DATEDIF(E218,C218,"y"))</f>
        <v/>
      </c>
      <c r="I218" s="87" t="str">
        <f>IF(ISBLANK(COBRA!J224),"",COBRA!J224)</f>
        <v/>
      </c>
      <c r="J218" s="86" t="str">
        <f>IF(ISBLANK(COBRA!C224),"",COBRA!C224)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5.95" customHeight="1" thickBot="1" x14ac:dyDescent="0.25">
      <c r="A219" s="102"/>
      <c r="B219" s="93" t="str">
        <f>IF(ISBLANK(COBRA!AS225),"",COBRA!AS225)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IF(ISBLANK(COBRA!Q225),"",DATEDIF(E219,C219,"y"))</f>
        <v/>
      </c>
      <c r="I219" s="87" t="str">
        <f>IF(ISBLANK(COBRA!J225),"",COBRA!J225)</f>
        <v/>
      </c>
      <c r="J219" s="86" t="str">
        <f>IF(ISBLANK(COBRA!C225),"",COBRA!C225)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5.95" customHeight="1" thickBot="1" x14ac:dyDescent="0.25">
      <c r="A220" s="102"/>
      <c r="B220" s="93" t="str">
        <f>IF(ISBLANK(COBRA!AS226),"",COBRA!AS226)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IF(ISBLANK(COBRA!Q226),"",DATEDIF(E220,C220,"y"))</f>
        <v/>
      </c>
      <c r="I220" s="87" t="str">
        <f>IF(ISBLANK(COBRA!J226),"",COBRA!J226)</f>
        <v/>
      </c>
      <c r="J220" s="86" t="str">
        <f>IF(ISBLANK(COBRA!C226),"",COBRA!C226)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5.95" customHeight="1" thickBot="1" x14ac:dyDescent="0.25">
      <c r="A221" s="102"/>
      <c r="B221" s="93" t="str">
        <f>IF(ISBLANK(COBRA!AS227),"",COBRA!AS227)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IF(ISBLANK(COBRA!Q227),"",DATEDIF(E221,C221,"y"))</f>
        <v/>
      </c>
      <c r="I221" s="87" t="str">
        <f>IF(ISBLANK(COBRA!J227),"",COBRA!J227)</f>
        <v/>
      </c>
      <c r="J221" s="86" t="str">
        <f>IF(ISBLANK(COBRA!C227),"",COBRA!C227)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5.95" customHeight="1" thickBot="1" x14ac:dyDescent="0.25">
      <c r="A222" s="102"/>
      <c r="B222" s="93" t="str">
        <f>IF(ISBLANK(COBRA!AS228),"",COBRA!AS228)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IF(ISBLANK(COBRA!Q228),"",DATEDIF(E222,C222,"y"))</f>
        <v/>
      </c>
      <c r="I222" s="87" t="str">
        <f>IF(ISBLANK(COBRA!J228),"",COBRA!J228)</f>
        <v/>
      </c>
      <c r="J222" s="86" t="str">
        <f>IF(ISBLANK(COBRA!C228),"",COBRA!C228)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5.95" customHeight="1" thickBot="1" x14ac:dyDescent="0.25">
      <c r="A223" s="102"/>
      <c r="B223" s="93" t="str">
        <f>IF(ISBLANK(COBRA!AS229),"",COBRA!AS229)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IF(ISBLANK(COBRA!Q229),"",DATEDIF(E223,C223,"y"))</f>
        <v/>
      </c>
      <c r="I223" s="87" t="str">
        <f>IF(ISBLANK(COBRA!J229),"",COBRA!J229)</f>
        <v/>
      </c>
      <c r="J223" s="86" t="str">
        <f>IF(ISBLANK(COBRA!C229),"",COBRA!C229)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5.95" customHeight="1" thickBot="1" x14ac:dyDescent="0.25">
      <c r="A224" s="102"/>
      <c r="B224" s="93" t="str">
        <f>IF(ISBLANK(COBRA!AS230),"",COBRA!AS230)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IF(ISBLANK(COBRA!Q230),"",DATEDIF(E224,C224,"y"))</f>
        <v/>
      </c>
      <c r="I224" s="87" t="str">
        <f>IF(ISBLANK(COBRA!J230),"",COBRA!J230)</f>
        <v/>
      </c>
      <c r="J224" s="86" t="str">
        <f>IF(ISBLANK(COBRA!C230),"",COBRA!C230)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5.95" customHeight="1" thickBot="1" x14ac:dyDescent="0.25">
      <c r="A225" s="102"/>
      <c r="B225" s="93" t="str">
        <f>IF(ISBLANK(COBRA!AS231),"",COBRA!AS231)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IF(ISBLANK(COBRA!Q231),"",DATEDIF(E225,C225,"y"))</f>
        <v/>
      </c>
      <c r="I225" s="87" t="str">
        <f>IF(ISBLANK(COBRA!J231),"",COBRA!J231)</f>
        <v/>
      </c>
      <c r="J225" s="86" t="str">
        <f>IF(ISBLANK(COBRA!C231),"",COBRA!C231)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5.95" customHeight="1" thickBot="1" x14ac:dyDescent="0.25">
      <c r="A226" s="102"/>
      <c r="B226" s="93" t="str">
        <f>IF(ISBLANK(COBRA!AS232),"",COBRA!AS232)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IF(ISBLANK(COBRA!Q232),"",DATEDIF(E226,C226,"y"))</f>
        <v/>
      </c>
      <c r="I226" s="87" t="str">
        <f>IF(ISBLANK(COBRA!J232),"",COBRA!J232)</f>
        <v/>
      </c>
      <c r="J226" s="86" t="str">
        <f>IF(ISBLANK(COBRA!C232),"",COBRA!C232)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5.95" customHeight="1" thickBot="1" x14ac:dyDescent="0.25">
      <c r="A227" s="102"/>
      <c r="B227" s="93" t="str">
        <f>IF(ISBLANK(COBRA!AS233),"",COBRA!AS233)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IF(ISBLANK(COBRA!Q233),"",DATEDIF(E227,C227,"y"))</f>
        <v/>
      </c>
      <c r="I227" s="87" t="str">
        <f>IF(ISBLANK(COBRA!J233),"",COBRA!J233)</f>
        <v/>
      </c>
      <c r="J227" s="86" t="str">
        <f>IF(ISBLANK(COBRA!C233),"",COBRA!C233)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5.95" customHeight="1" thickBot="1" x14ac:dyDescent="0.25">
      <c r="A228" s="102"/>
      <c r="B228" s="93" t="str">
        <f>IF(ISBLANK(COBRA!AS234),"",COBRA!AS234)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IF(ISBLANK(COBRA!Q234),"",DATEDIF(E228,C228,"y"))</f>
        <v/>
      </c>
      <c r="I228" s="87" t="str">
        <f>IF(ISBLANK(COBRA!J234),"",COBRA!J234)</f>
        <v/>
      </c>
      <c r="J228" s="86" t="str">
        <f>IF(ISBLANK(COBRA!C234),"",COBRA!C234)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5.95" customHeight="1" thickBot="1" x14ac:dyDescent="0.25">
      <c r="A229" s="102"/>
      <c r="B229" s="93" t="str">
        <f>IF(ISBLANK(COBRA!AS235),"",COBRA!AS235)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IF(ISBLANK(COBRA!Q235),"",DATEDIF(E229,C229,"y"))</f>
        <v/>
      </c>
      <c r="I229" s="87" t="str">
        <f>IF(ISBLANK(COBRA!J235),"",COBRA!J235)</f>
        <v/>
      </c>
      <c r="J229" s="86" t="str">
        <f>IF(ISBLANK(COBRA!C235),"",COBRA!C235)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5.95" customHeight="1" thickBot="1" x14ac:dyDescent="0.25">
      <c r="A230" s="102"/>
      <c r="B230" s="93" t="str">
        <f>IF(ISBLANK(COBRA!AS236),"",COBRA!AS236)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IF(ISBLANK(COBRA!Q236),"",DATEDIF(E230,C230,"y"))</f>
        <v/>
      </c>
      <c r="I230" s="87" t="str">
        <f>IF(ISBLANK(COBRA!J236),"",COBRA!J236)</f>
        <v/>
      </c>
      <c r="J230" s="86" t="str">
        <f>IF(ISBLANK(COBRA!C236),"",COBRA!C236)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5.95" customHeight="1" thickBot="1" x14ac:dyDescent="0.25">
      <c r="A231" s="102"/>
      <c r="B231" s="93" t="str">
        <f>IF(ISBLANK(COBRA!AS237),"",COBRA!AS237)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IF(ISBLANK(COBRA!Q237),"",DATEDIF(E231,C231,"y"))</f>
        <v/>
      </c>
      <c r="I231" s="87" t="str">
        <f>IF(ISBLANK(COBRA!J237),"",COBRA!J237)</f>
        <v/>
      </c>
      <c r="J231" s="86" t="str">
        <f>IF(ISBLANK(COBRA!C237),"",COBRA!C237)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5.95" customHeight="1" thickBot="1" x14ac:dyDescent="0.25">
      <c r="A232" s="102"/>
      <c r="B232" s="93" t="str">
        <f>IF(ISBLANK(COBRA!AS238),"",COBRA!AS238)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IF(ISBLANK(COBRA!Q238),"",DATEDIF(E232,C232,"y"))</f>
        <v/>
      </c>
      <c r="I232" s="87" t="str">
        <f>IF(ISBLANK(COBRA!J238),"",COBRA!J238)</f>
        <v/>
      </c>
      <c r="J232" s="86" t="str">
        <f>IF(ISBLANK(COBRA!C238),"",COBRA!C238)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5.95" customHeight="1" thickBot="1" x14ac:dyDescent="0.25">
      <c r="A233" s="102"/>
      <c r="B233" s="93" t="str">
        <f>IF(ISBLANK(COBRA!AS239),"",COBRA!AS239)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IF(ISBLANK(COBRA!Q239),"",DATEDIF(E233,C233,"y"))</f>
        <v/>
      </c>
      <c r="I233" s="87" t="str">
        <f>IF(ISBLANK(COBRA!J239),"",COBRA!J239)</f>
        <v/>
      </c>
      <c r="J233" s="86" t="str">
        <f>IF(ISBLANK(COBRA!C239),"",COBRA!C239)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5.95" customHeight="1" thickBot="1" x14ac:dyDescent="0.25">
      <c r="A234" s="102"/>
      <c r="B234" s="93" t="str">
        <f>IF(ISBLANK(COBRA!AS240),"",COBRA!AS240)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IF(ISBLANK(COBRA!Q240),"",DATEDIF(E234,C234,"y"))</f>
        <v/>
      </c>
      <c r="I234" s="87" t="str">
        <f>IF(ISBLANK(COBRA!J240),"",COBRA!J240)</f>
        <v/>
      </c>
      <c r="J234" s="86" t="str">
        <f>IF(ISBLANK(COBRA!C240),"",COBRA!C240)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5.95" customHeight="1" thickBot="1" x14ac:dyDescent="0.25">
      <c r="A235" s="102"/>
      <c r="B235" s="93" t="str">
        <f>IF(ISBLANK(COBRA!AS241),"",COBRA!AS241)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IF(ISBLANK(COBRA!Q241),"",DATEDIF(E235,C235,"y"))</f>
        <v/>
      </c>
      <c r="I235" s="87" t="str">
        <f>IF(ISBLANK(COBRA!J241),"",COBRA!J241)</f>
        <v/>
      </c>
      <c r="J235" s="86" t="str">
        <f>IF(ISBLANK(COBRA!C241),"",COBRA!C241)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5.95" customHeight="1" thickBot="1" x14ac:dyDescent="0.25">
      <c r="A236" s="102"/>
      <c r="B236" s="93" t="str">
        <f>IF(ISBLANK(COBRA!AS242),"",COBRA!AS242)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IF(ISBLANK(COBRA!Q242),"",DATEDIF(E236,C236,"y"))</f>
        <v/>
      </c>
      <c r="I236" s="87" t="str">
        <f>IF(ISBLANK(COBRA!J242),"",COBRA!J242)</f>
        <v/>
      </c>
      <c r="J236" s="86" t="str">
        <f>IF(ISBLANK(COBRA!C242),"",COBRA!C242)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5.95" customHeight="1" thickBot="1" x14ac:dyDescent="0.25">
      <c r="A237" s="102"/>
      <c r="B237" s="93" t="str">
        <f>IF(ISBLANK(COBRA!AS243),"",COBRA!AS243)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IF(ISBLANK(COBRA!Q243),"",DATEDIF(E237,C237,"y"))</f>
        <v/>
      </c>
      <c r="I237" s="87" t="str">
        <f>IF(ISBLANK(COBRA!J243),"",COBRA!J243)</f>
        <v/>
      </c>
      <c r="J237" s="86" t="str">
        <f>IF(ISBLANK(COBRA!C243),"",COBRA!C243)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5.95" customHeight="1" thickBot="1" x14ac:dyDescent="0.25">
      <c r="A238" s="102"/>
      <c r="B238" s="93" t="str">
        <f>IF(ISBLANK(COBRA!AS244),"",COBRA!AS244)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IF(ISBLANK(COBRA!Q244),"",DATEDIF(E238,C238,"y"))</f>
        <v/>
      </c>
      <c r="I238" s="87" t="str">
        <f>IF(ISBLANK(COBRA!J244),"",COBRA!J244)</f>
        <v/>
      </c>
      <c r="J238" s="86" t="str">
        <f>IF(ISBLANK(COBRA!C244),"",COBRA!C244)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5.95" customHeight="1" thickBot="1" x14ac:dyDescent="0.25">
      <c r="A239" s="102"/>
      <c r="B239" s="93" t="str">
        <f>IF(ISBLANK(COBRA!AS245),"",COBRA!AS245)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IF(ISBLANK(COBRA!Q245),"",DATEDIF(E239,C239,"y"))</f>
        <v/>
      </c>
      <c r="I239" s="87" t="str">
        <f>IF(ISBLANK(COBRA!J245),"",COBRA!J245)</f>
        <v/>
      </c>
      <c r="J239" s="86" t="str">
        <f>IF(ISBLANK(COBRA!C245),"",COBRA!C245)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5.95" customHeight="1" thickBot="1" x14ac:dyDescent="0.25">
      <c r="A240" s="102"/>
      <c r="B240" s="93" t="str">
        <f>IF(ISBLANK(COBRA!AS246),"",COBRA!AS246)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IF(ISBLANK(COBRA!Q246),"",DATEDIF(E240,C240,"y"))</f>
        <v/>
      </c>
      <c r="I240" s="87" t="str">
        <f>IF(ISBLANK(COBRA!J246),"",COBRA!J246)</f>
        <v/>
      </c>
      <c r="J240" s="86" t="str">
        <f>IF(ISBLANK(COBRA!C246),"",COBRA!C246)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5.95" customHeight="1" thickBot="1" x14ac:dyDescent="0.25">
      <c r="A241" s="102"/>
      <c r="B241" s="93" t="str">
        <f>IF(ISBLANK(COBRA!AS247),"",COBRA!AS247)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IF(ISBLANK(COBRA!Q247),"",DATEDIF(E241,C241,"y"))</f>
        <v/>
      </c>
      <c r="I241" s="87" t="str">
        <f>IF(ISBLANK(COBRA!J247),"",COBRA!J247)</f>
        <v/>
      </c>
      <c r="J241" s="86" t="str">
        <f>IF(ISBLANK(COBRA!C247),"",COBRA!C247)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5.95" customHeight="1" thickBot="1" x14ac:dyDescent="0.25">
      <c r="A242" s="102"/>
      <c r="B242" s="93" t="str">
        <f>IF(ISBLANK(COBRA!AS248),"",COBRA!AS248)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IF(ISBLANK(COBRA!Q248),"",DATEDIF(E242,C242,"y"))</f>
        <v/>
      </c>
      <c r="I242" s="87" t="str">
        <f>IF(ISBLANK(COBRA!J248),"",COBRA!J248)</f>
        <v/>
      </c>
      <c r="J242" s="86" t="str">
        <f>IF(ISBLANK(COBRA!C248),"",COBRA!C248)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5.95" customHeight="1" thickBot="1" x14ac:dyDescent="0.25">
      <c r="A243" s="102"/>
      <c r="B243" s="93" t="str">
        <f>IF(ISBLANK(COBRA!AS249),"",COBRA!AS249)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IF(ISBLANK(COBRA!Q249),"",DATEDIF(E243,C243,"y"))</f>
        <v/>
      </c>
      <c r="I243" s="87" t="str">
        <f>IF(ISBLANK(COBRA!J249),"",COBRA!J249)</f>
        <v/>
      </c>
      <c r="J243" s="86" t="str">
        <f>IF(ISBLANK(COBRA!C249),"",COBRA!C249)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5.95" customHeight="1" thickBot="1" x14ac:dyDescent="0.25">
      <c r="A244" s="102"/>
      <c r="B244" s="93" t="str">
        <f>IF(ISBLANK(COBRA!AS250),"",COBRA!AS250)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IF(ISBLANK(COBRA!Q250),"",DATEDIF(E244,C244,"y"))</f>
        <v/>
      </c>
      <c r="I244" s="87" t="str">
        <f>IF(ISBLANK(COBRA!J250),"",COBRA!J250)</f>
        <v/>
      </c>
      <c r="J244" s="86" t="str">
        <f>IF(ISBLANK(COBRA!C250),"",COBRA!C250)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5.95" customHeight="1" thickBot="1" x14ac:dyDescent="0.25">
      <c r="A245" s="102"/>
      <c r="B245" s="93" t="str">
        <f>IF(ISBLANK(COBRA!AS251),"",COBRA!AS251)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IF(ISBLANK(COBRA!Q251),"",DATEDIF(E245,C245,"y"))</f>
        <v/>
      </c>
      <c r="I245" s="87" t="str">
        <f>IF(ISBLANK(COBRA!J251),"",COBRA!J251)</f>
        <v/>
      </c>
      <c r="J245" s="86" t="str">
        <f>IF(ISBLANK(COBRA!C251),"",COBRA!C251)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5.95" customHeight="1" thickBot="1" x14ac:dyDescent="0.25">
      <c r="A246" s="102"/>
      <c r="B246" s="93" t="str">
        <f>IF(ISBLANK(COBRA!AS252),"",COBRA!AS252)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IF(ISBLANK(COBRA!Q252),"",DATEDIF(E246,C246,"y"))</f>
        <v/>
      </c>
      <c r="I246" s="87" t="str">
        <f>IF(ISBLANK(COBRA!J252),"",COBRA!J252)</f>
        <v/>
      </c>
      <c r="J246" s="86" t="str">
        <f>IF(ISBLANK(COBRA!C252),"",COBRA!C252)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5.95" customHeight="1" thickBot="1" x14ac:dyDescent="0.25">
      <c r="A247" s="102"/>
      <c r="B247" s="93" t="str">
        <f>IF(ISBLANK(COBRA!AS253),"",COBRA!AS253)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IF(ISBLANK(COBRA!Q253),"",DATEDIF(E247,C247,"y"))</f>
        <v/>
      </c>
      <c r="I247" s="87" t="str">
        <f>IF(ISBLANK(COBRA!J253),"",COBRA!J253)</f>
        <v/>
      </c>
      <c r="J247" s="86" t="str">
        <f>IF(ISBLANK(COBRA!C253),"",COBRA!C253)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5.95" customHeight="1" thickBot="1" x14ac:dyDescent="0.25">
      <c r="A248" s="102"/>
      <c r="B248" s="93" t="str">
        <f>IF(ISBLANK(COBRA!AS254),"",COBRA!AS254)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IF(ISBLANK(COBRA!Q254),"",DATEDIF(E248,C248,"y"))</f>
        <v/>
      </c>
      <c r="I248" s="87" t="str">
        <f>IF(ISBLANK(COBRA!J254),"",COBRA!J254)</f>
        <v/>
      </c>
      <c r="J248" s="86" t="str">
        <f>IF(ISBLANK(COBRA!C254),"",COBRA!C254)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5.95" customHeight="1" thickBot="1" x14ac:dyDescent="0.25">
      <c r="A249" s="102"/>
      <c r="B249" s="93" t="str">
        <f>IF(ISBLANK(COBRA!AS255),"",COBRA!AS255)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IF(ISBLANK(COBRA!Q255),"",DATEDIF(E249,C249,"y"))</f>
        <v/>
      </c>
      <c r="I249" s="87" t="str">
        <f>IF(ISBLANK(COBRA!J255),"",COBRA!J255)</f>
        <v/>
      </c>
      <c r="J249" s="86" t="str">
        <f>IF(ISBLANK(COBRA!C255),"",COBRA!C255)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5.95" customHeight="1" thickBot="1" x14ac:dyDescent="0.25">
      <c r="A250" s="102"/>
      <c r="B250" s="93" t="str">
        <f>IF(ISBLANK(COBRA!AS256),"",COBRA!AS256)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IF(ISBLANK(COBRA!Q256),"",DATEDIF(E250,C250,"y"))</f>
        <v/>
      </c>
      <c r="I250" s="87" t="str">
        <f>IF(ISBLANK(COBRA!J256),"",COBRA!J256)</f>
        <v/>
      </c>
      <c r="J250" s="86" t="str">
        <f>IF(ISBLANK(COBRA!C256),"",COBRA!C256)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5.95" customHeight="1" thickBot="1" x14ac:dyDescent="0.25">
      <c r="A251" s="102"/>
      <c r="B251" s="93" t="str">
        <f>IF(ISBLANK(COBRA!AS257),"",COBRA!AS257)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IF(ISBLANK(COBRA!Q257),"",DATEDIF(E251,C251,"y"))</f>
        <v/>
      </c>
      <c r="I251" s="87" t="str">
        <f>IF(ISBLANK(COBRA!J257),"",COBRA!J257)</f>
        <v/>
      </c>
      <c r="J251" s="86" t="str">
        <f>IF(ISBLANK(COBRA!C257),"",COBRA!C257)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5.95" customHeight="1" thickBot="1" x14ac:dyDescent="0.25">
      <c r="A252" s="102"/>
      <c r="B252" s="93" t="str">
        <f>IF(ISBLANK(COBRA!AS258),"",COBRA!AS258)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IF(ISBLANK(COBRA!Q258),"",DATEDIF(E252,C252,"y"))</f>
        <v/>
      </c>
      <c r="I252" s="87" t="str">
        <f>IF(ISBLANK(COBRA!J258),"",COBRA!J258)</f>
        <v/>
      </c>
      <c r="J252" s="86" t="str">
        <f>IF(ISBLANK(COBRA!C258),"",COBRA!C258)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5.95" customHeight="1" thickBot="1" x14ac:dyDescent="0.25">
      <c r="A253" s="102"/>
      <c r="B253" s="93" t="str">
        <f>IF(ISBLANK(COBRA!AS259),"",COBRA!AS259)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IF(ISBLANK(COBRA!Q259),"",DATEDIF(E253,C253,"y"))</f>
        <v/>
      </c>
      <c r="I253" s="87" t="str">
        <f>IF(ISBLANK(COBRA!J259),"",COBRA!J259)</f>
        <v/>
      </c>
      <c r="J253" s="86" t="str">
        <f>IF(ISBLANK(COBRA!C259),"",COBRA!C259)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5.95" customHeight="1" thickBot="1" x14ac:dyDescent="0.25">
      <c r="A254" s="102"/>
      <c r="B254" s="93" t="str">
        <f>IF(ISBLANK(COBRA!AS260),"",COBRA!AS260)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IF(ISBLANK(COBRA!Q260),"",DATEDIF(E254,C254,"y"))</f>
        <v/>
      </c>
      <c r="I254" s="87" t="str">
        <f>IF(ISBLANK(COBRA!J260),"",COBRA!J260)</f>
        <v/>
      </c>
      <c r="J254" s="86" t="str">
        <f>IF(ISBLANK(COBRA!C260),"",COBRA!C260)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5.95" customHeight="1" thickBot="1" x14ac:dyDescent="0.25">
      <c r="A255" s="102"/>
      <c r="B255" s="93" t="str">
        <f>IF(ISBLANK(COBRA!AS261),"",COBRA!AS261)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IF(ISBLANK(COBRA!Q261),"",DATEDIF(E255,C255,"y"))</f>
        <v/>
      </c>
      <c r="I255" s="87" t="str">
        <f>IF(ISBLANK(COBRA!J261),"",COBRA!J261)</f>
        <v/>
      </c>
      <c r="J255" s="86" t="str">
        <f>IF(ISBLANK(COBRA!C261),"",COBRA!C261)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5.95" customHeight="1" thickBot="1" x14ac:dyDescent="0.25">
      <c r="A256" s="102"/>
      <c r="B256" s="93" t="str">
        <f>IF(ISBLANK(COBRA!AS262),"",COBRA!AS262)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IF(ISBLANK(COBRA!Q262),"",DATEDIF(E256,C256,"y"))</f>
        <v/>
      </c>
      <c r="I256" s="87" t="str">
        <f>IF(ISBLANK(COBRA!J262),"",COBRA!J262)</f>
        <v/>
      </c>
      <c r="J256" s="86" t="str">
        <f>IF(ISBLANK(COBRA!C262),"",COBRA!C262)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5.95" customHeight="1" thickBot="1" x14ac:dyDescent="0.25">
      <c r="A257" s="102"/>
      <c r="B257" s="93" t="str">
        <f>IF(ISBLANK(COBRA!AS263),"",COBRA!AS263)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IF(ISBLANK(COBRA!Q263),"",DATEDIF(E257,C257,"y"))</f>
        <v/>
      </c>
      <c r="I257" s="87" t="str">
        <f>IF(ISBLANK(COBRA!J263),"",COBRA!J263)</f>
        <v/>
      </c>
      <c r="J257" s="86" t="str">
        <f>IF(ISBLANK(COBRA!C263),"",COBRA!C263)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5.95" customHeight="1" thickBot="1" x14ac:dyDescent="0.25">
      <c r="A258" s="102"/>
      <c r="B258" s="93" t="str">
        <f>IF(ISBLANK(COBRA!AS264),"",COBRA!AS264)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IF(ISBLANK(COBRA!Q264),"",DATEDIF(E258,C258,"y"))</f>
        <v/>
      </c>
      <c r="I258" s="87" t="str">
        <f>IF(ISBLANK(COBRA!J264),"",COBRA!J264)</f>
        <v/>
      </c>
      <c r="J258" s="86" t="str">
        <f>IF(ISBLANK(COBRA!C264),"",COBRA!C264)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5.95" customHeight="1" thickBot="1" x14ac:dyDescent="0.25">
      <c r="A259" s="102"/>
      <c r="B259" s="93" t="str">
        <f>IF(ISBLANK(COBRA!AS265),"",COBRA!AS265)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IF(ISBLANK(COBRA!Q265),"",DATEDIF(E259,C259,"y"))</f>
        <v/>
      </c>
      <c r="I259" s="87" t="str">
        <f>IF(ISBLANK(COBRA!J265),"",COBRA!J265)</f>
        <v/>
      </c>
      <c r="J259" s="86" t="str">
        <f>IF(ISBLANK(COBRA!C265),"",COBRA!C265)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5.95" customHeight="1" thickBot="1" x14ac:dyDescent="0.25">
      <c r="A260" s="102"/>
      <c r="B260" s="93" t="str">
        <f>IF(ISBLANK(COBRA!AS266),"",COBRA!AS266)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IF(ISBLANK(COBRA!Q266),"",DATEDIF(E260,C260,"y"))</f>
        <v/>
      </c>
      <c r="I260" s="87" t="str">
        <f>IF(ISBLANK(COBRA!J266),"",COBRA!J266)</f>
        <v/>
      </c>
      <c r="J260" s="86" t="str">
        <f>IF(ISBLANK(COBRA!C266),"",COBRA!C266)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5.95" customHeight="1" thickBot="1" x14ac:dyDescent="0.25">
      <c r="A261" s="102"/>
      <c r="B261" s="93" t="str">
        <f>IF(ISBLANK(COBRA!AS267),"",COBRA!AS267)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IF(ISBLANK(COBRA!Q267),"",DATEDIF(E261,C261,"y"))</f>
        <v/>
      </c>
      <c r="I261" s="87" t="str">
        <f>IF(ISBLANK(COBRA!J267),"",COBRA!J267)</f>
        <v/>
      </c>
      <c r="J261" s="86" t="str">
        <f>IF(ISBLANK(COBRA!C267),"",COBRA!C267)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5.95" customHeight="1" thickBot="1" x14ac:dyDescent="0.25">
      <c r="A262" s="102"/>
      <c r="B262" s="93" t="str">
        <f>IF(ISBLANK(COBRA!AS268),"",COBRA!AS268)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IF(ISBLANK(COBRA!Q268),"",DATEDIF(E262,C262,"y"))</f>
        <v/>
      </c>
      <c r="I262" s="87" t="str">
        <f>IF(ISBLANK(COBRA!J268),"",COBRA!J268)</f>
        <v/>
      </c>
      <c r="J262" s="86" t="str">
        <f>IF(ISBLANK(COBRA!C268),"",COBRA!C268)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5.95" customHeight="1" thickBot="1" x14ac:dyDescent="0.25">
      <c r="A263" s="102"/>
      <c r="B263" s="93" t="str">
        <f>IF(ISBLANK(COBRA!AS269),"",COBRA!AS269)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IF(ISBLANK(COBRA!Q269),"",DATEDIF(E263,C263,"y"))</f>
        <v/>
      </c>
      <c r="I263" s="87" t="str">
        <f>IF(ISBLANK(COBRA!J269),"",COBRA!J269)</f>
        <v/>
      </c>
      <c r="J263" s="86" t="str">
        <f>IF(ISBLANK(COBRA!C269),"",COBRA!C269)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5.95" customHeight="1" thickBot="1" x14ac:dyDescent="0.25">
      <c r="A264" s="102"/>
      <c r="B264" s="93" t="str">
        <f>IF(ISBLANK(COBRA!AS270),"",COBRA!AS270)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IF(ISBLANK(COBRA!Q270),"",DATEDIF(E264,C264,"y"))</f>
        <v/>
      </c>
      <c r="I264" s="87" t="str">
        <f>IF(ISBLANK(COBRA!J270),"",COBRA!J270)</f>
        <v/>
      </c>
      <c r="J264" s="86" t="str">
        <f>IF(ISBLANK(COBRA!C270),"",COBRA!C270)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5.95" customHeight="1" thickBot="1" x14ac:dyDescent="0.25">
      <c r="A265" s="102"/>
      <c r="B265" s="93" t="str">
        <f>IF(ISBLANK(COBRA!AS271),"",COBRA!AS271)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IF(ISBLANK(COBRA!Q271),"",DATEDIF(E265,C265,"y"))</f>
        <v/>
      </c>
      <c r="I265" s="87" t="str">
        <f>IF(ISBLANK(COBRA!J271),"",COBRA!J271)</f>
        <v/>
      </c>
      <c r="J265" s="86" t="str">
        <f>IF(ISBLANK(COBRA!C271),"",COBRA!C271)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5.95" customHeight="1" thickBot="1" x14ac:dyDescent="0.25">
      <c r="A266" s="102"/>
      <c r="B266" s="93" t="str">
        <f>IF(ISBLANK(COBRA!AS272),"",COBRA!AS272)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IF(ISBLANK(COBRA!Q272),"",DATEDIF(E266,C266,"y"))</f>
        <v/>
      </c>
      <c r="I266" s="87" t="str">
        <f>IF(ISBLANK(COBRA!J272),"",COBRA!J272)</f>
        <v/>
      </c>
      <c r="J266" s="86" t="str">
        <f>IF(ISBLANK(COBRA!C272),"",COBRA!C272)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5.95" customHeight="1" thickBot="1" x14ac:dyDescent="0.25">
      <c r="A267" s="102"/>
      <c r="B267" s="93" t="str">
        <f>IF(ISBLANK(COBRA!AS273),"",COBRA!AS273)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IF(ISBLANK(COBRA!Q273),"",DATEDIF(E267,C267,"y"))</f>
        <v/>
      </c>
      <c r="I267" s="87" t="str">
        <f>IF(ISBLANK(COBRA!J273),"",COBRA!J273)</f>
        <v/>
      </c>
      <c r="J267" s="86" t="str">
        <f>IF(ISBLANK(COBRA!C273),"",COBRA!C273)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5.95" customHeight="1" thickBot="1" x14ac:dyDescent="0.25">
      <c r="A268" s="102"/>
      <c r="B268" s="93" t="str">
        <f>IF(ISBLANK(COBRA!AS274),"",COBRA!AS274)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IF(ISBLANK(COBRA!Q274),"",DATEDIF(E268,C268,"y"))</f>
        <v/>
      </c>
      <c r="I268" s="87" t="str">
        <f>IF(ISBLANK(COBRA!J274),"",COBRA!J274)</f>
        <v/>
      </c>
      <c r="J268" s="86" t="str">
        <f>IF(ISBLANK(COBRA!C274),"",COBRA!C274)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5.95" customHeight="1" thickBot="1" x14ac:dyDescent="0.25">
      <c r="A269" s="102"/>
      <c r="B269" s="93" t="str">
        <f>IF(ISBLANK(COBRA!AS275),"",COBRA!AS275)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IF(ISBLANK(COBRA!Q275),"",DATEDIF(E269,C269,"y"))</f>
        <v/>
      </c>
      <c r="I269" s="87" t="str">
        <f>IF(ISBLANK(COBRA!J275),"",COBRA!J275)</f>
        <v/>
      </c>
      <c r="J269" s="86" t="str">
        <f>IF(ISBLANK(COBRA!C275),"",COBRA!C275)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5.95" customHeight="1" thickBot="1" x14ac:dyDescent="0.25">
      <c r="A270" s="102"/>
      <c r="B270" s="93" t="str">
        <f>IF(ISBLANK(COBRA!AS276),"",COBRA!AS276)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IF(ISBLANK(COBRA!Q276),"",DATEDIF(E270,C270,"y"))</f>
        <v/>
      </c>
      <c r="I270" s="87" t="str">
        <f>IF(ISBLANK(COBRA!J276),"",COBRA!J276)</f>
        <v/>
      </c>
      <c r="J270" s="86" t="str">
        <f>IF(ISBLANK(COBRA!C276),"",COBRA!C276)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5.95" customHeight="1" thickBot="1" x14ac:dyDescent="0.25">
      <c r="A271" s="102"/>
      <c r="B271" s="93" t="str">
        <f>IF(ISBLANK(COBRA!AS277),"",COBRA!AS277)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IF(ISBLANK(COBRA!Q277),"",DATEDIF(E271,C271,"y"))</f>
        <v/>
      </c>
      <c r="I271" s="87" t="str">
        <f>IF(ISBLANK(COBRA!J277),"",COBRA!J277)</f>
        <v/>
      </c>
      <c r="J271" s="86" t="str">
        <f>IF(ISBLANK(COBRA!C277),"",COBRA!C277)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5.95" customHeight="1" thickBot="1" x14ac:dyDescent="0.25">
      <c r="A272" s="102"/>
      <c r="B272" s="93" t="str">
        <f>IF(ISBLANK(COBRA!AS278),"",COBRA!AS278)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IF(ISBLANK(COBRA!Q278),"",DATEDIF(E272,C272,"y"))</f>
        <v/>
      </c>
      <c r="I272" s="87" t="str">
        <f>IF(ISBLANK(COBRA!J278),"",COBRA!J278)</f>
        <v/>
      </c>
      <c r="J272" s="86" t="str">
        <f>IF(ISBLANK(COBRA!C278),"",COBRA!C278)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5.95" customHeight="1" thickBot="1" x14ac:dyDescent="0.25">
      <c r="A273" s="102"/>
      <c r="B273" s="93" t="str">
        <f>IF(ISBLANK(COBRA!AS279),"",COBRA!AS279)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IF(ISBLANK(COBRA!Q279),"",DATEDIF(E273,C273,"y"))</f>
        <v/>
      </c>
      <c r="I273" s="87" t="str">
        <f>IF(ISBLANK(COBRA!J279),"",COBRA!J279)</f>
        <v/>
      </c>
      <c r="J273" s="86" t="str">
        <f>IF(ISBLANK(COBRA!C279),"",COBRA!C279)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5.95" customHeight="1" thickBot="1" x14ac:dyDescent="0.25">
      <c r="A274" s="102"/>
      <c r="B274" s="93" t="str">
        <f>IF(ISBLANK(COBRA!AS280),"",COBRA!AS280)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IF(ISBLANK(COBRA!Q280),"",DATEDIF(E274,C274,"y"))</f>
        <v/>
      </c>
      <c r="I274" s="87" t="str">
        <f>IF(ISBLANK(COBRA!J280),"",COBRA!J280)</f>
        <v/>
      </c>
      <c r="J274" s="86" t="str">
        <f>IF(ISBLANK(COBRA!C280),"",COBRA!C280)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5.95" customHeight="1" thickBot="1" x14ac:dyDescent="0.25">
      <c r="A275" s="102"/>
      <c r="B275" s="93" t="str">
        <f>IF(ISBLANK(COBRA!AS281),"",COBRA!AS281)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IF(ISBLANK(COBRA!Q281),"",DATEDIF(E275,C275,"y"))</f>
        <v/>
      </c>
      <c r="I275" s="87" t="str">
        <f>IF(ISBLANK(COBRA!J281),"",COBRA!J281)</f>
        <v/>
      </c>
      <c r="J275" s="86" t="str">
        <f>IF(ISBLANK(COBRA!C281),"",COBRA!C281)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5.95" customHeight="1" thickBot="1" x14ac:dyDescent="0.25">
      <c r="A276" s="102"/>
      <c r="B276" s="93" t="str">
        <f>IF(ISBLANK(COBRA!AS282),"",COBRA!AS282)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IF(ISBLANK(COBRA!Q282),"",DATEDIF(E276,C276,"y"))</f>
        <v/>
      </c>
      <c r="I276" s="87" t="str">
        <f>IF(ISBLANK(COBRA!J282),"",COBRA!J282)</f>
        <v/>
      </c>
      <c r="J276" s="86" t="str">
        <f>IF(ISBLANK(COBRA!C282),"",COBRA!C282)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5.95" customHeight="1" thickBot="1" x14ac:dyDescent="0.25">
      <c r="A277" s="102"/>
      <c r="B277" s="93" t="str">
        <f>IF(ISBLANK(COBRA!AS283),"",COBRA!AS283)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IF(ISBLANK(COBRA!Q283),"",DATEDIF(E277,C277,"y"))</f>
        <v/>
      </c>
      <c r="I277" s="87" t="str">
        <f>IF(ISBLANK(COBRA!J283),"",COBRA!J283)</f>
        <v/>
      </c>
      <c r="J277" s="86" t="str">
        <f>IF(ISBLANK(COBRA!C283),"",COBRA!C283)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5.95" customHeight="1" thickBot="1" x14ac:dyDescent="0.25">
      <c r="A278" s="102"/>
      <c r="B278" s="93" t="str">
        <f>IF(ISBLANK(COBRA!AS284),"",COBRA!AS284)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IF(ISBLANK(COBRA!Q284),"",DATEDIF(E278,C278,"y"))</f>
        <v/>
      </c>
      <c r="I278" s="87" t="str">
        <f>IF(ISBLANK(COBRA!J284),"",COBRA!J284)</f>
        <v/>
      </c>
      <c r="J278" s="86" t="str">
        <f>IF(ISBLANK(COBRA!C284),"",COBRA!C284)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5.95" customHeight="1" thickBot="1" x14ac:dyDescent="0.25">
      <c r="A279" s="102"/>
      <c r="B279" s="93" t="str">
        <f>IF(ISBLANK(COBRA!AS285),"",COBRA!AS285)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IF(ISBLANK(COBRA!Q285),"",DATEDIF(E279,C279,"y"))</f>
        <v/>
      </c>
      <c r="I279" s="87" t="str">
        <f>IF(ISBLANK(COBRA!J285),"",COBRA!J285)</f>
        <v/>
      </c>
      <c r="J279" s="86" t="str">
        <f>IF(ISBLANK(COBRA!C285),"",COBRA!C285)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5.95" customHeight="1" thickBot="1" x14ac:dyDescent="0.25">
      <c r="A280" s="102"/>
      <c r="B280" s="93" t="str">
        <f>IF(ISBLANK(COBRA!AS286),"",COBRA!AS286)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IF(ISBLANK(COBRA!Q286),"",DATEDIF(E280,C280,"y"))</f>
        <v/>
      </c>
      <c r="I280" s="87" t="str">
        <f>IF(ISBLANK(COBRA!J286),"",COBRA!J286)</f>
        <v/>
      </c>
      <c r="J280" s="86" t="str">
        <f>IF(ISBLANK(COBRA!C286),"",COBRA!C286)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5.95" customHeight="1" thickBot="1" x14ac:dyDescent="0.25">
      <c r="A281" s="102"/>
      <c r="B281" s="93" t="str">
        <f>IF(ISBLANK(COBRA!AS287),"",COBRA!AS287)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IF(ISBLANK(COBRA!Q287),"",DATEDIF(E281,C281,"y"))</f>
        <v/>
      </c>
      <c r="I281" s="87" t="str">
        <f>IF(ISBLANK(COBRA!J287),"",COBRA!J287)</f>
        <v/>
      </c>
      <c r="J281" s="86" t="str">
        <f>IF(ISBLANK(COBRA!C287),"",COBRA!C287)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5.95" customHeight="1" thickBot="1" x14ac:dyDescent="0.25">
      <c r="A282" s="102"/>
      <c r="B282" s="93" t="str">
        <f>IF(ISBLANK(COBRA!AS288),"",COBRA!AS288)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IF(ISBLANK(COBRA!Q288),"",DATEDIF(E282,C282,"y"))</f>
        <v/>
      </c>
      <c r="I282" s="87" t="str">
        <f>IF(ISBLANK(COBRA!J288),"",COBRA!J288)</f>
        <v/>
      </c>
      <c r="J282" s="86" t="str">
        <f>IF(ISBLANK(COBRA!C288),"",COBRA!C288)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5.95" customHeight="1" thickBot="1" x14ac:dyDescent="0.25">
      <c r="A283" s="102"/>
      <c r="B283" s="93" t="str">
        <f>IF(ISBLANK(COBRA!AS289),"",COBRA!AS289)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IF(ISBLANK(COBRA!Q289),"",DATEDIF(E283,C283,"y"))</f>
        <v/>
      </c>
      <c r="I283" s="87" t="str">
        <f>IF(ISBLANK(COBRA!J289),"",COBRA!J289)</f>
        <v/>
      </c>
      <c r="J283" s="86" t="str">
        <f>IF(ISBLANK(COBRA!C289),"",COBRA!C289)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5.95" customHeight="1" thickBot="1" x14ac:dyDescent="0.25">
      <c r="A284" s="102"/>
      <c r="B284" s="93" t="str">
        <f>IF(ISBLANK(COBRA!AS290),"",COBRA!AS290)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IF(ISBLANK(COBRA!Q290),"",DATEDIF(E284,C284,"y"))</f>
        <v/>
      </c>
      <c r="I284" s="87" t="str">
        <f>IF(ISBLANK(COBRA!J290),"",COBRA!J290)</f>
        <v/>
      </c>
      <c r="J284" s="86" t="str">
        <f>IF(ISBLANK(COBRA!C290),"",COBRA!C290)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5.95" customHeight="1" thickBot="1" x14ac:dyDescent="0.25">
      <c r="A285" s="102"/>
      <c r="B285" s="93" t="str">
        <f>IF(ISBLANK(COBRA!AS291),"",COBRA!AS291)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IF(ISBLANK(COBRA!Q291),"",DATEDIF(E285,C285,"y"))</f>
        <v/>
      </c>
      <c r="I285" s="87" t="str">
        <f>IF(ISBLANK(COBRA!J291),"",COBRA!J291)</f>
        <v/>
      </c>
      <c r="J285" s="86" t="str">
        <f>IF(ISBLANK(COBRA!C291),"",COBRA!C291)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5.95" customHeight="1" thickBot="1" x14ac:dyDescent="0.25">
      <c r="A286" s="102"/>
      <c r="B286" s="93" t="str">
        <f>IF(ISBLANK(COBRA!AS292),"",COBRA!AS292)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IF(ISBLANK(COBRA!Q292),"",DATEDIF(E286,C286,"y"))</f>
        <v/>
      </c>
      <c r="I286" s="87" t="str">
        <f>IF(ISBLANK(COBRA!J292),"",COBRA!J292)</f>
        <v/>
      </c>
      <c r="J286" s="86" t="str">
        <f>IF(ISBLANK(COBRA!C292),"",COBRA!C292)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5.95" customHeight="1" thickBot="1" x14ac:dyDescent="0.25">
      <c r="A287" s="102"/>
      <c r="B287" s="93" t="str">
        <f>IF(ISBLANK(COBRA!AS293),"",COBRA!AS293)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IF(ISBLANK(COBRA!Q293),"",DATEDIF(E287,C287,"y"))</f>
        <v/>
      </c>
      <c r="I287" s="87" t="str">
        <f>IF(ISBLANK(COBRA!J293),"",COBRA!J293)</f>
        <v/>
      </c>
      <c r="J287" s="86" t="str">
        <f>IF(ISBLANK(COBRA!C293),"",COBRA!C293)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5.95" customHeight="1" thickBot="1" x14ac:dyDescent="0.25">
      <c r="A288" s="102"/>
      <c r="B288" s="93" t="str">
        <f>IF(ISBLANK(COBRA!AS294),"",COBRA!AS294)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IF(ISBLANK(COBRA!Q294),"",DATEDIF(E288,C288,"y"))</f>
        <v/>
      </c>
      <c r="I288" s="87" t="str">
        <f>IF(ISBLANK(COBRA!J294),"",COBRA!J294)</f>
        <v/>
      </c>
      <c r="J288" s="86" t="str">
        <f>IF(ISBLANK(COBRA!C294),"",COBRA!C294)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5.95" customHeight="1" thickBot="1" x14ac:dyDescent="0.25">
      <c r="A289" s="102"/>
      <c r="B289" s="93" t="str">
        <f>IF(ISBLANK(COBRA!AS295),"",COBRA!AS295)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IF(ISBLANK(COBRA!Q295),"",DATEDIF(E289,C289,"y"))</f>
        <v/>
      </c>
      <c r="I289" s="87" t="str">
        <f>IF(ISBLANK(COBRA!J295),"",COBRA!J295)</f>
        <v/>
      </c>
      <c r="J289" s="86" t="str">
        <f>IF(ISBLANK(COBRA!C295),"",COBRA!C295)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5.95" customHeight="1" thickBot="1" x14ac:dyDescent="0.25">
      <c r="A290" s="102"/>
      <c r="B290" s="93" t="str">
        <f>IF(ISBLANK(COBRA!AS296),"",COBRA!AS296)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IF(ISBLANK(COBRA!Q296),"",DATEDIF(E290,C290,"y"))</f>
        <v/>
      </c>
      <c r="I290" s="87" t="str">
        <f>IF(ISBLANK(COBRA!J296),"",COBRA!J296)</f>
        <v/>
      </c>
      <c r="J290" s="86" t="str">
        <f>IF(ISBLANK(COBRA!C296),"",COBRA!C296)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5.95" customHeight="1" thickBot="1" x14ac:dyDescent="0.25">
      <c r="A291" s="102"/>
      <c r="B291" s="93" t="str">
        <f>IF(ISBLANK(COBRA!AS297),"",COBRA!AS297)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IF(ISBLANK(COBRA!Q297),"",DATEDIF(E291,C291,"y"))</f>
        <v/>
      </c>
      <c r="I291" s="87" t="str">
        <f>IF(ISBLANK(COBRA!J297),"",COBRA!J297)</f>
        <v/>
      </c>
      <c r="J291" s="86" t="str">
        <f>IF(ISBLANK(COBRA!C297),"",COBRA!C297)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5.95" customHeight="1" thickBot="1" x14ac:dyDescent="0.25">
      <c r="A292" s="102"/>
      <c r="B292" s="93" t="str">
        <f>IF(ISBLANK(COBRA!AS298),"",COBRA!AS298)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IF(ISBLANK(COBRA!Q298),"",DATEDIF(E292,C292,"y"))</f>
        <v/>
      </c>
      <c r="I292" s="87" t="str">
        <f>IF(ISBLANK(COBRA!J298),"",COBRA!J298)</f>
        <v/>
      </c>
      <c r="J292" s="86" t="str">
        <f>IF(ISBLANK(COBRA!C298),"",COBRA!C298)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5.95" customHeight="1" thickBot="1" x14ac:dyDescent="0.25">
      <c r="A293" s="102"/>
      <c r="B293" s="93" t="str">
        <f>IF(ISBLANK(COBRA!AS299),"",COBRA!AS299)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IF(ISBLANK(COBRA!Q299),"",DATEDIF(E293,C293,"y"))</f>
        <v/>
      </c>
      <c r="I293" s="87" t="str">
        <f>IF(ISBLANK(COBRA!J299),"",COBRA!J299)</f>
        <v/>
      </c>
      <c r="J293" s="86" t="str">
        <f>IF(ISBLANK(COBRA!C299),"",COBRA!C299)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5.95" customHeight="1" thickBot="1" x14ac:dyDescent="0.25">
      <c r="A294" s="102"/>
      <c r="B294" s="93" t="str">
        <f>IF(ISBLANK(COBRA!AS300),"",COBRA!AS300)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IF(ISBLANK(COBRA!Q300),"",DATEDIF(E294,C294,"y"))</f>
        <v/>
      </c>
      <c r="I294" s="87" t="str">
        <f>IF(ISBLANK(COBRA!J300),"",COBRA!J300)</f>
        <v/>
      </c>
      <c r="J294" s="86" t="str">
        <f>IF(ISBLANK(COBRA!C300),"",COBRA!C300)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5.95" customHeight="1" thickBot="1" x14ac:dyDescent="0.25">
      <c r="A295" s="102"/>
      <c r="B295" s="93" t="str">
        <f>IF(ISBLANK(COBRA!AS301),"",COBRA!AS301)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IF(ISBLANK(COBRA!Q301),"",DATEDIF(E295,C295,"y"))</f>
        <v/>
      </c>
      <c r="I295" s="87" t="str">
        <f>IF(ISBLANK(COBRA!J301),"",COBRA!J301)</f>
        <v/>
      </c>
      <c r="J295" s="86" t="str">
        <f>IF(ISBLANK(COBRA!C301),"",COBRA!C301)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5.95" customHeight="1" thickBot="1" x14ac:dyDescent="0.25">
      <c r="A296" s="102"/>
      <c r="B296" s="93" t="str">
        <f>IF(ISBLANK(COBRA!AS302),"",COBRA!AS302)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IF(ISBLANK(COBRA!Q302),"",DATEDIF(E296,C296,"y"))</f>
        <v/>
      </c>
      <c r="I296" s="87" t="str">
        <f>IF(ISBLANK(COBRA!J302),"",COBRA!J302)</f>
        <v/>
      </c>
      <c r="J296" s="86" t="str">
        <f>IF(ISBLANK(COBRA!C302),"",COBRA!C302)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vo3cehXp90dlV1Cv6jKaGKXsd1+va4/isGip9gD4g0JqVh1/YIJ6SfrqLfzKvKhZbjAP0H6QAbCtC0KtElzutg==" saltValue="EZkFKfE8WA3v4E+hN9LyoQ==" spinCount="100000" sheet="1" objects="1" scenarios="1" selectLockedCells="1"/>
  <protectedRanges>
    <protectedRange sqref="A3:A296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96"/>
  <sheetViews>
    <sheetView workbookViewId="0">
      <selection sqref="A1:R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98" customWidth="1"/>
    <col min="6" max="6" width="33.42578125" style="83" customWidth="1"/>
    <col min="7" max="7" width="9.140625" style="83" customWidth="1"/>
    <col min="8" max="8" width="10.7109375" style="98" customWidth="1"/>
    <col min="9" max="9" width="23.42578125" style="83" customWidth="1"/>
    <col min="10" max="10" width="35.7109375" style="98" customWidth="1"/>
    <col min="11" max="11" width="22.28515625" style="98" customWidth="1"/>
    <col min="12" max="12" width="10.7109375" style="83" bestFit="1" customWidth="1"/>
    <col min="13" max="13" width="13.5703125" style="83" customWidth="1"/>
    <col min="14" max="14" width="16.5703125" style="83" customWidth="1"/>
    <col min="15" max="15" width="13" style="83" customWidth="1"/>
    <col min="16" max="16" width="11.28515625" style="83" customWidth="1"/>
    <col min="17" max="17" width="11.85546875" style="83" customWidth="1"/>
    <col min="18" max="18" width="10.42578125" style="83" customWidth="1"/>
    <col min="19" max="16384" width="9.140625" style="83"/>
  </cols>
  <sheetData>
    <row r="1" spans="1:18" ht="35.25" thickBot="1" x14ac:dyDescent="0.25">
      <c r="A1" s="436" t="s">
        <v>118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2"/>
    </row>
    <row r="2" spans="1:18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6" t="s">
        <v>14</v>
      </c>
      <c r="K2" s="94" t="s">
        <v>42</v>
      </c>
      <c r="L2" s="94" t="s">
        <v>43</v>
      </c>
      <c r="M2" s="94" t="s">
        <v>3</v>
      </c>
      <c r="N2" s="94" t="s">
        <v>4</v>
      </c>
      <c r="O2" s="101" t="s">
        <v>96</v>
      </c>
      <c r="P2" s="101" t="s">
        <v>97</v>
      </c>
      <c r="Q2" s="101" t="s">
        <v>98</v>
      </c>
      <c r="R2" s="101" t="s">
        <v>99</v>
      </c>
    </row>
    <row r="3" spans="1:18" ht="15.95" customHeight="1" thickBot="1" x14ac:dyDescent="0.25">
      <c r="A3" s="102"/>
      <c r="B3" s="93" t="str">
        <f>IF(ISBLANK(COBRA!AS9),"",COBRA!AS9)</f>
        <v/>
      </c>
      <c r="C3" s="92" t="str">
        <f>IF(ISBLANK(COBRA!G9),"",COBRA!G9)</f>
        <v/>
      </c>
      <c r="D3" s="91" t="str">
        <f>IF(ISBLANK(COBRA!H9),"",COBRA!H9)</f>
        <v/>
      </c>
      <c r="E3" s="99" t="str">
        <f>IF(ISBLANK(COBRA!Q9),"",COBRA!Q9)</f>
        <v/>
      </c>
      <c r="F3" s="90" t="str">
        <f>COBRA!N9&amp;" "&amp;COBRA!M9</f>
        <v xml:space="preserve"> </v>
      </c>
      <c r="G3" s="89" t="str">
        <f>IF(ISBLANK(COBRA!AB9),"",COBRA!AB9)</f>
        <v/>
      </c>
      <c r="H3" s="88" t="str">
        <f>IF(ISBLANK(COBRA!Q9),"",DATEDIF(E3,C3,"y"))</f>
        <v/>
      </c>
      <c r="I3" s="87" t="str">
        <f>IF(ISBLANK(COBRA!J9),"",COBRA!J9)</f>
        <v/>
      </c>
      <c r="J3" s="86" t="str">
        <f>IF(ISBLANK(COBRA!D9),"",COBRA!D9)</f>
        <v/>
      </c>
      <c r="K3" s="84" t="str">
        <f>IF(ISBLANK(COBRA!X9),"",COBRA!X9)</f>
        <v/>
      </c>
      <c r="L3" s="84" t="str">
        <f>IF(ISBLANK(COBRA!Y9),"",COBRA!Y9)</f>
        <v/>
      </c>
      <c r="M3" s="84" t="str">
        <f>IF(ISBLANK(COBRA!Z9),"",COBRA!Z9)</f>
        <v/>
      </c>
      <c r="N3" s="84" t="str">
        <f>IF(ISBLANK(COBRA!AA9),"",COBRA!AA9)</f>
        <v/>
      </c>
      <c r="O3" s="100" t="str">
        <f>IF(ISBLANK(COBRA!R9),"",COBRA!R9)</f>
        <v/>
      </c>
      <c r="P3" s="99" t="str">
        <f>IF(ISBLANK(COBRA!S9),"",COBRA!S9)</f>
        <v/>
      </c>
      <c r="Q3" s="99" t="str">
        <f>IF(ISBLANK(COBRA!T9),"",COBRA!T9)</f>
        <v/>
      </c>
      <c r="R3" s="99" t="str">
        <f>IF(ISBLANK(COBRA!U9),"",COBRA!U9)</f>
        <v/>
      </c>
    </row>
    <row r="4" spans="1:18" ht="15.95" customHeight="1" thickBot="1" x14ac:dyDescent="0.25">
      <c r="A4" s="102"/>
      <c r="B4" s="93" t="str">
        <f>IF(ISBLANK(COBRA!AS10),"",COBRA!AS10)</f>
        <v/>
      </c>
      <c r="C4" s="92" t="str">
        <f>IF(ISBLANK(COBRA!G10),"",COBRA!G10)</f>
        <v/>
      </c>
      <c r="D4" s="91" t="str">
        <f>IF(ISBLANK(COBRA!H10),"",COBRA!H10)</f>
        <v/>
      </c>
      <c r="E4" s="99" t="str">
        <f>IF(ISBLANK(COBRA!Q10),"",COBRA!Q10)</f>
        <v/>
      </c>
      <c r="F4" s="90" t="str">
        <f>COBRA!N10&amp;" "&amp;COBRA!M10</f>
        <v xml:space="preserve"> </v>
      </c>
      <c r="G4" s="89" t="str">
        <f>IF(ISBLANK(COBRA!AB10),"",COBRA!AB10)</f>
        <v/>
      </c>
      <c r="H4" s="88" t="str">
        <f>IF(ISBLANK(COBRA!Q10),"",DATEDIF(E4,C4,"y"))</f>
        <v/>
      </c>
      <c r="I4" s="87" t="str">
        <f>IF(ISBLANK(COBRA!J10),"",COBRA!J10)</f>
        <v/>
      </c>
      <c r="J4" s="86" t="str">
        <f>IF(ISBLANK(COBRA!D10),"",COBRA!D10)</f>
        <v/>
      </c>
      <c r="K4" s="84" t="str">
        <f>IF(ISBLANK(COBRA!X10),"",COBRA!X10)</f>
        <v/>
      </c>
      <c r="L4" s="84" t="str">
        <f>IF(ISBLANK(COBRA!Y10),"",COBRA!Y10)</f>
        <v/>
      </c>
      <c r="M4" s="84" t="str">
        <f>IF(ISBLANK(COBRA!Z10),"",COBRA!Z10)</f>
        <v/>
      </c>
      <c r="N4" s="84" t="str">
        <f>IF(ISBLANK(COBRA!AA10),"",COBRA!AA10)</f>
        <v/>
      </c>
      <c r="O4" s="100" t="str">
        <f>IF(ISBLANK(COBRA!R10),"",COBRA!R10)</f>
        <v/>
      </c>
      <c r="P4" s="99" t="str">
        <f>IF(ISBLANK(COBRA!S10),"",COBRA!S10)</f>
        <v/>
      </c>
      <c r="Q4" s="99" t="str">
        <f>IF(ISBLANK(COBRA!T10),"",COBRA!T10)</f>
        <v/>
      </c>
      <c r="R4" s="99" t="str">
        <f>IF(ISBLANK(COBRA!U10),"",COBRA!U10)</f>
        <v/>
      </c>
    </row>
    <row r="5" spans="1:18" ht="15.95" customHeight="1" thickBot="1" x14ac:dyDescent="0.25">
      <c r="A5" s="102"/>
      <c r="B5" s="93" t="str">
        <f>IF(ISBLANK(COBRA!AS11),"",COBRA!AS11)</f>
        <v/>
      </c>
      <c r="C5" s="92" t="str">
        <f>IF(ISBLANK(COBRA!G11),"",COBRA!G11)</f>
        <v/>
      </c>
      <c r="D5" s="91" t="str">
        <f>IF(ISBLANK(COBRA!H11),"",COBRA!H11)</f>
        <v/>
      </c>
      <c r="E5" s="99" t="str">
        <f>IF(ISBLANK(COBRA!Q11),"",COBRA!Q11)</f>
        <v/>
      </c>
      <c r="F5" s="90" t="str">
        <f>COBRA!N11&amp;" "&amp;COBRA!M11</f>
        <v xml:space="preserve"> </v>
      </c>
      <c r="G5" s="89" t="str">
        <f>IF(ISBLANK(COBRA!AB11),"",COBRA!AB11)</f>
        <v/>
      </c>
      <c r="H5" s="88" t="str">
        <f>IF(ISBLANK(COBRA!Q11),"",DATEDIF(E5,C5,"y"))</f>
        <v/>
      </c>
      <c r="I5" s="87" t="str">
        <f>IF(ISBLANK(COBRA!J11),"",COBRA!J11)</f>
        <v/>
      </c>
      <c r="J5" s="86" t="str">
        <f>IF(ISBLANK(COBRA!D11),"",COBRA!D11)</f>
        <v/>
      </c>
      <c r="K5" s="84" t="str">
        <f>IF(ISBLANK(COBRA!X11),"",COBRA!X11)</f>
        <v/>
      </c>
      <c r="L5" s="84" t="str">
        <f>IF(ISBLANK(COBRA!Y11),"",COBRA!Y11)</f>
        <v/>
      </c>
      <c r="M5" s="84" t="str">
        <f>IF(ISBLANK(COBRA!Z11),"",COBRA!Z11)</f>
        <v/>
      </c>
      <c r="N5" s="84" t="str">
        <f>IF(ISBLANK(COBRA!AA11),"",COBRA!AA11)</f>
        <v/>
      </c>
      <c r="O5" s="100" t="str">
        <f>IF(ISBLANK(COBRA!R11),"",COBRA!R11)</f>
        <v/>
      </c>
      <c r="P5" s="99" t="str">
        <f>IF(ISBLANK(COBRA!S11),"",COBRA!S11)</f>
        <v/>
      </c>
      <c r="Q5" s="99" t="str">
        <f>IF(ISBLANK(COBRA!T11),"",COBRA!T11)</f>
        <v/>
      </c>
      <c r="R5" s="99" t="str">
        <f>IF(ISBLANK(COBRA!U11),"",COBRA!U11)</f>
        <v/>
      </c>
    </row>
    <row r="6" spans="1:18" ht="15.95" customHeight="1" thickBot="1" x14ac:dyDescent="0.25">
      <c r="A6" s="102"/>
      <c r="B6" s="93" t="str">
        <f>IF(ISBLANK(COBRA!AS12),"",COBRA!AS12)</f>
        <v/>
      </c>
      <c r="C6" s="92" t="str">
        <f>IF(ISBLANK(COBRA!G12),"",COBRA!G12)</f>
        <v/>
      </c>
      <c r="D6" s="91" t="str">
        <f>IF(ISBLANK(COBRA!H12),"",COBRA!H12)</f>
        <v/>
      </c>
      <c r="E6" s="99" t="str">
        <f>IF(ISBLANK(COBRA!Q12),"",COBRA!Q12)</f>
        <v/>
      </c>
      <c r="F6" s="90" t="str">
        <f>COBRA!N12&amp;" "&amp;COBRA!M12</f>
        <v xml:space="preserve"> </v>
      </c>
      <c r="G6" s="89" t="str">
        <f>IF(ISBLANK(COBRA!AB12),"",COBRA!AB12)</f>
        <v/>
      </c>
      <c r="H6" s="88" t="str">
        <f>IF(ISBLANK(COBRA!Q12),"",DATEDIF(E6,C6,"y"))</f>
        <v/>
      </c>
      <c r="I6" s="87" t="str">
        <f>IF(ISBLANK(COBRA!J12),"",COBRA!J12)</f>
        <v/>
      </c>
      <c r="J6" s="86" t="str">
        <f>IF(ISBLANK(COBRA!D12),"",COBRA!D12)</f>
        <v/>
      </c>
      <c r="K6" s="84" t="str">
        <f>IF(ISBLANK(COBRA!X12),"",COBRA!X12)</f>
        <v/>
      </c>
      <c r="L6" s="84" t="str">
        <f>IF(ISBLANK(COBRA!Y12),"",COBRA!Y12)</f>
        <v/>
      </c>
      <c r="M6" s="84" t="str">
        <f>IF(ISBLANK(COBRA!Z12),"",COBRA!Z12)</f>
        <v/>
      </c>
      <c r="N6" s="84" t="str">
        <f>IF(ISBLANK(COBRA!AA12),"",COBRA!AA12)</f>
        <v/>
      </c>
      <c r="O6" s="100" t="str">
        <f>IF(ISBLANK(COBRA!R12),"",COBRA!R12)</f>
        <v/>
      </c>
      <c r="P6" s="99" t="str">
        <f>IF(ISBLANK(COBRA!S12),"",COBRA!S12)</f>
        <v/>
      </c>
      <c r="Q6" s="99" t="str">
        <f>IF(ISBLANK(COBRA!T12),"",COBRA!T12)</f>
        <v/>
      </c>
      <c r="R6" s="99" t="str">
        <f>IF(ISBLANK(COBRA!U12),"",COBRA!U12)</f>
        <v/>
      </c>
    </row>
    <row r="7" spans="1:18" ht="15.95" customHeight="1" thickBot="1" x14ac:dyDescent="0.25">
      <c r="A7" s="102"/>
      <c r="B7" s="93" t="str">
        <f>IF(ISBLANK(COBRA!AS13),"",COBRA!AS13)</f>
        <v/>
      </c>
      <c r="C7" s="92" t="str">
        <f>IF(ISBLANK(COBRA!G13),"",COBRA!G13)</f>
        <v/>
      </c>
      <c r="D7" s="91" t="str">
        <f>IF(ISBLANK(COBRA!H13),"",COBRA!H13)</f>
        <v/>
      </c>
      <c r="E7" s="99" t="str">
        <f>IF(ISBLANK(COBRA!Q13),"",COBRA!Q13)</f>
        <v/>
      </c>
      <c r="F7" s="90" t="str">
        <f>COBRA!N13&amp;" "&amp;COBRA!M13</f>
        <v xml:space="preserve"> </v>
      </c>
      <c r="G7" s="89" t="str">
        <f>IF(ISBLANK(COBRA!AB13),"",COBRA!AB13)</f>
        <v/>
      </c>
      <c r="H7" s="88" t="str">
        <f>IF(ISBLANK(COBRA!Q13),"",DATEDIF(E7,C7,"y"))</f>
        <v/>
      </c>
      <c r="I7" s="87" t="str">
        <f>IF(ISBLANK(COBRA!J13),"",COBRA!J13)</f>
        <v/>
      </c>
      <c r="J7" s="86" t="str">
        <f>IF(ISBLANK(COBRA!D13),"",COBRA!D13)</f>
        <v/>
      </c>
      <c r="K7" s="84" t="str">
        <f>IF(ISBLANK(COBRA!X13),"",COBRA!X13)</f>
        <v/>
      </c>
      <c r="L7" s="84" t="str">
        <f>IF(ISBLANK(COBRA!Y13),"",COBRA!Y13)</f>
        <v/>
      </c>
      <c r="M7" s="84" t="str">
        <f>IF(ISBLANK(COBRA!Z13),"",COBRA!Z13)</f>
        <v/>
      </c>
      <c r="N7" s="84" t="str">
        <f>IF(ISBLANK(COBRA!AA13),"",COBRA!AA13)</f>
        <v/>
      </c>
      <c r="O7" s="100" t="str">
        <f>IF(ISBLANK(COBRA!R13),"",COBRA!R13)</f>
        <v/>
      </c>
      <c r="P7" s="99" t="str">
        <f>IF(ISBLANK(COBRA!S13),"",COBRA!S13)</f>
        <v/>
      </c>
      <c r="Q7" s="99" t="str">
        <f>IF(ISBLANK(COBRA!T13),"",COBRA!T13)</f>
        <v/>
      </c>
      <c r="R7" s="99" t="str">
        <f>IF(ISBLANK(COBRA!U13),"",COBRA!U13)</f>
        <v/>
      </c>
    </row>
    <row r="8" spans="1:18" ht="15.95" customHeight="1" thickBot="1" x14ac:dyDescent="0.25">
      <c r="A8" s="102"/>
      <c r="B8" s="93" t="str">
        <f>IF(ISBLANK(COBRA!AS14),"",COBRA!AS14)</f>
        <v/>
      </c>
      <c r="C8" s="92" t="str">
        <f>IF(ISBLANK(COBRA!G14),"",COBRA!G14)</f>
        <v/>
      </c>
      <c r="D8" s="91" t="str">
        <f>IF(ISBLANK(COBRA!H14),"",COBRA!H14)</f>
        <v/>
      </c>
      <c r="E8" s="99" t="str">
        <f>IF(ISBLANK(COBRA!Q14),"",COBRA!Q14)</f>
        <v/>
      </c>
      <c r="F8" s="90" t="str">
        <f>COBRA!N14&amp;" "&amp;COBRA!M14</f>
        <v xml:space="preserve"> </v>
      </c>
      <c r="G8" s="89" t="str">
        <f>IF(ISBLANK(COBRA!AB14),"",COBRA!AB14)</f>
        <v/>
      </c>
      <c r="H8" s="88" t="str">
        <f>IF(ISBLANK(COBRA!Q14),"",DATEDIF(E8,C8,"y"))</f>
        <v/>
      </c>
      <c r="I8" s="87" t="str">
        <f>IF(ISBLANK(COBRA!J14),"",COBRA!J14)</f>
        <v/>
      </c>
      <c r="J8" s="86" t="str">
        <f>IF(ISBLANK(COBRA!D14),"",COBRA!D14)</f>
        <v/>
      </c>
      <c r="K8" s="84" t="str">
        <f>IF(ISBLANK(COBRA!X14),"",COBRA!X14)</f>
        <v/>
      </c>
      <c r="L8" s="84" t="str">
        <f>IF(ISBLANK(COBRA!Y14),"",COBRA!Y14)</f>
        <v/>
      </c>
      <c r="M8" s="84" t="str">
        <f>IF(ISBLANK(COBRA!Z14),"",COBRA!Z14)</f>
        <v/>
      </c>
      <c r="N8" s="84" t="str">
        <f>IF(ISBLANK(COBRA!AA14),"",COBRA!AA14)</f>
        <v/>
      </c>
      <c r="O8" s="100" t="str">
        <f>IF(ISBLANK(COBRA!R14),"",COBRA!R14)</f>
        <v/>
      </c>
      <c r="P8" s="99" t="str">
        <f>IF(ISBLANK(COBRA!S14),"",COBRA!S14)</f>
        <v/>
      </c>
      <c r="Q8" s="99" t="str">
        <f>IF(ISBLANK(COBRA!T14),"",COBRA!T14)</f>
        <v/>
      </c>
      <c r="R8" s="99" t="str">
        <f>IF(ISBLANK(COBRA!U14),"",COBRA!U14)</f>
        <v/>
      </c>
    </row>
    <row r="9" spans="1:18" ht="15.95" customHeight="1" thickBot="1" x14ac:dyDescent="0.25">
      <c r="A9" s="102"/>
      <c r="B9" s="93" t="str">
        <f>IF(ISBLANK(COBRA!AS15),"",COBRA!AS15)</f>
        <v/>
      </c>
      <c r="C9" s="92" t="str">
        <f>IF(ISBLANK(COBRA!G15),"",COBRA!G15)</f>
        <v/>
      </c>
      <c r="D9" s="91" t="str">
        <f>IF(ISBLANK(COBRA!H15),"",COBRA!H15)</f>
        <v/>
      </c>
      <c r="E9" s="99" t="str">
        <f>IF(ISBLANK(COBRA!Q15),"",COBRA!Q15)</f>
        <v/>
      </c>
      <c r="F9" s="90" t="str">
        <f>COBRA!N15&amp;" "&amp;COBRA!M15</f>
        <v xml:space="preserve"> </v>
      </c>
      <c r="G9" s="89" t="str">
        <f>IF(ISBLANK(COBRA!AB15),"",COBRA!AB15)</f>
        <v/>
      </c>
      <c r="H9" s="88" t="str">
        <f>IF(ISBLANK(COBRA!Q15),"",DATEDIF(E9,C9,"y"))</f>
        <v/>
      </c>
      <c r="I9" s="87" t="str">
        <f>IF(ISBLANK(COBRA!J15),"",COBRA!J15)</f>
        <v/>
      </c>
      <c r="J9" s="86" t="str">
        <f>IF(ISBLANK(COBRA!D15),"",COBRA!D15)</f>
        <v/>
      </c>
      <c r="K9" s="84" t="str">
        <f>IF(ISBLANK(COBRA!X15),"",COBRA!X15)</f>
        <v/>
      </c>
      <c r="L9" s="84" t="str">
        <f>IF(ISBLANK(COBRA!Y15),"",COBRA!Y15)</f>
        <v/>
      </c>
      <c r="M9" s="84" t="str">
        <f>IF(ISBLANK(COBRA!Z15),"",COBRA!Z15)</f>
        <v/>
      </c>
      <c r="N9" s="84" t="str">
        <f>IF(ISBLANK(COBRA!AA15),"",COBRA!AA15)</f>
        <v/>
      </c>
      <c r="O9" s="100" t="str">
        <f>IF(ISBLANK(COBRA!R15),"",COBRA!R15)</f>
        <v/>
      </c>
      <c r="P9" s="99" t="str">
        <f>IF(ISBLANK(COBRA!S15),"",COBRA!S15)</f>
        <v/>
      </c>
      <c r="Q9" s="99" t="str">
        <f>IF(ISBLANK(COBRA!T15),"",COBRA!T15)</f>
        <v/>
      </c>
      <c r="R9" s="99" t="str">
        <f>IF(ISBLANK(COBRA!U15),"",COBRA!U15)</f>
        <v/>
      </c>
    </row>
    <row r="10" spans="1:18" ht="15.95" customHeight="1" thickBot="1" x14ac:dyDescent="0.25">
      <c r="A10" s="102"/>
      <c r="B10" s="93" t="str">
        <f>IF(ISBLANK(COBRA!AS16),"",COBRA!AS16)</f>
        <v/>
      </c>
      <c r="C10" s="92" t="str">
        <f>IF(ISBLANK(COBRA!G16),"",COBRA!G16)</f>
        <v/>
      </c>
      <c r="D10" s="91" t="str">
        <f>IF(ISBLANK(COBRA!H16),"",COBRA!H16)</f>
        <v/>
      </c>
      <c r="E10" s="99" t="str">
        <f>IF(ISBLANK(COBRA!Q16),"",COBRA!Q16)</f>
        <v/>
      </c>
      <c r="F10" s="90" t="str">
        <f>COBRA!N16&amp;" "&amp;COBRA!M16</f>
        <v xml:space="preserve"> </v>
      </c>
      <c r="G10" s="89" t="str">
        <f>IF(ISBLANK(COBRA!AB16),"",COBRA!AB16)</f>
        <v/>
      </c>
      <c r="H10" s="88" t="str">
        <f>IF(ISBLANK(COBRA!Q16),"",DATEDIF(E10,C10,"y"))</f>
        <v/>
      </c>
      <c r="I10" s="87" t="str">
        <f>IF(ISBLANK(COBRA!J16),"",COBRA!J16)</f>
        <v/>
      </c>
      <c r="J10" s="86" t="str">
        <f>IF(ISBLANK(COBRA!D16),"",COBRA!D16)</f>
        <v/>
      </c>
      <c r="K10" s="84" t="str">
        <f>IF(ISBLANK(COBRA!X16),"",COBRA!X16)</f>
        <v/>
      </c>
      <c r="L10" s="84" t="str">
        <f>IF(ISBLANK(COBRA!Y16),"",COBRA!Y16)</f>
        <v/>
      </c>
      <c r="M10" s="84" t="str">
        <f>IF(ISBLANK(COBRA!Z16),"",COBRA!Z16)</f>
        <v/>
      </c>
      <c r="N10" s="84" t="str">
        <f>IF(ISBLANK(COBRA!AA16),"",COBRA!AA16)</f>
        <v/>
      </c>
      <c r="O10" s="100" t="str">
        <f>IF(ISBLANK(COBRA!R16),"",COBRA!R16)</f>
        <v/>
      </c>
      <c r="P10" s="99" t="str">
        <f>IF(ISBLANK(COBRA!S16),"",COBRA!S16)</f>
        <v/>
      </c>
      <c r="Q10" s="99" t="str">
        <f>IF(ISBLANK(COBRA!T16),"",COBRA!T16)</f>
        <v/>
      </c>
      <c r="R10" s="99" t="str">
        <f>IF(ISBLANK(COBRA!U16),"",COBRA!U16)</f>
        <v/>
      </c>
    </row>
    <row r="11" spans="1:18" ht="15.95" customHeight="1" thickBot="1" x14ac:dyDescent="0.25">
      <c r="A11" s="102"/>
      <c r="B11" s="93" t="str">
        <f>IF(ISBLANK(COBRA!AS17),"",COBRA!AS17)</f>
        <v/>
      </c>
      <c r="C11" s="92" t="str">
        <f>IF(ISBLANK(COBRA!G17),"",COBRA!G17)</f>
        <v/>
      </c>
      <c r="D11" s="91" t="str">
        <f>IF(ISBLANK(COBRA!H17),"",COBRA!H17)</f>
        <v/>
      </c>
      <c r="E11" s="99" t="str">
        <f>IF(ISBLANK(COBRA!Q17),"",COBRA!Q17)</f>
        <v/>
      </c>
      <c r="F11" s="90" t="str">
        <f>COBRA!N17&amp;" "&amp;COBRA!M17</f>
        <v xml:space="preserve"> </v>
      </c>
      <c r="G11" s="89" t="str">
        <f>IF(ISBLANK(COBRA!AB17),"",COBRA!AB17)</f>
        <v/>
      </c>
      <c r="H11" s="88" t="str">
        <f>IF(ISBLANK(COBRA!Q17),"",DATEDIF(E11,C11,"y"))</f>
        <v/>
      </c>
      <c r="I11" s="87" t="str">
        <f>IF(ISBLANK(COBRA!J17),"",COBRA!J17)</f>
        <v/>
      </c>
      <c r="J11" s="86" t="str">
        <f>IF(ISBLANK(COBRA!D17),"",COBRA!D17)</f>
        <v/>
      </c>
      <c r="K11" s="84" t="str">
        <f>IF(ISBLANK(COBRA!X17),"",COBRA!X17)</f>
        <v/>
      </c>
      <c r="L11" s="84" t="str">
        <f>IF(ISBLANK(COBRA!Y17),"",COBRA!Y17)</f>
        <v/>
      </c>
      <c r="M11" s="84" t="str">
        <f>IF(ISBLANK(COBRA!Z17),"",COBRA!Z17)</f>
        <v/>
      </c>
      <c r="N11" s="84" t="str">
        <f>IF(ISBLANK(COBRA!AA17),"",COBRA!AA17)</f>
        <v/>
      </c>
      <c r="O11" s="100" t="str">
        <f>IF(ISBLANK(COBRA!R17),"",COBRA!R17)</f>
        <v/>
      </c>
      <c r="P11" s="99" t="str">
        <f>IF(ISBLANK(COBRA!S17),"",COBRA!S17)</f>
        <v/>
      </c>
      <c r="Q11" s="99" t="str">
        <f>IF(ISBLANK(COBRA!T17),"",COBRA!T17)</f>
        <v/>
      </c>
      <c r="R11" s="99" t="str">
        <f>IF(ISBLANK(COBRA!U17),"",COBRA!U17)</f>
        <v/>
      </c>
    </row>
    <row r="12" spans="1:18" ht="15.95" customHeight="1" thickBot="1" x14ac:dyDescent="0.25">
      <c r="A12" s="102"/>
      <c r="B12" s="93" t="str">
        <f>IF(ISBLANK(COBRA!AS18),"",COBRA!AS18)</f>
        <v/>
      </c>
      <c r="C12" s="92" t="str">
        <f>IF(ISBLANK(COBRA!G18),"",COBRA!G18)</f>
        <v/>
      </c>
      <c r="D12" s="91" t="str">
        <f>IF(ISBLANK(COBRA!H18),"",COBRA!H18)</f>
        <v/>
      </c>
      <c r="E12" s="99" t="str">
        <f>IF(ISBLANK(COBRA!Q18),"",COBRA!Q18)</f>
        <v/>
      </c>
      <c r="F12" s="90" t="str">
        <f>COBRA!N18&amp;" "&amp;COBRA!M18</f>
        <v xml:space="preserve"> </v>
      </c>
      <c r="G12" s="89" t="str">
        <f>IF(ISBLANK(COBRA!AB18),"",COBRA!AB18)</f>
        <v/>
      </c>
      <c r="H12" s="88" t="str">
        <f>IF(ISBLANK(COBRA!Q18),"",DATEDIF(E12,C12,"y"))</f>
        <v/>
      </c>
      <c r="I12" s="87" t="str">
        <f>IF(ISBLANK(COBRA!J18),"",COBRA!J18)</f>
        <v/>
      </c>
      <c r="J12" s="86" t="str">
        <f>IF(ISBLANK(COBRA!D18),"",COBRA!D18)</f>
        <v/>
      </c>
      <c r="K12" s="84" t="str">
        <f>IF(ISBLANK(COBRA!X18),"",COBRA!X18)</f>
        <v/>
      </c>
      <c r="L12" s="84" t="str">
        <f>IF(ISBLANK(COBRA!Y18),"",COBRA!Y18)</f>
        <v/>
      </c>
      <c r="M12" s="84" t="str">
        <f>IF(ISBLANK(COBRA!Z18),"",COBRA!Z18)</f>
        <v/>
      </c>
      <c r="N12" s="84" t="str">
        <f>IF(ISBLANK(COBRA!AA18),"",COBRA!AA18)</f>
        <v/>
      </c>
      <c r="O12" s="100" t="str">
        <f>IF(ISBLANK(COBRA!R18),"",COBRA!R18)</f>
        <v/>
      </c>
      <c r="P12" s="99" t="str">
        <f>IF(ISBLANK(COBRA!S18),"",COBRA!S18)</f>
        <v/>
      </c>
      <c r="Q12" s="99" t="str">
        <f>IF(ISBLANK(COBRA!T18),"",COBRA!T18)</f>
        <v/>
      </c>
      <c r="R12" s="99" t="str">
        <f>IF(ISBLANK(COBRA!U18),"",COBRA!U18)</f>
        <v/>
      </c>
    </row>
    <row r="13" spans="1:18" ht="15.95" customHeight="1" thickBot="1" x14ac:dyDescent="0.25">
      <c r="A13" s="102"/>
      <c r="B13" s="93" t="str">
        <f>IF(ISBLANK(COBRA!AS19),"",COBRA!AS19)</f>
        <v/>
      </c>
      <c r="C13" s="92" t="str">
        <f>IF(ISBLANK(COBRA!G19),"",COBRA!G19)</f>
        <v/>
      </c>
      <c r="D13" s="91" t="str">
        <f>IF(ISBLANK(COBRA!H19),"",COBRA!H19)</f>
        <v/>
      </c>
      <c r="E13" s="99" t="str">
        <f>IF(ISBLANK(COBRA!Q19),"",COBRA!Q19)</f>
        <v/>
      </c>
      <c r="F13" s="90" t="str">
        <f>COBRA!N19&amp;" "&amp;COBRA!M19</f>
        <v xml:space="preserve"> </v>
      </c>
      <c r="G13" s="89" t="str">
        <f>IF(ISBLANK(COBRA!AB19),"",COBRA!AB19)</f>
        <v/>
      </c>
      <c r="H13" s="88" t="str">
        <f>IF(ISBLANK(COBRA!Q19),"",DATEDIF(E13,C13,"y"))</f>
        <v/>
      </c>
      <c r="I13" s="87" t="str">
        <f>IF(ISBLANK(COBRA!J19),"",COBRA!J19)</f>
        <v/>
      </c>
      <c r="J13" s="86" t="str">
        <f>IF(ISBLANK(COBRA!D19),"",COBRA!D19)</f>
        <v/>
      </c>
      <c r="K13" s="84" t="str">
        <f>IF(ISBLANK(COBRA!X19),"",COBRA!X19)</f>
        <v/>
      </c>
      <c r="L13" s="84" t="str">
        <f>IF(ISBLANK(COBRA!Y19),"",COBRA!Y19)</f>
        <v/>
      </c>
      <c r="M13" s="84" t="str">
        <f>IF(ISBLANK(COBRA!Z19),"",COBRA!Z19)</f>
        <v/>
      </c>
      <c r="N13" s="84" t="str">
        <f>IF(ISBLANK(COBRA!AA19),"",COBRA!AA19)</f>
        <v/>
      </c>
      <c r="O13" s="100" t="str">
        <f>IF(ISBLANK(COBRA!R19),"",COBRA!R19)</f>
        <v/>
      </c>
      <c r="P13" s="99" t="str">
        <f>IF(ISBLANK(COBRA!S19),"",COBRA!S19)</f>
        <v/>
      </c>
      <c r="Q13" s="99" t="str">
        <f>IF(ISBLANK(COBRA!T19),"",COBRA!T19)</f>
        <v/>
      </c>
      <c r="R13" s="99" t="str">
        <f>IF(ISBLANK(COBRA!U19),"",COBRA!U19)</f>
        <v/>
      </c>
    </row>
    <row r="14" spans="1:18" ht="15.95" customHeight="1" thickBot="1" x14ac:dyDescent="0.25">
      <c r="A14" s="102"/>
      <c r="B14" s="93" t="str">
        <f>IF(ISBLANK(COBRA!AS20),"",COBRA!AS20)</f>
        <v/>
      </c>
      <c r="C14" s="92" t="str">
        <f>IF(ISBLANK(COBRA!G20),"",COBRA!G20)</f>
        <v/>
      </c>
      <c r="D14" s="91" t="str">
        <f>IF(ISBLANK(COBRA!H20),"",COBRA!H20)</f>
        <v/>
      </c>
      <c r="E14" s="99" t="str">
        <f>IF(ISBLANK(COBRA!Q20),"",COBRA!Q20)</f>
        <v/>
      </c>
      <c r="F14" s="90" t="str">
        <f>COBRA!N20&amp;" "&amp;COBRA!M20</f>
        <v xml:space="preserve"> </v>
      </c>
      <c r="G14" s="89" t="str">
        <f>IF(ISBLANK(COBRA!AB20),"",COBRA!AB20)</f>
        <v/>
      </c>
      <c r="H14" s="88" t="str">
        <f>IF(ISBLANK(COBRA!Q20),"",DATEDIF(E14,C14,"y"))</f>
        <v/>
      </c>
      <c r="I14" s="87" t="str">
        <f>IF(ISBLANK(COBRA!J20),"",COBRA!J20)</f>
        <v/>
      </c>
      <c r="J14" s="86" t="str">
        <f>IF(ISBLANK(COBRA!D20),"",COBRA!D20)</f>
        <v/>
      </c>
      <c r="K14" s="84" t="str">
        <f>IF(ISBLANK(COBRA!X20),"",COBRA!X20)</f>
        <v/>
      </c>
      <c r="L14" s="84" t="str">
        <f>IF(ISBLANK(COBRA!Y20),"",COBRA!Y20)</f>
        <v/>
      </c>
      <c r="M14" s="84" t="str">
        <f>IF(ISBLANK(COBRA!Z20),"",COBRA!Z20)</f>
        <v/>
      </c>
      <c r="N14" s="84" t="str">
        <f>IF(ISBLANK(COBRA!AA20),"",COBRA!AA20)</f>
        <v/>
      </c>
      <c r="O14" s="100" t="str">
        <f>IF(ISBLANK(COBRA!R20),"",COBRA!R20)</f>
        <v/>
      </c>
      <c r="P14" s="99" t="str">
        <f>IF(ISBLANK(COBRA!S20),"",COBRA!S20)</f>
        <v/>
      </c>
      <c r="Q14" s="99" t="str">
        <f>IF(ISBLANK(COBRA!T20),"",COBRA!T20)</f>
        <v/>
      </c>
      <c r="R14" s="99" t="str">
        <f>IF(ISBLANK(COBRA!U20),"",COBRA!U20)</f>
        <v/>
      </c>
    </row>
    <row r="15" spans="1:18" ht="15.95" customHeight="1" thickBot="1" x14ac:dyDescent="0.25">
      <c r="A15" s="102"/>
      <c r="B15" s="93" t="str">
        <f>IF(ISBLANK(COBRA!AS21),"",COBRA!AS21)</f>
        <v/>
      </c>
      <c r="C15" s="92" t="str">
        <f>IF(ISBLANK(COBRA!G21),"",COBRA!G21)</f>
        <v/>
      </c>
      <c r="D15" s="91" t="str">
        <f>IF(ISBLANK(COBRA!H21),"",COBRA!H21)</f>
        <v/>
      </c>
      <c r="E15" s="99" t="str">
        <f>IF(ISBLANK(COBRA!Q21),"",COBRA!Q21)</f>
        <v/>
      </c>
      <c r="F15" s="90" t="str">
        <f>COBRA!N21&amp;" "&amp;COBRA!M21</f>
        <v xml:space="preserve"> </v>
      </c>
      <c r="G15" s="89" t="str">
        <f>IF(ISBLANK(COBRA!AB21),"",COBRA!AB21)</f>
        <v/>
      </c>
      <c r="H15" s="88" t="str">
        <f>IF(ISBLANK(COBRA!Q21),"",DATEDIF(E15,C15,"y"))</f>
        <v/>
      </c>
      <c r="I15" s="87" t="str">
        <f>IF(ISBLANK(COBRA!J21),"",COBRA!J21)</f>
        <v/>
      </c>
      <c r="J15" s="86" t="str">
        <f>IF(ISBLANK(COBRA!D21),"",COBRA!D21)</f>
        <v/>
      </c>
      <c r="K15" s="84" t="str">
        <f>IF(ISBLANK(COBRA!X21),"",COBRA!X21)</f>
        <v/>
      </c>
      <c r="L15" s="84" t="str">
        <f>IF(ISBLANK(COBRA!Y21),"",COBRA!Y21)</f>
        <v/>
      </c>
      <c r="M15" s="84" t="str">
        <f>IF(ISBLANK(COBRA!Z21),"",COBRA!Z21)</f>
        <v/>
      </c>
      <c r="N15" s="84" t="str">
        <f>IF(ISBLANK(COBRA!AA21),"",COBRA!AA21)</f>
        <v/>
      </c>
      <c r="O15" s="100" t="str">
        <f>IF(ISBLANK(COBRA!R21),"",COBRA!R21)</f>
        <v/>
      </c>
      <c r="P15" s="99" t="str">
        <f>IF(ISBLANK(COBRA!S21),"",COBRA!S21)</f>
        <v/>
      </c>
      <c r="Q15" s="99" t="str">
        <f>IF(ISBLANK(COBRA!T21),"",COBRA!T21)</f>
        <v/>
      </c>
      <c r="R15" s="99" t="str">
        <f>IF(ISBLANK(COBRA!U21),"",COBRA!U21)</f>
        <v/>
      </c>
    </row>
    <row r="16" spans="1:18" ht="15.95" customHeight="1" thickBot="1" x14ac:dyDescent="0.25">
      <c r="A16" s="102"/>
      <c r="B16" s="93" t="str">
        <f>IF(ISBLANK(COBRA!AS22),"",COBRA!AS22)</f>
        <v/>
      </c>
      <c r="C16" s="92" t="str">
        <f>IF(ISBLANK(COBRA!G22),"",COBRA!G22)</f>
        <v/>
      </c>
      <c r="D16" s="91" t="str">
        <f>IF(ISBLANK(COBRA!H22),"",COBRA!H22)</f>
        <v/>
      </c>
      <c r="E16" s="99" t="str">
        <f>IF(ISBLANK(COBRA!Q22),"",COBRA!Q22)</f>
        <v/>
      </c>
      <c r="F16" s="90" t="str">
        <f>COBRA!N22&amp;" "&amp;COBRA!M22</f>
        <v xml:space="preserve"> </v>
      </c>
      <c r="G16" s="89" t="str">
        <f>IF(ISBLANK(COBRA!AB22),"",COBRA!AB22)</f>
        <v/>
      </c>
      <c r="H16" s="88" t="str">
        <f>IF(ISBLANK(COBRA!Q22),"",DATEDIF(E16,C16,"y"))</f>
        <v/>
      </c>
      <c r="I16" s="87" t="str">
        <f>IF(ISBLANK(COBRA!J22),"",COBRA!J22)</f>
        <v/>
      </c>
      <c r="J16" s="86" t="str">
        <f>IF(ISBLANK(COBRA!D22),"",COBRA!D22)</f>
        <v/>
      </c>
      <c r="K16" s="84" t="str">
        <f>IF(ISBLANK(COBRA!X22),"",COBRA!X22)</f>
        <v/>
      </c>
      <c r="L16" s="84" t="str">
        <f>IF(ISBLANK(COBRA!Y22),"",COBRA!Y22)</f>
        <v/>
      </c>
      <c r="M16" s="84" t="str">
        <f>IF(ISBLANK(COBRA!Z22),"",COBRA!Z22)</f>
        <v/>
      </c>
      <c r="N16" s="84" t="str">
        <f>IF(ISBLANK(COBRA!AA22),"",COBRA!AA22)</f>
        <v/>
      </c>
      <c r="O16" s="100" t="str">
        <f>IF(ISBLANK(COBRA!R22),"",COBRA!R22)</f>
        <v/>
      </c>
      <c r="P16" s="99" t="str">
        <f>IF(ISBLANK(COBRA!S22),"",COBRA!S22)</f>
        <v/>
      </c>
      <c r="Q16" s="99" t="str">
        <f>IF(ISBLANK(COBRA!T22),"",COBRA!T22)</f>
        <v/>
      </c>
      <c r="R16" s="99" t="str">
        <f>IF(ISBLANK(COBRA!U22),"",COBRA!U22)</f>
        <v/>
      </c>
    </row>
    <row r="17" spans="1:18" ht="15.95" customHeight="1" thickBot="1" x14ac:dyDescent="0.25">
      <c r="A17" s="102"/>
      <c r="B17" s="93" t="str">
        <f>IF(ISBLANK(COBRA!AS23),"",COBRA!AS23)</f>
        <v/>
      </c>
      <c r="C17" s="92" t="str">
        <f>IF(ISBLANK(COBRA!G23),"",COBRA!G23)</f>
        <v/>
      </c>
      <c r="D17" s="91" t="str">
        <f>IF(ISBLANK(COBRA!H23),"",COBRA!H23)</f>
        <v/>
      </c>
      <c r="E17" s="99" t="str">
        <f>IF(ISBLANK(COBRA!Q23),"",COBRA!Q23)</f>
        <v/>
      </c>
      <c r="F17" s="90" t="str">
        <f>COBRA!N23&amp;" "&amp;COBRA!M23</f>
        <v xml:space="preserve"> </v>
      </c>
      <c r="G17" s="89" t="str">
        <f>IF(ISBLANK(COBRA!AB23),"",COBRA!AB23)</f>
        <v/>
      </c>
      <c r="H17" s="88" t="str">
        <f>IF(ISBLANK(COBRA!Q23),"",DATEDIF(E17,C17,"y"))</f>
        <v/>
      </c>
      <c r="I17" s="87" t="str">
        <f>IF(ISBLANK(COBRA!J23),"",COBRA!J23)</f>
        <v/>
      </c>
      <c r="J17" s="86" t="str">
        <f>IF(ISBLANK(COBRA!D23),"",COBRA!D23)</f>
        <v/>
      </c>
      <c r="K17" s="84" t="str">
        <f>IF(ISBLANK(COBRA!X23),"",COBRA!X23)</f>
        <v/>
      </c>
      <c r="L17" s="84" t="str">
        <f>IF(ISBLANK(COBRA!Y23),"",COBRA!Y23)</f>
        <v/>
      </c>
      <c r="M17" s="84" t="str">
        <f>IF(ISBLANK(COBRA!Z23),"",COBRA!Z23)</f>
        <v/>
      </c>
      <c r="N17" s="84" t="str">
        <f>IF(ISBLANK(COBRA!AA23),"",COBRA!AA23)</f>
        <v/>
      </c>
      <c r="O17" s="100" t="str">
        <f>IF(ISBLANK(COBRA!R23),"",COBRA!R23)</f>
        <v/>
      </c>
      <c r="P17" s="99" t="str">
        <f>IF(ISBLANK(COBRA!S23),"",COBRA!S23)</f>
        <v/>
      </c>
      <c r="Q17" s="99" t="str">
        <f>IF(ISBLANK(COBRA!T23),"",COBRA!T23)</f>
        <v/>
      </c>
      <c r="R17" s="99" t="str">
        <f>IF(ISBLANK(COBRA!U23),"",COBRA!U23)</f>
        <v/>
      </c>
    </row>
    <row r="18" spans="1:18" ht="15.95" customHeight="1" thickBot="1" x14ac:dyDescent="0.25">
      <c r="A18" s="102"/>
      <c r="B18" s="93" t="str">
        <f>IF(ISBLANK(COBRA!AS24),"",COBRA!AS24)</f>
        <v/>
      </c>
      <c r="C18" s="92" t="str">
        <f>IF(ISBLANK(COBRA!G24),"",COBRA!G24)</f>
        <v/>
      </c>
      <c r="D18" s="91" t="str">
        <f>IF(ISBLANK(COBRA!H24),"",COBRA!H24)</f>
        <v/>
      </c>
      <c r="E18" s="99" t="str">
        <f>IF(ISBLANK(COBRA!Q24),"",COBRA!Q24)</f>
        <v/>
      </c>
      <c r="F18" s="90" t="str">
        <f>COBRA!N24&amp;" "&amp;COBRA!M24</f>
        <v xml:space="preserve"> </v>
      </c>
      <c r="G18" s="89" t="str">
        <f>IF(ISBLANK(COBRA!AB24),"",COBRA!AB24)</f>
        <v/>
      </c>
      <c r="H18" s="88" t="str">
        <f>IF(ISBLANK(COBRA!Q24),"",DATEDIF(E18,C18,"y"))</f>
        <v/>
      </c>
      <c r="I18" s="87" t="str">
        <f>IF(ISBLANK(COBRA!J24),"",COBRA!J24)</f>
        <v/>
      </c>
      <c r="J18" s="86" t="str">
        <f>IF(ISBLANK(COBRA!D24),"",COBRA!D24)</f>
        <v/>
      </c>
      <c r="K18" s="84" t="str">
        <f>IF(ISBLANK(COBRA!X24),"",COBRA!X24)</f>
        <v/>
      </c>
      <c r="L18" s="84" t="str">
        <f>IF(ISBLANK(COBRA!Y24),"",COBRA!Y24)</f>
        <v/>
      </c>
      <c r="M18" s="84" t="str">
        <f>IF(ISBLANK(COBRA!Z24),"",COBRA!Z24)</f>
        <v/>
      </c>
      <c r="N18" s="84" t="str">
        <f>IF(ISBLANK(COBRA!AA24),"",COBRA!AA24)</f>
        <v/>
      </c>
      <c r="O18" s="100" t="str">
        <f>IF(ISBLANK(COBRA!R24),"",COBRA!R24)</f>
        <v/>
      </c>
      <c r="P18" s="99" t="str">
        <f>IF(ISBLANK(COBRA!S24),"",COBRA!S24)</f>
        <v/>
      </c>
      <c r="Q18" s="99" t="str">
        <f>IF(ISBLANK(COBRA!T24),"",COBRA!T24)</f>
        <v/>
      </c>
      <c r="R18" s="99" t="str">
        <f>IF(ISBLANK(COBRA!U24),"",COBRA!U24)</f>
        <v/>
      </c>
    </row>
    <row r="19" spans="1:18" ht="15.95" customHeight="1" thickBot="1" x14ac:dyDescent="0.25">
      <c r="A19" s="102"/>
      <c r="B19" s="93" t="str">
        <f>IF(ISBLANK(COBRA!AS25),"",COBRA!AS25)</f>
        <v/>
      </c>
      <c r="C19" s="92" t="str">
        <f>IF(ISBLANK(COBRA!G25),"",COBRA!G25)</f>
        <v/>
      </c>
      <c r="D19" s="91" t="str">
        <f>IF(ISBLANK(COBRA!H25),"",COBRA!H25)</f>
        <v/>
      </c>
      <c r="E19" s="99" t="str">
        <f>IF(ISBLANK(COBRA!Q25),"",COBRA!Q25)</f>
        <v/>
      </c>
      <c r="F19" s="90" t="str">
        <f>COBRA!N25&amp;" "&amp;COBRA!M25</f>
        <v xml:space="preserve"> </v>
      </c>
      <c r="G19" s="89" t="str">
        <f>IF(ISBLANK(COBRA!AB25),"",COBRA!AB25)</f>
        <v/>
      </c>
      <c r="H19" s="88" t="str">
        <f>IF(ISBLANK(COBRA!Q25),"",DATEDIF(E19,C19,"y"))</f>
        <v/>
      </c>
      <c r="I19" s="87" t="str">
        <f>IF(ISBLANK(COBRA!J25),"",COBRA!J25)</f>
        <v/>
      </c>
      <c r="J19" s="86" t="str">
        <f>IF(ISBLANK(COBRA!D25),"",COBRA!D25)</f>
        <v/>
      </c>
      <c r="K19" s="84" t="str">
        <f>IF(ISBLANK(COBRA!X25),"",COBRA!X25)</f>
        <v/>
      </c>
      <c r="L19" s="84" t="str">
        <f>IF(ISBLANK(COBRA!Y25),"",COBRA!Y25)</f>
        <v/>
      </c>
      <c r="M19" s="84" t="str">
        <f>IF(ISBLANK(COBRA!Z25),"",COBRA!Z25)</f>
        <v/>
      </c>
      <c r="N19" s="84" t="str">
        <f>IF(ISBLANK(COBRA!AA25),"",COBRA!AA25)</f>
        <v/>
      </c>
      <c r="O19" s="100" t="str">
        <f>IF(ISBLANK(COBRA!R25),"",COBRA!R25)</f>
        <v/>
      </c>
      <c r="P19" s="99" t="str">
        <f>IF(ISBLANK(COBRA!S25),"",COBRA!S25)</f>
        <v/>
      </c>
      <c r="Q19" s="99" t="str">
        <f>IF(ISBLANK(COBRA!T25),"",COBRA!T25)</f>
        <v/>
      </c>
      <c r="R19" s="99" t="str">
        <f>IF(ISBLANK(COBRA!U25),"",COBRA!U25)</f>
        <v/>
      </c>
    </row>
    <row r="20" spans="1:18" ht="15.95" customHeight="1" thickBot="1" x14ac:dyDescent="0.25">
      <c r="A20" s="102"/>
      <c r="B20" s="93" t="str">
        <f>IF(ISBLANK(COBRA!AS26),"",COBRA!AS26)</f>
        <v/>
      </c>
      <c r="C20" s="92" t="str">
        <f>IF(ISBLANK(COBRA!G26),"",COBRA!G26)</f>
        <v/>
      </c>
      <c r="D20" s="91" t="str">
        <f>IF(ISBLANK(COBRA!H26),"",COBRA!H26)</f>
        <v/>
      </c>
      <c r="E20" s="99" t="str">
        <f>IF(ISBLANK(COBRA!Q26),"",COBRA!Q26)</f>
        <v/>
      </c>
      <c r="F20" s="90" t="str">
        <f>COBRA!N26&amp;" "&amp;COBRA!M26</f>
        <v xml:space="preserve"> </v>
      </c>
      <c r="G20" s="89" t="str">
        <f>IF(ISBLANK(COBRA!AB26),"",COBRA!AB26)</f>
        <v/>
      </c>
      <c r="H20" s="88" t="str">
        <f>IF(ISBLANK(COBRA!Q26),"",DATEDIF(E20,C20,"y"))</f>
        <v/>
      </c>
      <c r="I20" s="87" t="str">
        <f>IF(ISBLANK(COBRA!J26),"",COBRA!J26)</f>
        <v/>
      </c>
      <c r="J20" s="86" t="str">
        <f>IF(ISBLANK(COBRA!D26),"",COBRA!D26)</f>
        <v/>
      </c>
      <c r="K20" s="84" t="str">
        <f>IF(ISBLANK(COBRA!X26),"",COBRA!X26)</f>
        <v/>
      </c>
      <c r="L20" s="84" t="str">
        <f>IF(ISBLANK(COBRA!Y26),"",COBRA!Y26)</f>
        <v/>
      </c>
      <c r="M20" s="84" t="str">
        <f>IF(ISBLANK(COBRA!Z26),"",COBRA!Z26)</f>
        <v/>
      </c>
      <c r="N20" s="84" t="str">
        <f>IF(ISBLANK(COBRA!AA26),"",COBRA!AA26)</f>
        <v/>
      </c>
      <c r="O20" s="100" t="str">
        <f>IF(ISBLANK(COBRA!R26),"",COBRA!R26)</f>
        <v/>
      </c>
      <c r="P20" s="99" t="str">
        <f>IF(ISBLANK(COBRA!S26),"",COBRA!S26)</f>
        <v/>
      </c>
      <c r="Q20" s="99" t="str">
        <f>IF(ISBLANK(COBRA!T26),"",COBRA!T26)</f>
        <v/>
      </c>
      <c r="R20" s="99" t="str">
        <f>IF(ISBLANK(COBRA!U26),"",COBRA!U26)</f>
        <v/>
      </c>
    </row>
    <row r="21" spans="1:18" ht="15.95" customHeight="1" thickBot="1" x14ac:dyDescent="0.25">
      <c r="A21" s="102"/>
      <c r="B21" s="93" t="str">
        <f>IF(ISBLANK(COBRA!AS27),"",COBRA!AS27)</f>
        <v/>
      </c>
      <c r="C21" s="92" t="str">
        <f>IF(ISBLANK(COBRA!G27),"",COBRA!G27)</f>
        <v/>
      </c>
      <c r="D21" s="91" t="str">
        <f>IF(ISBLANK(COBRA!H27),"",COBRA!H27)</f>
        <v/>
      </c>
      <c r="E21" s="99" t="str">
        <f>IF(ISBLANK(COBRA!Q27),"",COBRA!Q27)</f>
        <v/>
      </c>
      <c r="F21" s="90" t="str">
        <f>COBRA!N27&amp;" "&amp;COBRA!M27</f>
        <v xml:space="preserve"> </v>
      </c>
      <c r="G21" s="89" t="str">
        <f>IF(ISBLANK(COBRA!AB27),"",COBRA!AB27)</f>
        <v/>
      </c>
      <c r="H21" s="88" t="str">
        <f>IF(ISBLANK(COBRA!Q27),"",DATEDIF(E21,C21,"y"))</f>
        <v/>
      </c>
      <c r="I21" s="87" t="str">
        <f>IF(ISBLANK(COBRA!J27),"",COBRA!J27)</f>
        <v/>
      </c>
      <c r="J21" s="86" t="str">
        <f>IF(ISBLANK(COBRA!D27),"",COBRA!D27)</f>
        <v/>
      </c>
      <c r="K21" s="84" t="str">
        <f>IF(ISBLANK(COBRA!X27),"",COBRA!X27)</f>
        <v/>
      </c>
      <c r="L21" s="84" t="str">
        <f>IF(ISBLANK(COBRA!Y27),"",COBRA!Y27)</f>
        <v/>
      </c>
      <c r="M21" s="84" t="str">
        <f>IF(ISBLANK(COBRA!Z27),"",COBRA!Z27)</f>
        <v/>
      </c>
      <c r="N21" s="84" t="str">
        <f>IF(ISBLANK(COBRA!AA27),"",COBRA!AA27)</f>
        <v/>
      </c>
      <c r="O21" s="100" t="str">
        <f>IF(ISBLANK(COBRA!R27),"",COBRA!R27)</f>
        <v/>
      </c>
      <c r="P21" s="99" t="str">
        <f>IF(ISBLANK(COBRA!S27),"",COBRA!S27)</f>
        <v/>
      </c>
      <c r="Q21" s="99" t="str">
        <f>IF(ISBLANK(COBRA!T27),"",COBRA!T27)</f>
        <v/>
      </c>
      <c r="R21" s="99" t="str">
        <f>IF(ISBLANK(COBRA!U27),"",COBRA!U27)</f>
        <v/>
      </c>
    </row>
    <row r="22" spans="1:18" ht="15.95" customHeight="1" thickBot="1" x14ac:dyDescent="0.25">
      <c r="A22" s="102"/>
      <c r="B22" s="93" t="str">
        <f>IF(ISBLANK(COBRA!AS28),"",COBRA!AS28)</f>
        <v/>
      </c>
      <c r="C22" s="92" t="str">
        <f>IF(ISBLANK(COBRA!G28),"",COBRA!G28)</f>
        <v/>
      </c>
      <c r="D22" s="91" t="str">
        <f>IF(ISBLANK(COBRA!H28),"",COBRA!H28)</f>
        <v/>
      </c>
      <c r="E22" s="99" t="str">
        <f>IF(ISBLANK(COBRA!Q28),"",COBRA!Q28)</f>
        <v/>
      </c>
      <c r="F22" s="90" t="str">
        <f>COBRA!N28&amp;" "&amp;COBRA!M28</f>
        <v xml:space="preserve"> </v>
      </c>
      <c r="G22" s="89" t="str">
        <f>IF(ISBLANK(COBRA!AB28),"",COBRA!AB28)</f>
        <v/>
      </c>
      <c r="H22" s="88" t="str">
        <f>IF(ISBLANK(COBRA!Q28),"",DATEDIF(E22,C22,"y"))</f>
        <v/>
      </c>
      <c r="I22" s="87" t="str">
        <f>IF(ISBLANK(COBRA!J28),"",COBRA!J28)</f>
        <v/>
      </c>
      <c r="J22" s="86" t="str">
        <f>IF(ISBLANK(COBRA!D28),"",COBRA!D28)</f>
        <v/>
      </c>
      <c r="K22" s="84" t="str">
        <f>IF(ISBLANK(COBRA!X28),"",COBRA!X28)</f>
        <v/>
      </c>
      <c r="L22" s="84" t="str">
        <f>IF(ISBLANK(COBRA!Y28),"",COBRA!Y28)</f>
        <v/>
      </c>
      <c r="M22" s="84" t="str">
        <f>IF(ISBLANK(COBRA!Z28),"",COBRA!Z28)</f>
        <v/>
      </c>
      <c r="N22" s="84" t="str">
        <f>IF(ISBLANK(COBRA!AA28),"",COBRA!AA28)</f>
        <v/>
      </c>
      <c r="O22" s="100" t="str">
        <f>IF(ISBLANK(COBRA!R28),"",COBRA!R28)</f>
        <v/>
      </c>
      <c r="P22" s="99" t="str">
        <f>IF(ISBLANK(COBRA!S28),"",COBRA!S28)</f>
        <v/>
      </c>
      <c r="Q22" s="99" t="str">
        <f>IF(ISBLANK(COBRA!T28),"",COBRA!T28)</f>
        <v/>
      </c>
      <c r="R22" s="99" t="str">
        <f>IF(ISBLANK(COBRA!U28),"",COBRA!U28)</f>
        <v/>
      </c>
    </row>
    <row r="23" spans="1:18" ht="15.95" customHeight="1" thickBot="1" x14ac:dyDescent="0.25">
      <c r="A23" s="102"/>
      <c r="B23" s="93" t="str">
        <f>IF(ISBLANK(COBRA!AS29),"",COBRA!AS29)</f>
        <v/>
      </c>
      <c r="C23" s="92" t="str">
        <f>IF(ISBLANK(COBRA!G29),"",COBRA!G29)</f>
        <v/>
      </c>
      <c r="D23" s="91" t="str">
        <f>IF(ISBLANK(COBRA!H29),"",COBRA!H29)</f>
        <v/>
      </c>
      <c r="E23" s="99" t="str">
        <f>IF(ISBLANK(COBRA!Q29),"",COBRA!Q29)</f>
        <v/>
      </c>
      <c r="F23" s="90" t="str">
        <f>COBRA!N29&amp;" "&amp;COBRA!M29</f>
        <v xml:space="preserve"> </v>
      </c>
      <c r="G23" s="89" t="str">
        <f>IF(ISBLANK(COBRA!AB29),"",COBRA!AB29)</f>
        <v/>
      </c>
      <c r="H23" s="88" t="str">
        <f>IF(ISBLANK(COBRA!Q29),"",DATEDIF(E23,C23,"y"))</f>
        <v/>
      </c>
      <c r="I23" s="87" t="str">
        <f>IF(ISBLANK(COBRA!J29),"",COBRA!J29)</f>
        <v/>
      </c>
      <c r="J23" s="86" t="str">
        <f>IF(ISBLANK(COBRA!D29),"",COBRA!D29)</f>
        <v/>
      </c>
      <c r="K23" s="84" t="str">
        <f>IF(ISBLANK(COBRA!X29),"",COBRA!X29)</f>
        <v/>
      </c>
      <c r="L23" s="84" t="str">
        <f>IF(ISBLANK(COBRA!Y29),"",COBRA!Y29)</f>
        <v/>
      </c>
      <c r="M23" s="84" t="str">
        <f>IF(ISBLANK(COBRA!Z29),"",COBRA!Z29)</f>
        <v/>
      </c>
      <c r="N23" s="84" t="str">
        <f>IF(ISBLANK(COBRA!AA29),"",COBRA!AA29)</f>
        <v/>
      </c>
      <c r="O23" s="100" t="str">
        <f>IF(ISBLANK(COBRA!R29),"",COBRA!R29)</f>
        <v/>
      </c>
      <c r="P23" s="99" t="str">
        <f>IF(ISBLANK(COBRA!S29),"",COBRA!S29)</f>
        <v/>
      </c>
      <c r="Q23" s="99" t="str">
        <f>IF(ISBLANK(COBRA!T29),"",COBRA!T29)</f>
        <v/>
      </c>
      <c r="R23" s="99" t="str">
        <f>IF(ISBLANK(COBRA!U29),"",COBRA!U29)</f>
        <v/>
      </c>
    </row>
    <row r="24" spans="1:18" ht="15.95" customHeight="1" thickBot="1" x14ac:dyDescent="0.25">
      <c r="A24" s="102"/>
      <c r="B24" s="93" t="str">
        <f>IF(ISBLANK(COBRA!AS30),"",COBRA!AS30)</f>
        <v/>
      </c>
      <c r="C24" s="92" t="str">
        <f>IF(ISBLANK(COBRA!G30),"",COBRA!G30)</f>
        <v/>
      </c>
      <c r="D24" s="91" t="str">
        <f>IF(ISBLANK(COBRA!H30),"",COBRA!H30)</f>
        <v/>
      </c>
      <c r="E24" s="99" t="str">
        <f>IF(ISBLANK(COBRA!Q30),"",COBRA!Q30)</f>
        <v/>
      </c>
      <c r="F24" s="90" t="str">
        <f>COBRA!N30&amp;" "&amp;COBRA!M30</f>
        <v xml:space="preserve"> </v>
      </c>
      <c r="G24" s="89" t="str">
        <f>IF(ISBLANK(COBRA!AB30),"",COBRA!AB30)</f>
        <v/>
      </c>
      <c r="H24" s="88" t="str">
        <f>IF(ISBLANK(COBRA!Q30),"",DATEDIF(E24,C24,"y"))</f>
        <v/>
      </c>
      <c r="I24" s="87" t="str">
        <f>IF(ISBLANK(COBRA!J30),"",COBRA!J30)</f>
        <v/>
      </c>
      <c r="J24" s="86" t="str">
        <f>IF(ISBLANK(COBRA!D30),"",COBRA!D30)</f>
        <v/>
      </c>
      <c r="K24" s="84" t="str">
        <f>IF(ISBLANK(COBRA!X30),"",COBRA!X30)</f>
        <v/>
      </c>
      <c r="L24" s="84" t="str">
        <f>IF(ISBLANK(COBRA!Y30),"",COBRA!Y30)</f>
        <v/>
      </c>
      <c r="M24" s="84" t="str">
        <f>IF(ISBLANK(COBRA!Z30),"",COBRA!Z30)</f>
        <v/>
      </c>
      <c r="N24" s="84" t="str">
        <f>IF(ISBLANK(COBRA!AA30),"",COBRA!AA30)</f>
        <v/>
      </c>
      <c r="O24" s="100" t="str">
        <f>IF(ISBLANK(COBRA!R30),"",COBRA!R30)</f>
        <v/>
      </c>
      <c r="P24" s="99" t="str">
        <f>IF(ISBLANK(COBRA!S30),"",COBRA!S30)</f>
        <v/>
      </c>
      <c r="Q24" s="99" t="str">
        <f>IF(ISBLANK(COBRA!T30),"",COBRA!T30)</f>
        <v/>
      </c>
      <c r="R24" s="99" t="str">
        <f>IF(ISBLANK(COBRA!U30),"",COBRA!U30)</f>
        <v/>
      </c>
    </row>
    <row r="25" spans="1:18" ht="15.95" customHeight="1" thickBot="1" x14ac:dyDescent="0.25">
      <c r="A25" s="102"/>
      <c r="B25" s="93" t="str">
        <f>IF(ISBLANK(COBRA!AS31),"",COBRA!AS31)</f>
        <v/>
      </c>
      <c r="C25" s="92" t="str">
        <f>IF(ISBLANK(COBRA!G31),"",COBRA!G31)</f>
        <v/>
      </c>
      <c r="D25" s="91" t="str">
        <f>IF(ISBLANK(COBRA!H31),"",COBRA!H31)</f>
        <v/>
      </c>
      <c r="E25" s="99" t="str">
        <f>IF(ISBLANK(COBRA!Q31),"",COBRA!Q31)</f>
        <v/>
      </c>
      <c r="F25" s="90" t="str">
        <f>COBRA!N31&amp;" "&amp;COBRA!M31</f>
        <v xml:space="preserve"> </v>
      </c>
      <c r="G25" s="89" t="str">
        <f>IF(ISBLANK(COBRA!AB31),"",COBRA!AB31)</f>
        <v/>
      </c>
      <c r="H25" s="88" t="str">
        <f>IF(ISBLANK(COBRA!Q31),"",DATEDIF(E25,C25,"y"))</f>
        <v/>
      </c>
      <c r="I25" s="87" t="str">
        <f>IF(ISBLANK(COBRA!J31),"",COBRA!J31)</f>
        <v/>
      </c>
      <c r="J25" s="86" t="str">
        <f>IF(ISBLANK(COBRA!D31),"",COBRA!D31)</f>
        <v/>
      </c>
      <c r="K25" s="84" t="str">
        <f>IF(ISBLANK(COBRA!X31),"",COBRA!X31)</f>
        <v/>
      </c>
      <c r="L25" s="84" t="str">
        <f>IF(ISBLANK(COBRA!Y31),"",COBRA!Y31)</f>
        <v/>
      </c>
      <c r="M25" s="84" t="str">
        <f>IF(ISBLANK(COBRA!Z31),"",COBRA!Z31)</f>
        <v/>
      </c>
      <c r="N25" s="84" t="str">
        <f>IF(ISBLANK(COBRA!AA31),"",COBRA!AA31)</f>
        <v/>
      </c>
      <c r="O25" s="100" t="str">
        <f>IF(ISBLANK(COBRA!R31),"",COBRA!R31)</f>
        <v/>
      </c>
      <c r="P25" s="99" t="str">
        <f>IF(ISBLANK(COBRA!S31),"",COBRA!S31)</f>
        <v/>
      </c>
      <c r="Q25" s="99" t="str">
        <f>IF(ISBLANK(COBRA!T31),"",COBRA!T31)</f>
        <v/>
      </c>
      <c r="R25" s="99" t="str">
        <f>IF(ISBLANK(COBRA!U31),"",COBRA!U31)</f>
        <v/>
      </c>
    </row>
    <row r="26" spans="1:18" ht="15.95" customHeight="1" thickBot="1" x14ac:dyDescent="0.25">
      <c r="A26" s="102"/>
      <c r="B26" s="93" t="str">
        <f>IF(ISBLANK(COBRA!AS32),"",COBRA!AS32)</f>
        <v/>
      </c>
      <c r="C26" s="92" t="str">
        <f>IF(ISBLANK(COBRA!G32),"",COBRA!G32)</f>
        <v/>
      </c>
      <c r="D26" s="91" t="str">
        <f>IF(ISBLANK(COBRA!H32),"",COBRA!H32)</f>
        <v/>
      </c>
      <c r="E26" s="99" t="str">
        <f>IF(ISBLANK(COBRA!Q32),"",COBRA!Q32)</f>
        <v/>
      </c>
      <c r="F26" s="90" t="str">
        <f>COBRA!N32&amp;" "&amp;COBRA!M32</f>
        <v xml:space="preserve"> </v>
      </c>
      <c r="G26" s="89" t="str">
        <f>IF(ISBLANK(COBRA!AB32),"",COBRA!AB32)</f>
        <v/>
      </c>
      <c r="H26" s="88" t="str">
        <f>IF(ISBLANK(COBRA!Q32),"",DATEDIF(E26,C26,"y"))</f>
        <v/>
      </c>
      <c r="I26" s="87" t="str">
        <f>IF(ISBLANK(COBRA!J32),"",COBRA!J32)</f>
        <v/>
      </c>
      <c r="J26" s="86" t="str">
        <f>IF(ISBLANK(COBRA!D32),"",COBRA!D32)</f>
        <v/>
      </c>
      <c r="K26" s="84" t="str">
        <f>IF(ISBLANK(COBRA!X32),"",COBRA!X32)</f>
        <v/>
      </c>
      <c r="L26" s="84" t="str">
        <f>IF(ISBLANK(COBRA!Y32),"",COBRA!Y32)</f>
        <v/>
      </c>
      <c r="M26" s="84" t="str">
        <f>IF(ISBLANK(COBRA!Z32),"",COBRA!Z32)</f>
        <v/>
      </c>
      <c r="N26" s="84" t="str">
        <f>IF(ISBLANK(COBRA!AA32),"",COBRA!AA32)</f>
        <v/>
      </c>
      <c r="O26" s="100" t="str">
        <f>IF(ISBLANK(COBRA!R32),"",COBRA!R32)</f>
        <v/>
      </c>
      <c r="P26" s="99" t="str">
        <f>IF(ISBLANK(COBRA!S32),"",COBRA!S32)</f>
        <v/>
      </c>
      <c r="Q26" s="99" t="str">
        <f>IF(ISBLANK(COBRA!T32),"",COBRA!T32)</f>
        <v/>
      </c>
      <c r="R26" s="99" t="str">
        <f>IF(ISBLANK(COBRA!U32),"",COBRA!U32)</f>
        <v/>
      </c>
    </row>
    <row r="27" spans="1:18" ht="15.95" customHeight="1" thickBot="1" x14ac:dyDescent="0.25">
      <c r="A27" s="102"/>
      <c r="B27" s="93" t="str">
        <f>IF(ISBLANK(COBRA!AS33),"",COBRA!AS33)</f>
        <v/>
      </c>
      <c r="C27" s="92" t="str">
        <f>IF(ISBLANK(COBRA!G33),"",COBRA!G33)</f>
        <v/>
      </c>
      <c r="D27" s="91" t="str">
        <f>IF(ISBLANK(COBRA!H33),"",COBRA!H33)</f>
        <v/>
      </c>
      <c r="E27" s="99" t="str">
        <f>IF(ISBLANK(COBRA!Q33),"",COBRA!Q33)</f>
        <v/>
      </c>
      <c r="F27" s="90" t="str">
        <f>COBRA!N33&amp;" "&amp;COBRA!M33</f>
        <v xml:space="preserve"> </v>
      </c>
      <c r="G27" s="89" t="str">
        <f>IF(ISBLANK(COBRA!AB33),"",COBRA!AB33)</f>
        <v/>
      </c>
      <c r="H27" s="88" t="str">
        <f>IF(ISBLANK(COBRA!Q33),"",DATEDIF(E27,C27,"y"))</f>
        <v/>
      </c>
      <c r="I27" s="87" t="str">
        <f>IF(ISBLANK(COBRA!J33),"",COBRA!J33)</f>
        <v/>
      </c>
      <c r="J27" s="86" t="str">
        <f>IF(ISBLANK(COBRA!D33),"",COBRA!D33)</f>
        <v/>
      </c>
      <c r="K27" s="84" t="str">
        <f>IF(ISBLANK(COBRA!X33),"",COBRA!X33)</f>
        <v/>
      </c>
      <c r="L27" s="84" t="str">
        <f>IF(ISBLANK(COBRA!Y33),"",COBRA!Y33)</f>
        <v/>
      </c>
      <c r="M27" s="84" t="str">
        <f>IF(ISBLANK(COBRA!Z33),"",COBRA!Z33)</f>
        <v/>
      </c>
      <c r="N27" s="84" t="str">
        <f>IF(ISBLANK(COBRA!AA33),"",COBRA!AA33)</f>
        <v/>
      </c>
      <c r="O27" s="100" t="str">
        <f>IF(ISBLANK(COBRA!R33),"",COBRA!R33)</f>
        <v/>
      </c>
      <c r="P27" s="99" t="str">
        <f>IF(ISBLANK(COBRA!S33),"",COBRA!S33)</f>
        <v/>
      </c>
      <c r="Q27" s="99" t="str">
        <f>IF(ISBLANK(COBRA!T33),"",COBRA!T33)</f>
        <v/>
      </c>
      <c r="R27" s="99" t="str">
        <f>IF(ISBLANK(COBRA!U33),"",COBRA!U33)</f>
        <v/>
      </c>
    </row>
    <row r="28" spans="1:18" ht="15.95" customHeight="1" thickBot="1" x14ac:dyDescent="0.25">
      <c r="A28" s="102"/>
      <c r="B28" s="93" t="str">
        <f>IF(ISBLANK(COBRA!AS34),"",COBRA!AS34)</f>
        <v/>
      </c>
      <c r="C28" s="92" t="str">
        <f>IF(ISBLANK(COBRA!G34),"",COBRA!G34)</f>
        <v/>
      </c>
      <c r="D28" s="91" t="str">
        <f>IF(ISBLANK(COBRA!H34),"",COBRA!H34)</f>
        <v/>
      </c>
      <c r="E28" s="99" t="str">
        <f>IF(ISBLANK(COBRA!Q34),"",COBRA!Q34)</f>
        <v/>
      </c>
      <c r="F28" s="90" t="str">
        <f>COBRA!N34&amp;" "&amp;COBRA!M34</f>
        <v xml:space="preserve"> </v>
      </c>
      <c r="G28" s="89" t="str">
        <f>IF(ISBLANK(COBRA!AB34),"",COBRA!AB34)</f>
        <v/>
      </c>
      <c r="H28" s="88" t="str">
        <f>IF(ISBLANK(COBRA!Q34),"",DATEDIF(E28,C28,"y"))</f>
        <v/>
      </c>
      <c r="I28" s="87" t="str">
        <f>IF(ISBLANK(COBRA!J34),"",COBRA!J34)</f>
        <v/>
      </c>
      <c r="J28" s="86" t="str">
        <f>IF(ISBLANK(COBRA!D34),"",COBRA!D34)</f>
        <v/>
      </c>
      <c r="K28" s="84" t="str">
        <f>IF(ISBLANK(COBRA!X34),"",COBRA!X34)</f>
        <v/>
      </c>
      <c r="L28" s="84" t="str">
        <f>IF(ISBLANK(COBRA!Y34),"",COBRA!Y34)</f>
        <v/>
      </c>
      <c r="M28" s="84" t="str">
        <f>IF(ISBLANK(COBRA!Z34),"",COBRA!Z34)</f>
        <v/>
      </c>
      <c r="N28" s="84" t="str">
        <f>IF(ISBLANK(COBRA!AA34),"",COBRA!AA34)</f>
        <v/>
      </c>
      <c r="O28" s="100" t="str">
        <f>IF(ISBLANK(COBRA!R34),"",COBRA!R34)</f>
        <v/>
      </c>
      <c r="P28" s="99" t="str">
        <f>IF(ISBLANK(COBRA!S34),"",COBRA!S34)</f>
        <v/>
      </c>
      <c r="Q28" s="99" t="str">
        <f>IF(ISBLANK(COBRA!T34),"",COBRA!T34)</f>
        <v/>
      </c>
      <c r="R28" s="99" t="str">
        <f>IF(ISBLANK(COBRA!U34),"",COBRA!U34)</f>
        <v/>
      </c>
    </row>
    <row r="29" spans="1:18" ht="15.95" customHeight="1" thickBot="1" x14ac:dyDescent="0.25">
      <c r="A29" s="102"/>
      <c r="B29" s="93" t="str">
        <f>IF(ISBLANK(COBRA!AS35),"",COBRA!AS35)</f>
        <v/>
      </c>
      <c r="C29" s="92" t="str">
        <f>IF(ISBLANK(COBRA!G35),"",COBRA!G35)</f>
        <v/>
      </c>
      <c r="D29" s="91" t="str">
        <f>IF(ISBLANK(COBRA!H35),"",COBRA!H35)</f>
        <v/>
      </c>
      <c r="E29" s="99" t="str">
        <f>IF(ISBLANK(COBRA!Q35),"",COBRA!Q35)</f>
        <v/>
      </c>
      <c r="F29" s="90" t="str">
        <f>COBRA!N35&amp;" "&amp;COBRA!M35</f>
        <v xml:space="preserve"> </v>
      </c>
      <c r="G29" s="89" t="str">
        <f>IF(ISBLANK(COBRA!AB35),"",COBRA!AB35)</f>
        <v/>
      </c>
      <c r="H29" s="88" t="str">
        <f>IF(ISBLANK(COBRA!Q35),"",DATEDIF(E29,C29,"y"))</f>
        <v/>
      </c>
      <c r="I29" s="87" t="str">
        <f>IF(ISBLANK(COBRA!J35),"",COBRA!J35)</f>
        <v/>
      </c>
      <c r="J29" s="86" t="str">
        <f>IF(ISBLANK(COBRA!D35),"",COBRA!D35)</f>
        <v/>
      </c>
      <c r="K29" s="84" t="str">
        <f>IF(ISBLANK(COBRA!X35),"",COBRA!X35)</f>
        <v/>
      </c>
      <c r="L29" s="84" t="str">
        <f>IF(ISBLANK(COBRA!Y35),"",COBRA!Y35)</f>
        <v/>
      </c>
      <c r="M29" s="84" t="str">
        <f>IF(ISBLANK(COBRA!Z35),"",COBRA!Z35)</f>
        <v/>
      </c>
      <c r="N29" s="84" t="str">
        <f>IF(ISBLANK(COBRA!AA35),"",COBRA!AA35)</f>
        <v/>
      </c>
      <c r="O29" s="100" t="str">
        <f>IF(ISBLANK(COBRA!R35),"",COBRA!R35)</f>
        <v/>
      </c>
      <c r="P29" s="99" t="str">
        <f>IF(ISBLANK(COBRA!S35),"",COBRA!S35)</f>
        <v/>
      </c>
      <c r="Q29" s="99" t="str">
        <f>IF(ISBLANK(COBRA!T35),"",COBRA!T35)</f>
        <v/>
      </c>
      <c r="R29" s="99" t="str">
        <f>IF(ISBLANK(COBRA!U35),"",COBRA!U35)</f>
        <v/>
      </c>
    </row>
    <row r="30" spans="1:18" ht="15.95" customHeight="1" thickBot="1" x14ac:dyDescent="0.25">
      <c r="A30" s="102"/>
      <c r="B30" s="93" t="str">
        <f>IF(ISBLANK(COBRA!AS36),"",COBRA!AS36)</f>
        <v/>
      </c>
      <c r="C30" s="92" t="str">
        <f>IF(ISBLANK(COBRA!G36),"",COBRA!G36)</f>
        <v/>
      </c>
      <c r="D30" s="91" t="str">
        <f>IF(ISBLANK(COBRA!H36),"",COBRA!H36)</f>
        <v/>
      </c>
      <c r="E30" s="99" t="str">
        <f>IF(ISBLANK(COBRA!Q36),"",COBRA!Q36)</f>
        <v/>
      </c>
      <c r="F30" s="90" t="str">
        <f>COBRA!N36&amp;" "&amp;COBRA!M36</f>
        <v xml:space="preserve"> </v>
      </c>
      <c r="G30" s="89" t="str">
        <f>IF(ISBLANK(COBRA!AB36),"",COBRA!AB36)</f>
        <v/>
      </c>
      <c r="H30" s="88" t="str">
        <f>IF(ISBLANK(COBRA!Q36),"",DATEDIF(E30,C30,"y"))</f>
        <v/>
      </c>
      <c r="I30" s="87" t="str">
        <f>IF(ISBLANK(COBRA!J36),"",COBRA!J36)</f>
        <v/>
      </c>
      <c r="J30" s="86" t="str">
        <f>IF(ISBLANK(COBRA!D36),"",COBRA!D36)</f>
        <v/>
      </c>
      <c r="K30" s="84" t="str">
        <f>IF(ISBLANK(COBRA!X36),"",COBRA!X36)</f>
        <v/>
      </c>
      <c r="L30" s="84" t="str">
        <f>IF(ISBLANK(COBRA!Y36),"",COBRA!Y36)</f>
        <v/>
      </c>
      <c r="M30" s="84" t="str">
        <f>IF(ISBLANK(COBRA!Z36),"",COBRA!Z36)</f>
        <v/>
      </c>
      <c r="N30" s="84" t="str">
        <f>IF(ISBLANK(COBRA!AA36),"",COBRA!AA36)</f>
        <v/>
      </c>
      <c r="O30" s="100" t="str">
        <f>IF(ISBLANK(COBRA!R36),"",COBRA!R36)</f>
        <v/>
      </c>
      <c r="P30" s="99" t="str">
        <f>IF(ISBLANK(COBRA!S36),"",COBRA!S36)</f>
        <v/>
      </c>
      <c r="Q30" s="99" t="str">
        <f>IF(ISBLANK(COBRA!T36),"",COBRA!T36)</f>
        <v/>
      </c>
      <c r="R30" s="99" t="str">
        <f>IF(ISBLANK(COBRA!U36),"",COBRA!U36)</f>
        <v/>
      </c>
    </row>
    <row r="31" spans="1:18" ht="15.95" customHeight="1" thickBot="1" x14ac:dyDescent="0.25">
      <c r="A31" s="102"/>
      <c r="B31" s="93" t="str">
        <f>IF(ISBLANK(COBRA!AS37),"",COBRA!AS37)</f>
        <v/>
      </c>
      <c r="C31" s="92" t="str">
        <f>IF(ISBLANK(COBRA!G37),"",COBRA!G37)</f>
        <v/>
      </c>
      <c r="D31" s="91" t="str">
        <f>IF(ISBLANK(COBRA!H37),"",COBRA!H37)</f>
        <v/>
      </c>
      <c r="E31" s="99" t="str">
        <f>IF(ISBLANK(COBRA!Q37),"",COBRA!Q37)</f>
        <v/>
      </c>
      <c r="F31" s="90" t="str">
        <f>COBRA!N37&amp;" "&amp;COBRA!M37</f>
        <v xml:space="preserve"> </v>
      </c>
      <c r="G31" s="89" t="str">
        <f>IF(ISBLANK(COBRA!AB37),"",COBRA!AB37)</f>
        <v/>
      </c>
      <c r="H31" s="88" t="str">
        <f>IF(ISBLANK(COBRA!Q37),"",DATEDIF(E31,C31,"y"))</f>
        <v/>
      </c>
      <c r="I31" s="87" t="str">
        <f>IF(ISBLANK(COBRA!J37),"",COBRA!J37)</f>
        <v/>
      </c>
      <c r="J31" s="86" t="str">
        <f>IF(ISBLANK(COBRA!D37),"",COBRA!D37)</f>
        <v/>
      </c>
      <c r="K31" s="84" t="str">
        <f>IF(ISBLANK(COBRA!X37),"",COBRA!X37)</f>
        <v/>
      </c>
      <c r="L31" s="84" t="str">
        <f>IF(ISBLANK(COBRA!Y37),"",COBRA!Y37)</f>
        <v/>
      </c>
      <c r="M31" s="84" t="str">
        <f>IF(ISBLANK(COBRA!Z37),"",COBRA!Z37)</f>
        <v/>
      </c>
      <c r="N31" s="84" t="str">
        <f>IF(ISBLANK(COBRA!AA37),"",COBRA!AA37)</f>
        <v/>
      </c>
      <c r="O31" s="100" t="str">
        <f>IF(ISBLANK(COBRA!R37),"",COBRA!R37)</f>
        <v/>
      </c>
      <c r="P31" s="99" t="str">
        <f>IF(ISBLANK(COBRA!S37),"",COBRA!S37)</f>
        <v/>
      </c>
      <c r="Q31" s="99" t="str">
        <f>IF(ISBLANK(COBRA!T37),"",COBRA!T37)</f>
        <v/>
      </c>
      <c r="R31" s="99" t="str">
        <f>IF(ISBLANK(COBRA!U37),"",COBRA!U37)</f>
        <v/>
      </c>
    </row>
    <row r="32" spans="1:18" ht="15.95" customHeight="1" thickBot="1" x14ac:dyDescent="0.25">
      <c r="A32" s="102"/>
      <c r="B32" s="93" t="str">
        <f>IF(ISBLANK(COBRA!AS38),"",COBRA!AS38)</f>
        <v/>
      </c>
      <c r="C32" s="92" t="str">
        <f>IF(ISBLANK(COBRA!G38),"",COBRA!G38)</f>
        <v/>
      </c>
      <c r="D32" s="91" t="str">
        <f>IF(ISBLANK(COBRA!H38),"",COBRA!H38)</f>
        <v/>
      </c>
      <c r="E32" s="99" t="str">
        <f>IF(ISBLANK(COBRA!Q38),"",COBRA!Q38)</f>
        <v/>
      </c>
      <c r="F32" s="90" t="str">
        <f>COBRA!N38&amp;" "&amp;COBRA!M38</f>
        <v xml:space="preserve"> </v>
      </c>
      <c r="G32" s="89" t="str">
        <f>IF(ISBLANK(COBRA!AB38),"",COBRA!AB38)</f>
        <v/>
      </c>
      <c r="H32" s="88" t="str">
        <f>IF(ISBLANK(COBRA!Q38),"",DATEDIF(E32,C32,"y"))</f>
        <v/>
      </c>
      <c r="I32" s="87" t="str">
        <f>IF(ISBLANK(COBRA!J38),"",COBRA!J38)</f>
        <v/>
      </c>
      <c r="J32" s="86" t="str">
        <f>IF(ISBLANK(COBRA!D38),"",COBRA!D38)</f>
        <v/>
      </c>
      <c r="K32" s="84" t="str">
        <f>IF(ISBLANK(COBRA!X38),"",COBRA!X38)</f>
        <v/>
      </c>
      <c r="L32" s="84" t="str">
        <f>IF(ISBLANK(COBRA!Y38),"",COBRA!Y38)</f>
        <v/>
      </c>
      <c r="M32" s="84" t="str">
        <f>IF(ISBLANK(COBRA!Z38),"",COBRA!Z38)</f>
        <v/>
      </c>
      <c r="N32" s="84" t="str">
        <f>IF(ISBLANK(COBRA!AA38),"",COBRA!AA38)</f>
        <v/>
      </c>
      <c r="O32" s="100" t="str">
        <f>IF(ISBLANK(COBRA!R38),"",COBRA!R38)</f>
        <v/>
      </c>
      <c r="P32" s="99" t="str">
        <f>IF(ISBLANK(COBRA!S38),"",COBRA!S38)</f>
        <v/>
      </c>
      <c r="Q32" s="99" t="str">
        <f>IF(ISBLANK(COBRA!T38),"",COBRA!T38)</f>
        <v/>
      </c>
      <c r="R32" s="99" t="str">
        <f>IF(ISBLANK(COBRA!U38),"",COBRA!U38)</f>
        <v/>
      </c>
    </row>
    <row r="33" spans="1:18" ht="15.95" customHeight="1" thickBot="1" x14ac:dyDescent="0.25">
      <c r="A33" s="102"/>
      <c r="B33" s="93" t="str">
        <f>IF(ISBLANK(COBRA!AS39),"",COBRA!AS39)</f>
        <v/>
      </c>
      <c r="C33" s="92" t="str">
        <f>IF(ISBLANK(COBRA!G39),"",COBRA!G39)</f>
        <v/>
      </c>
      <c r="D33" s="91" t="str">
        <f>IF(ISBLANK(COBRA!H39),"",COBRA!H39)</f>
        <v/>
      </c>
      <c r="E33" s="99" t="str">
        <f>IF(ISBLANK(COBRA!Q39),"",COBRA!Q39)</f>
        <v/>
      </c>
      <c r="F33" s="90" t="str">
        <f>COBRA!N39&amp;" "&amp;COBRA!M39</f>
        <v xml:space="preserve"> </v>
      </c>
      <c r="G33" s="89" t="str">
        <f>IF(ISBLANK(COBRA!AB39),"",COBRA!AB39)</f>
        <v/>
      </c>
      <c r="H33" s="88" t="str">
        <f>IF(ISBLANK(COBRA!Q39),"",DATEDIF(E33,C33,"y"))</f>
        <v/>
      </c>
      <c r="I33" s="87" t="str">
        <f>IF(ISBLANK(COBRA!J39),"",COBRA!J39)</f>
        <v/>
      </c>
      <c r="J33" s="86" t="str">
        <f>IF(ISBLANK(COBRA!D39),"",COBRA!D39)</f>
        <v/>
      </c>
      <c r="K33" s="84" t="str">
        <f>IF(ISBLANK(COBRA!X39),"",COBRA!X39)</f>
        <v/>
      </c>
      <c r="L33" s="84" t="str">
        <f>IF(ISBLANK(COBRA!Y39),"",COBRA!Y39)</f>
        <v/>
      </c>
      <c r="M33" s="84" t="str">
        <f>IF(ISBLANK(COBRA!Z39),"",COBRA!Z39)</f>
        <v/>
      </c>
      <c r="N33" s="84" t="str">
        <f>IF(ISBLANK(COBRA!AA39),"",COBRA!AA39)</f>
        <v/>
      </c>
      <c r="O33" s="100" t="str">
        <f>IF(ISBLANK(COBRA!R39),"",COBRA!R39)</f>
        <v/>
      </c>
      <c r="P33" s="99" t="str">
        <f>IF(ISBLANK(COBRA!S39),"",COBRA!S39)</f>
        <v/>
      </c>
      <c r="Q33" s="99" t="str">
        <f>IF(ISBLANK(COBRA!T39),"",COBRA!T39)</f>
        <v/>
      </c>
      <c r="R33" s="99" t="str">
        <f>IF(ISBLANK(COBRA!U39),"",COBRA!U39)</f>
        <v/>
      </c>
    </row>
    <row r="34" spans="1:18" ht="15.95" customHeight="1" thickBot="1" x14ac:dyDescent="0.25">
      <c r="A34" s="102"/>
      <c r="B34" s="93" t="str">
        <f>IF(ISBLANK(COBRA!AS40),"",COBRA!AS40)</f>
        <v/>
      </c>
      <c r="C34" s="92" t="str">
        <f>IF(ISBLANK(COBRA!G40),"",COBRA!G40)</f>
        <v/>
      </c>
      <c r="D34" s="91" t="str">
        <f>IF(ISBLANK(COBRA!H40),"",COBRA!H40)</f>
        <v/>
      </c>
      <c r="E34" s="99" t="str">
        <f>IF(ISBLANK(COBRA!Q40),"",COBRA!Q40)</f>
        <v/>
      </c>
      <c r="F34" s="90" t="str">
        <f>COBRA!N40&amp;" "&amp;COBRA!M40</f>
        <v xml:space="preserve"> </v>
      </c>
      <c r="G34" s="89" t="str">
        <f>IF(ISBLANK(COBRA!AB40),"",COBRA!AB40)</f>
        <v/>
      </c>
      <c r="H34" s="88" t="str">
        <f>IF(ISBLANK(COBRA!Q40),"",DATEDIF(E34,C34,"y"))</f>
        <v/>
      </c>
      <c r="I34" s="87" t="str">
        <f>IF(ISBLANK(COBRA!J40),"",COBRA!J40)</f>
        <v/>
      </c>
      <c r="J34" s="86" t="str">
        <f>IF(ISBLANK(COBRA!D40),"",COBRA!D40)</f>
        <v/>
      </c>
      <c r="K34" s="84" t="str">
        <f>IF(ISBLANK(COBRA!X40),"",COBRA!X40)</f>
        <v/>
      </c>
      <c r="L34" s="84" t="str">
        <f>IF(ISBLANK(COBRA!Y40),"",COBRA!Y40)</f>
        <v/>
      </c>
      <c r="M34" s="84" t="str">
        <f>IF(ISBLANK(COBRA!Z40),"",COBRA!Z40)</f>
        <v/>
      </c>
      <c r="N34" s="84" t="str">
        <f>IF(ISBLANK(COBRA!AA40),"",COBRA!AA40)</f>
        <v/>
      </c>
      <c r="O34" s="100" t="str">
        <f>IF(ISBLANK(COBRA!R40),"",COBRA!R40)</f>
        <v/>
      </c>
      <c r="P34" s="99" t="str">
        <f>IF(ISBLANK(COBRA!S40),"",COBRA!S40)</f>
        <v/>
      </c>
      <c r="Q34" s="99" t="str">
        <f>IF(ISBLANK(COBRA!T40),"",COBRA!T40)</f>
        <v/>
      </c>
      <c r="R34" s="99" t="str">
        <f>IF(ISBLANK(COBRA!U40),"",COBRA!U40)</f>
        <v/>
      </c>
    </row>
    <row r="35" spans="1:18" ht="15.95" customHeight="1" thickBot="1" x14ac:dyDescent="0.25">
      <c r="A35" s="102"/>
      <c r="B35" s="93" t="str">
        <f>IF(ISBLANK(COBRA!AS41),"",COBRA!AS41)</f>
        <v/>
      </c>
      <c r="C35" s="92" t="str">
        <f>IF(ISBLANK(COBRA!G41),"",COBRA!G41)</f>
        <v/>
      </c>
      <c r="D35" s="91" t="str">
        <f>IF(ISBLANK(COBRA!H41),"",COBRA!H41)</f>
        <v/>
      </c>
      <c r="E35" s="99" t="str">
        <f>IF(ISBLANK(COBRA!Q41),"",COBRA!Q41)</f>
        <v/>
      </c>
      <c r="F35" s="90" t="str">
        <f>COBRA!N41&amp;" "&amp;COBRA!M41</f>
        <v xml:space="preserve"> </v>
      </c>
      <c r="G35" s="89" t="str">
        <f>IF(ISBLANK(COBRA!AB41),"",COBRA!AB41)</f>
        <v/>
      </c>
      <c r="H35" s="88" t="str">
        <f>IF(ISBLANK(COBRA!Q41),"",DATEDIF(E35,C35,"y"))</f>
        <v/>
      </c>
      <c r="I35" s="87" t="str">
        <f>IF(ISBLANK(COBRA!J41),"",COBRA!J41)</f>
        <v/>
      </c>
      <c r="J35" s="86" t="str">
        <f>IF(ISBLANK(COBRA!D41),"",COBRA!D41)</f>
        <v/>
      </c>
      <c r="K35" s="84" t="str">
        <f>IF(ISBLANK(COBRA!X41),"",COBRA!X41)</f>
        <v/>
      </c>
      <c r="L35" s="84" t="str">
        <f>IF(ISBLANK(COBRA!Y41),"",COBRA!Y41)</f>
        <v/>
      </c>
      <c r="M35" s="84" t="str">
        <f>IF(ISBLANK(COBRA!Z41),"",COBRA!Z41)</f>
        <v/>
      </c>
      <c r="N35" s="84" t="str">
        <f>IF(ISBLANK(COBRA!AA41),"",COBRA!AA41)</f>
        <v/>
      </c>
      <c r="O35" s="100" t="str">
        <f>IF(ISBLANK(COBRA!R41),"",COBRA!R41)</f>
        <v/>
      </c>
      <c r="P35" s="99" t="str">
        <f>IF(ISBLANK(COBRA!S41),"",COBRA!S41)</f>
        <v/>
      </c>
      <c r="Q35" s="99" t="str">
        <f>IF(ISBLANK(COBRA!T41),"",COBRA!T41)</f>
        <v/>
      </c>
      <c r="R35" s="99" t="str">
        <f>IF(ISBLANK(COBRA!U41),"",COBRA!U41)</f>
        <v/>
      </c>
    </row>
    <row r="36" spans="1:18" ht="15.95" customHeight="1" thickBot="1" x14ac:dyDescent="0.25">
      <c r="A36" s="102"/>
      <c r="B36" s="93" t="str">
        <f>IF(ISBLANK(COBRA!AS42),"",COBRA!AS42)</f>
        <v/>
      </c>
      <c r="C36" s="92" t="str">
        <f>IF(ISBLANK(COBRA!G42),"",COBRA!G42)</f>
        <v/>
      </c>
      <c r="D36" s="91" t="str">
        <f>IF(ISBLANK(COBRA!H42),"",COBRA!H42)</f>
        <v/>
      </c>
      <c r="E36" s="99" t="str">
        <f>IF(ISBLANK(COBRA!Q42),"",COBRA!Q42)</f>
        <v/>
      </c>
      <c r="F36" s="90" t="str">
        <f>COBRA!N42&amp;" "&amp;COBRA!M42</f>
        <v xml:space="preserve"> </v>
      </c>
      <c r="G36" s="89" t="str">
        <f>IF(ISBLANK(COBRA!AB42),"",COBRA!AB42)</f>
        <v/>
      </c>
      <c r="H36" s="88" t="str">
        <f>IF(ISBLANK(COBRA!Q42),"",DATEDIF(E36,C36,"y"))</f>
        <v/>
      </c>
      <c r="I36" s="87" t="str">
        <f>IF(ISBLANK(COBRA!J42),"",COBRA!J42)</f>
        <v/>
      </c>
      <c r="J36" s="86" t="str">
        <f>IF(ISBLANK(COBRA!D42),"",COBRA!D42)</f>
        <v/>
      </c>
      <c r="K36" s="84" t="str">
        <f>IF(ISBLANK(COBRA!X42),"",COBRA!X42)</f>
        <v/>
      </c>
      <c r="L36" s="84" t="str">
        <f>IF(ISBLANK(COBRA!Y42),"",COBRA!Y42)</f>
        <v/>
      </c>
      <c r="M36" s="84" t="str">
        <f>IF(ISBLANK(COBRA!Z42),"",COBRA!Z42)</f>
        <v/>
      </c>
      <c r="N36" s="84" t="str">
        <f>IF(ISBLANK(COBRA!AA42),"",COBRA!AA42)</f>
        <v/>
      </c>
      <c r="O36" s="100" t="str">
        <f>IF(ISBLANK(COBRA!R42),"",COBRA!R42)</f>
        <v/>
      </c>
      <c r="P36" s="99" t="str">
        <f>IF(ISBLANK(COBRA!S42),"",COBRA!S42)</f>
        <v/>
      </c>
      <c r="Q36" s="99" t="str">
        <f>IF(ISBLANK(COBRA!T42),"",COBRA!T42)</f>
        <v/>
      </c>
      <c r="R36" s="99" t="str">
        <f>IF(ISBLANK(COBRA!U42),"",COBRA!U42)</f>
        <v/>
      </c>
    </row>
    <row r="37" spans="1:18" ht="15.95" customHeight="1" thickBot="1" x14ac:dyDescent="0.25">
      <c r="A37" s="102"/>
      <c r="B37" s="93" t="str">
        <f>IF(ISBLANK(COBRA!AS43),"",COBRA!AS43)</f>
        <v/>
      </c>
      <c r="C37" s="92" t="str">
        <f>IF(ISBLANK(COBRA!G43),"",COBRA!G43)</f>
        <v/>
      </c>
      <c r="D37" s="91" t="str">
        <f>IF(ISBLANK(COBRA!H43),"",COBRA!H43)</f>
        <v/>
      </c>
      <c r="E37" s="99" t="str">
        <f>IF(ISBLANK(COBRA!Q43),"",COBRA!Q43)</f>
        <v/>
      </c>
      <c r="F37" s="90" t="str">
        <f>COBRA!N43&amp;" "&amp;COBRA!M43</f>
        <v xml:space="preserve"> </v>
      </c>
      <c r="G37" s="89" t="str">
        <f>IF(ISBLANK(COBRA!AB43),"",COBRA!AB43)</f>
        <v/>
      </c>
      <c r="H37" s="88" t="str">
        <f>IF(ISBLANK(COBRA!Q43),"",DATEDIF(E37,C37,"y"))</f>
        <v/>
      </c>
      <c r="I37" s="87" t="str">
        <f>IF(ISBLANK(COBRA!J43),"",COBRA!J43)</f>
        <v/>
      </c>
      <c r="J37" s="86" t="str">
        <f>IF(ISBLANK(COBRA!D43),"",COBRA!D43)</f>
        <v/>
      </c>
      <c r="K37" s="84" t="str">
        <f>IF(ISBLANK(COBRA!X43),"",COBRA!X43)</f>
        <v/>
      </c>
      <c r="L37" s="84" t="str">
        <f>IF(ISBLANK(COBRA!Y43),"",COBRA!Y43)</f>
        <v/>
      </c>
      <c r="M37" s="84" t="str">
        <f>IF(ISBLANK(COBRA!Z43),"",COBRA!Z43)</f>
        <v/>
      </c>
      <c r="N37" s="84" t="str">
        <f>IF(ISBLANK(COBRA!AA43),"",COBRA!AA43)</f>
        <v/>
      </c>
      <c r="O37" s="100" t="str">
        <f>IF(ISBLANK(COBRA!R43),"",COBRA!R43)</f>
        <v/>
      </c>
      <c r="P37" s="99" t="str">
        <f>IF(ISBLANK(COBRA!S43),"",COBRA!S43)</f>
        <v/>
      </c>
      <c r="Q37" s="99" t="str">
        <f>IF(ISBLANK(COBRA!T43),"",COBRA!T43)</f>
        <v/>
      </c>
      <c r="R37" s="99" t="str">
        <f>IF(ISBLANK(COBRA!U43),"",COBRA!U43)</f>
        <v/>
      </c>
    </row>
    <row r="38" spans="1:18" ht="15.95" customHeight="1" thickBot="1" x14ac:dyDescent="0.25">
      <c r="A38" s="102"/>
      <c r="B38" s="93" t="str">
        <f>IF(ISBLANK(COBRA!AS44),"",COBRA!AS44)</f>
        <v/>
      </c>
      <c r="C38" s="92" t="str">
        <f>IF(ISBLANK(COBRA!G44),"",COBRA!G44)</f>
        <v/>
      </c>
      <c r="D38" s="91" t="str">
        <f>IF(ISBLANK(COBRA!H44),"",COBRA!H44)</f>
        <v/>
      </c>
      <c r="E38" s="99" t="str">
        <f>IF(ISBLANK(COBRA!Q44),"",COBRA!Q44)</f>
        <v/>
      </c>
      <c r="F38" s="90" t="str">
        <f>COBRA!N44&amp;" "&amp;COBRA!M44</f>
        <v xml:space="preserve"> </v>
      </c>
      <c r="G38" s="89" t="str">
        <f>IF(ISBLANK(COBRA!AB44),"",COBRA!AB44)</f>
        <v/>
      </c>
      <c r="H38" s="88" t="str">
        <f>IF(ISBLANK(COBRA!Q44),"",DATEDIF(E38,C38,"y"))</f>
        <v/>
      </c>
      <c r="I38" s="87" t="str">
        <f>IF(ISBLANK(COBRA!J44),"",COBRA!J44)</f>
        <v/>
      </c>
      <c r="J38" s="86" t="str">
        <f>IF(ISBLANK(COBRA!D44),"",COBRA!D44)</f>
        <v/>
      </c>
      <c r="K38" s="84" t="str">
        <f>IF(ISBLANK(COBRA!X44),"",COBRA!X44)</f>
        <v/>
      </c>
      <c r="L38" s="84" t="str">
        <f>IF(ISBLANK(COBRA!Y44),"",COBRA!Y44)</f>
        <v/>
      </c>
      <c r="M38" s="84" t="str">
        <f>IF(ISBLANK(COBRA!Z44),"",COBRA!Z44)</f>
        <v/>
      </c>
      <c r="N38" s="84" t="str">
        <f>IF(ISBLANK(COBRA!AA44),"",COBRA!AA44)</f>
        <v/>
      </c>
      <c r="O38" s="100" t="str">
        <f>IF(ISBLANK(COBRA!R44),"",COBRA!R44)</f>
        <v/>
      </c>
      <c r="P38" s="99" t="str">
        <f>IF(ISBLANK(COBRA!S44),"",COBRA!S44)</f>
        <v/>
      </c>
      <c r="Q38" s="99" t="str">
        <f>IF(ISBLANK(COBRA!T44),"",COBRA!T44)</f>
        <v/>
      </c>
      <c r="R38" s="99" t="str">
        <f>IF(ISBLANK(COBRA!U44),"",COBRA!U44)</f>
        <v/>
      </c>
    </row>
    <row r="39" spans="1:18" ht="15.95" customHeight="1" thickBot="1" x14ac:dyDescent="0.25">
      <c r="A39" s="102"/>
      <c r="B39" s="93" t="str">
        <f>IF(ISBLANK(COBRA!AS45),"",COBRA!AS45)</f>
        <v/>
      </c>
      <c r="C39" s="92" t="str">
        <f>IF(ISBLANK(COBRA!G45),"",COBRA!G45)</f>
        <v/>
      </c>
      <c r="D39" s="91" t="str">
        <f>IF(ISBLANK(COBRA!H45),"",COBRA!H45)</f>
        <v/>
      </c>
      <c r="E39" s="99" t="str">
        <f>IF(ISBLANK(COBRA!Q45),"",COBRA!Q45)</f>
        <v/>
      </c>
      <c r="F39" s="90" t="str">
        <f>COBRA!N45&amp;" "&amp;COBRA!M45</f>
        <v xml:space="preserve"> </v>
      </c>
      <c r="G39" s="89" t="str">
        <f>IF(ISBLANK(COBRA!AB45),"",COBRA!AB45)</f>
        <v/>
      </c>
      <c r="H39" s="88" t="str">
        <f>IF(ISBLANK(COBRA!Q45),"",DATEDIF(E39,C39,"y"))</f>
        <v/>
      </c>
      <c r="I39" s="87" t="str">
        <f>IF(ISBLANK(COBRA!J45),"",COBRA!J45)</f>
        <v/>
      </c>
      <c r="J39" s="86" t="str">
        <f>IF(ISBLANK(COBRA!D45),"",COBRA!D45)</f>
        <v/>
      </c>
      <c r="K39" s="84" t="str">
        <f>IF(ISBLANK(COBRA!X45),"",COBRA!X45)</f>
        <v/>
      </c>
      <c r="L39" s="84" t="str">
        <f>IF(ISBLANK(COBRA!Y45),"",COBRA!Y45)</f>
        <v/>
      </c>
      <c r="M39" s="84" t="str">
        <f>IF(ISBLANK(COBRA!Z45),"",COBRA!Z45)</f>
        <v/>
      </c>
      <c r="N39" s="84" t="str">
        <f>IF(ISBLANK(COBRA!AA45),"",COBRA!AA45)</f>
        <v/>
      </c>
      <c r="O39" s="100" t="str">
        <f>IF(ISBLANK(COBRA!R45),"",COBRA!R45)</f>
        <v/>
      </c>
      <c r="P39" s="99" t="str">
        <f>IF(ISBLANK(COBRA!S45),"",COBRA!S45)</f>
        <v/>
      </c>
      <c r="Q39" s="99" t="str">
        <f>IF(ISBLANK(COBRA!T45),"",COBRA!T45)</f>
        <v/>
      </c>
      <c r="R39" s="99" t="str">
        <f>IF(ISBLANK(COBRA!U45),"",COBRA!U45)</f>
        <v/>
      </c>
    </row>
    <row r="40" spans="1:18" ht="15.95" customHeight="1" thickBot="1" x14ac:dyDescent="0.25">
      <c r="A40" s="102"/>
      <c r="B40" s="93" t="str">
        <f>IF(ISBLANK(COBRA!AS46),"",COBRA!AS46)</f>
        <v/>
      </c>
      <c r="C40" s="92" t="str">
        <f>IF(ISBLANK(COBRA!G46),"",COBRA!G46)</f>
        <v/>
      </c>
      <c r="D40" s="91" t="str">
        <f>IF(ISBLANK(COBRA!H46),"",COBRA!H46)</f>
        <v/>
      </c>
      <c r="E40" s="99" t="str">
        <f>IF(ISBLANK(COBRA!Q46),"",COBRA!Q46)</f>
        <v/>
      </c>
      <c r="F40" s="90" t="str">
        <f>COBRA!N46&amp;" "&amp;COBRA!M46</f>
        <v xml:space="preserve"> </v>
      </c>
      <c r="G40" s="89" t="str">
        <f>IF(ISBLANK(COBRA!AB46),"",COBRA!AB46)</f>
        <v/>
      </c>
      <c r="H40" s="88" t="str">
        <f>IF(ISBLANK(COBRA!Q46),"",DATEDIF(E40,C40,"y"))</f>
        <v/>
      </c>
      <c r="I40" s="87" t="str">
        <f>IF(ISBLANK(COBRA!J46),"",COBRA!J46)</f>
        <v/>
      </c>
      <c r="J40" s="86" t="str">
        <f>IF(ISBLANK(COBRA!D46),"",COBRA!D46)</f>
        <v/>
      </c>
      <c r="K40" s="84" t="str">
        <f>IF(ISBLANK(COBRA!X46),"",COBRA!X46)</f>
        <v/>
      </c>
      <c r="L40" s="84" t="str">
        <f>IF(ISBLANK(COBRA!Y46),"",COBRA!Y46)</f>
        <v/>
      </c>
      <c r="M40" s="84" t="str">
        <f>IF(ISBLANK(COBRA!Z46),"",COBRA!Z46)</f>
        <v/>
      </c>
      <c r="N40" s="84" t="str">
        <f>IF(ISBLANK(COBRA!AA46),"",COBRA!AA46)</f>
        <v/>
      </c>
      <c r="O40" s="100" t="str">
        <f>IF(ISBLANK(COBRA!R46),"",COBRA!R46)</f>
        <v/>
      </c>
      <c r="P40" s="99" t="str">
        <f>IF(ISBLANK(COBRA!S46),"",COBRA!S46)</f>
        <v/>
      </c>
      <c r="Q40" s="99" t="str">
        <f>IF(ISBLANK(COBRA!T46),"",COBRA!T46)</f>
        <v/>
      </c>
      <c r="R40" s="99" t="str">
        <f>IF(ISBLANK(COBRA!U46),"",COBRA!U46)</f>
        <v/>
      </c>
    </row>
    <row r="41" spans="1:18" ht="15.95" customHeight="1" thickBot="1" x14ac:dyDescent="0.25">
      <c r="A41" s="102"/>
      <c r="B41" s="93" t="str">
        <f>IF(ISBLANK(COBRA!AS47),"",COBRA!AS47)</f>
        <v/>
      </c>
      <c r="C41" s="92" t="str">
        <f>IF(ISBLANK(COBRA!G47),"",COBRA!G47)</f>
        <v/>
      </c>
      <c r="D41" s="91" t="str">
        <f>IF(ISBLANK(COBRA!H47),"",COBRA!H47)</f>
        <v/>
      </c>
      <c r="E41" s="99" t="str">
        <f>IF(ISBLANK(COBRA!Q47),"",COBRA!Q47)</f>
        <v/>
      </c>
      <c r="F41" s="90" t="str">
        <f>COBRA!N47&amp;" "&amp;COBRA!M47</f>
        <v xml:space="preserve"> </v>
      </c>
      <c r="G41" s="89" t="str">
        <f>IF(ISBLANK(COBRA!AB47),"",COBRA!AB47)</f>
        <v/>
      </c>
      <c r="H41" s="88" t="str">
        <f>IF(ISBLANK(COBRA!Q47),"",DATEDIF(E41,C41,"y"))</f>
        <v/>
      </c>
      <c r="I41" s="87" t="str">
        <f>IF(ISBLANK(COBRA!J47),"",COBRA!J47)</f>
        <v/>
      </c>
      <c r="J41" s="86" t="str">
        <f>IF(ISBLANK(COBRA!D47),"",COBRA!D47)</f>
        <v/>
      </c>
      <c r="K41" s="84" t="str">
        <f>IF(ISBLANK(COBRA!X47),"",COBRA!X47)</f>
        <v/>
      </c>
      <c r="L41" s="84" t="str">
        <f>IF(ISBLANK(COBRA!Y47),"",COBRA!Y47)</f>
        <v/>
      </c>
      <c r="M41" s="84" t="str">
        <f>IF(ISBLANK(COBRA!Z47),"",COBRA!Z47)</f>
        <v/>
      </c>
      <c r="N41" s="84" t="str">
        <f>IF(ISBLANK(COBRA!AA47),"",COBRA!AA47)</f>
        <v/>
      </c>
      <c r="O41" s="100" t="str">
        <f>IF(ISBLANK(COBRA!R47),"",COBRA!R47)</f>
        <v/>
      </c>
      <c r="P41" s="99" t="str">
        <f>IF(ISBLANK(COBRA!S47),"",COBRA!S47)</f>
        <v/>
      </c>
      <c r="Q41" s="99" t="str">
        <f>IF(ISBLANK(COBRA!T47),"",COBRA!T47)</f>
        <v/>
      </c>
      <c r="R41" s="99" t="str">
        <f>IF(ISBLANK(COBRA!U47),"",COBRA!U47)</f>
        <v/>
      </c>
    </row>
    <row r="42" spans="1:18" ht="15.95" customHeight="1" thickBot="1" x14ac:dyDescent="0.25">
      <c r="A42" s="102"/>
      <c r="B42" s="93" t="str">
        <f>IF(ISBLANK(COBRA!AS48),"",COBRA!AS48)</f>
        <v/>
      </c>
      <c r="C42" s="92" t="str">
        <f>IF(ISBLANK(COBRA!G48),"",COBRA!G48)</f>
        <v/>
      </c>
      <c r="D42" s="91" t="str">
        <f>IF(ISBLANK(COBRA!H48),"",COBRA!H48)</f>
        <v/>
      </c>
      <c r="E42" s="99" t="str">
        <f>IF(ISBLANK(COBRA!Q48),"",COBRA!Q48)</f>
        <v/>
      </c>
      <c r="F42" s="90" t="str">
        <f>COBRA!N48&amp;" "&amp;COBRA!M48</f>
        <v xml:space="preserve"> </v>
      </c>
      <c r="G42" s="89" t="str">
        <f>IF(ISBLANK(COBRA!AB48),"",COBRA!AB48)</f>
        <v/>
      </c>
      <c r="H42" s="88" t="str">
        <f>IF(ISBLANK(COBRA!Q48),"",DATEDIF(E42,C42,"y"))</f>
        <v/>
      </c>
      <c r="I42" s="87" t="str">
        <f>IF(ISBLANK(COBRA!J48),"",COBRA!J48)</f>
        <v/>
      </c>
      <c r="J42" s="86" t="str">
        <f>IF(ISBLANK(COBRA!D48),"",COBRA!D48)</f>
        <v/>
      </c>
      <c r="K42" s="84" t="str">
        <f>IF(ISBLANK(COBRA!X48),"",COBRA!X48)</f>
        <v/>
      </c>
      <c r="L42" s="84" t="str">
        <f>IF(ISBLANK(COBRA!Y48),"",COBRA!Y48)</f>
        <v/>
      </c>
      <c r="M42" s="84" t="str">
        <f>IF(ISBLANK(COBRA!Z48),"",COBRA!Z48)</f>
        <v/>
      </c>
      <c r="N42" s="84" t="str">
        <f>IF(ISBLANK(COBRA!AA48),"",COBRA!AA48)</f>
        <v/>
      </c>
      <c r="O42" s="100" t="str">
        <f>IF(ISBLANK(COBRA!R48),"",COBRA!R48)</f>
        <v/>
      </c>
      <c r="P42" s="99" t="str">
        <f>IF(ISBLANK(COBRA!S48),"",COBRA!S48)</f>
        <v/>
      </c>
      <c r="Q42" s="99" t="str">
        <f>IF(ISBLANK(COBRA!T48),"",COBRA!T48)</f>
        <v/>
      </c>
      <c r="R42" s="99" t="str">
        <f>IF(ISBLANK(COBRA!U48),"",COBRA!U48)</f>
        <v/>
      </c>
    </row>
    <row r="43" spans="1:18" ht="15.95" customHeight="1" thickBot="1" x14ac:dyDescent="0.25">
      <c r="A43" s="102"/>
      <c r="B43" s="93" t="str">
        <f>IF(ISBLANK(COBRA!AS49),"",COBRA!AS49)</f>
        <v/>
      </c>
      <c r="C43" s="92" t="str">
        <f>IF(ISBLANK(COBRA!G49),"",COBRA!G49)</f>
        <v/>
      </c>
      <c r="D43" s="91" t="str">
        <f>IF(ISBLANK(COBRA!H49),"",COBRA!H49)</f>
        <v/>
      </c>
      <c r="E43" s="99" t="str">
        <f>IF(ISBLANK(COBRA!Q49),"",COBRA!Q49)</f>
        <v/>
      </c>
      <c r="F43" s="90" t="str">
        <f>COBRA!N49&amp;" "&amp;COBRA!M49</f>
        <v xml:space="preserve"> </v>
      </c>
      <c r="G43" s="89" t="str">
        <f>IF(ISBLANK(COBRA!AB49),"",COBRA!AB49)</f>
        <v/>
      </c>
      <c r="H43" s="88" t="str">
        <f>IF(ISBLANK(COBRA!Q49),"",DATEDIF(E43,C43,"y"))</f>
        <v/>
      </c>
      <c r="I43" s="87" t="str">
        <f>IF(ISBLANK(COBRA!J49),"",COBRA!J49)</f>
        <v/>
      </c>
      <c r="J43" s="86" t="str">
        <f>IF(ISBLANK(COBRA!D49),"",COBRA!D49)</f>
        <v/>
      </c>
      <c r="K43" s="84" t="str">
        <f>IF(ISBLANK(COBRA!X49),"",COBRA!X49)</f>
        <v/>
      </c>
      <c r="L43" s="84" t="str">
        <f>IF(ISBLANK(COBRA!Y49),"",COBRA!Y49)</f>
        <v/>
      </c>
      <c r="M43" s="84" t="str">
        <f>IF(ISBLANK(COBRA!Z49),"",COBRA!Z49)</f>
        <v/>
      </c>
      <c r="N43" s="84" t="str">
        <f>IF(ISBLANK(COBRA!AA49),"",COBRA!AA49)</f>
        <v/>
      </c>
      <c r="O43" s="100" t="str">
        <f>IF(ISBLANK(COBRA!R49),"",COBRA!R49)</f>
        <v/>
      </c>
      <c r="P43" s="99" t="str">
        <f>IF(ISBLANK(COBRA!S49),"",COBRA!S49)</f>
        <v/>
      </c>
      <c r="Q43" s="99" t="str">
        <f>IF(ISBLANK(COBRA!T49),"",COBRA!T49)</f>
        <v/>
      </c>
      <c r="R43" s="99" t="str">
        <f>IF(ISBLANK(COBRA!U49),"",COBRA!U49)</f>
        <v/>
      </c>
    </row>
    <row r="44" spans="1:18" ht="15.95" customHeight="1" thickBot="1" x14ac:dyDescent="0.25">
      <c r="A44" s="102"/>
      <c r="B44" s="93" t="str">
        <f>IF(ISBLANK(COBRA!AS50),"",COBRA!AS50)</f>
        <v/>
      </c>
      <c r="C44" s="92" t="str">
        <f>IF(ISBLANK(COBRA!G50),"",COBRA!G50)</f>
        <v/>
      </c>
      <c r="D44" s="91" t="str">
        <f>IF(ISBLANK(COBRA!H50),"",COBRA!H50)</f>
        <v/>
      </c>
      <c r="E44" s="99" t="str">
        <f>IF(ISBLANK(COBRA!Q50),"",COBRA!Q50)</f>
        <v/>
      </c>
      <c r="F44" s="90" t="str">
        <f>COBRA!N50&amp;" "&amp;COBRA!M50</f>
        <v xml:space="preserve"> </v>
      </c>
      <c r="G44" s="89" t="str">
        <f>IF(ISBLANK(COBRA!AB50),"",COBRA!AB50)</f>
        <v/>
      </c>
      <c r="H44" s="88" t="str">
        <f>IF(ISBLANK(COBRA!Q50),"",DATEDIF(E44,C44,"y"))</f>
        <v/>
      </c>
      <c r="I44" s="87" t="str">
        <f>IF(ISBLANK(COBRA!J50),"",COBRA!J50)</f>
        <v/>
      </c>
      <c r="J44" s="86" t="str">
        <f>IF(ISBLANK(COBRA!D50),"",COBRA!D50)</f>
        <v/>
      </c>
      <c r="K44" s="84" t="str">
        <f>IF(ISBLANK(COBRA!X50),"",COBRA!X50)</f>
        <v/>
      </c>
      <c r="L44" s="84" t="str">
        <f>IF(ISBLANK(COBRA!Y50),"",COBRA!Y50)</f>
        <v/>
      </c>
      <c r="M44" s="84" t="str">
        <f>IF(ISBLANK(COBRA!Z50),"",COBRA!Z50)</f>
        <v/>
      </c>
      <c r="N44" s="84" t="str">
        <f>IF(ISBLANK(COBRA!AA50),"",COBRA!AA50)</f>
        <v/>
      </c>
      <c r="O44" s="100" t="str">
        <f>IF(ISBLANK(COBRA!R50),"",COBRA!R50)</f>
        <v/>
      </c>
      <c r="P44" s="99" t="str">
        <f>IF(ISBLANK(COBRA!S50),"",COBRA!S50)</f>
        <v/>
      </c>
      <c r="Q44" s="99" t="str">
        <f>IF(ISBLANK(COBRA!T50),"",COBRA!T50)</f>
        <v/>
      </c>
      <c r="R44" s="99" t="str">
        <f>IF(ISBLANK(COBRA!U50),"",COBRA!U50)</f>
        <v/>
      </c>
    </row>
    <row r="45" spans="1:18" ht="15.95" customHeight="1" thickBot="1" x14ac:dyDescent="0.25">
      <c r="A45" s="102"/>
      <c r="B45" s="93" t="str">
        <f>IF(ISBLANK(COBRA!AS51),"",COBRA!AS51)</f>
        <v/>
      </c>
      <c r="C45" s="92" t="str">
        <f>IF(ISBLANK(COBRA!G51),"",COBRA!G51)</f>
        <v/>
      </c>
      <c r="D45" s="91" t="str">
        <f>IF(ISBLANK(COBRA!H51),"",COBRA!H51)</f>
        <v/>
      </c>
      <c r="E45" s="99" t="str">
        <f>IF(ISBLANK(COBRA!Q51),"",COBRA!Q51)</f>
        <v/>
      </c>
      <c r="F45" s="90" t="str">
        <f>COBRA!N51&amp;" "&amp;COBRA!M51</f>
        <v xml:space="preserve"> </v>
      </c>
      <c r="G45" s="89" t="str">
        <f>IF(ISBLANK(COBRA!AB51),"",COBRA!AB51)</f>
        <v/>
      </c>
      <c r="H45" s="88" t="str">
        <f>IF(ISBLANK(COBRA!Q51),"",DATEDIF(E45,C45,"y"))</f>
        <v/>
      </c>
      <c r="I45" s="87" t="str">
        <f>IF(ISBLANK(COBRA!J51),"",COBRA!J51)</f>
        <v/>
      </c>
      <c r="J45" s="86" t="str">
        <f>IF(ISBLANK(COBRA!D51),"",COBRA!D51)</f>
        <v/>
      </c>
      <c r="K45" s="84" t="str">
        <f>IF(ISBLANK(COBRA!X51),"",COBRA!X51)</f>
        <v/>
      </c>
      <c r="L45" s="84" t="str">
        <f>IF(ISBLANK(COBRA!Y51),"",COBRA!Y51)</f>
        <v/>
      </c>
      <c r="M45" s="84" t="str">
        <f>IF(ISBLANK(COBRA!Z51),"",COBRA!Z51)</f>
        <v/>
      </c>
      <c r="N45" s="84" t="str">
        <f>IF(ISBLANK(COBRA!AA51),"",COBRA!AA51)</f>
        <v/>
      </c>
      <c r="O45" s="100" t="str">
        <f>IF(ISBLANK(COBRA!R51),"",COBRA!R51)</f>
        <v/>
      </c>
      <c r="P45" s="99" t="str">
        <f>IF(ISBLANK(COBRA!S51),"",COBRA!S51)</f>
        <v/>
      </c>
      <c r="Q45" s="99" t="str">
        <f>IF(ISBLANK(COBRA!T51),"",COBRA!T51)</f>
        <v/>
      </c>
      <c r="R45" s="99" t="str">
        <f>IF(ISBLANK(COBRA!U51),"",COBRA!U51)</f>
        <v/>
      </c>
    </row>
    <row r="46" spans="1:18" ht="15.95" customHeight="1" thickBot="1" x14ac:dyDescent="0.25">
      <c r="A46" s="102"/>
      <c r="B46" s="93" t="str">
        <f>IF(ISBLANK(COBRA!AS52),"",COBRA!AS52)</f>
        <v/>
      </c>
      <c r="C46" s="92" t="str">
        <f>IF(ISBLANK(COBRA!G52),"",COBRA!G52)</f>
        <v/>
      </c>
      <c r="D46" s="91" t="str">
        <f>IF(ISBLANK(COBRA!H52),"",COBRA!H52)</f>
        <v/>
      </c>
      <c r="E46" s="99" t="str">
        <f>IF(ISBLANK(COBRA!Q52),"",COBRA!Q52)</f>
        <v/>
      </c>
      <c r="F46" s="90" t="str">
        <f>COBRA!N52&amp;" "&amp;COBRA!M52</f>
        <v xml:space="preserve"> </v>
      </c>
      <c r="G46" s="89" t="str">
        <f>IF(ISBLANK(COBRA!AB52),"",COBRA!AB52)</f>
        <v/>
      </c>
      <c r="H46" s="88" t="str">
        <f>IF(ISBLANK(COBRA!Q52),"",DATEDIF(E46,C46,"y"))</f>
        <v/>
      </c>
      <c r="I46" s="87" t="str">
        <f>IF(ISBLANK(COBRA!J52),"",COBRA!J52)</f>
        <v/>
      </c>
      <c r="J46" s="86" t="str">
        <f>IF(ISBLANK(COBRA!D52),"",COBRA!D52)</f>
        <v/>
      </c>
      <c r="K46" s="84" t="str">
        <f>IF(ISBLANK(COBRA!X52),"",COBRA!X52)</f>
        <v/>
      </c>
      <c r="L46" s="84" t="str">
        <f>IF(ISBLANK(COBRA!Y52),"",COBRA!Y52)</f>
        <v/>
      </c>
      <c r="M46" s="84" t="str">
        <f>IF(ISBLANK(COBRA!Z52),"",COBRA!Z52)</f>
        <v/>
      </c>
      <c r="N46" s="84" t="str">
        <f>IF(ISBLANK(COBRA!AA52),"",COBRA!AA52)</f>
        <v/>
      </c>
      <c r="O46" s="100" t="str">
        <f>IF(ISBLANK(COBRA!R52),"",COBRA!R52)</f>
        <v/>
      </c>
      <c r="P46" s="99" t="str">
        <f>IF(ISBLANK(COBRA!S52),"",COBRA!S52)</f>
        <v/>
      </c>
      <c r="Q46" s="99" t="str">
        <f>IF(ISBLANK(COBRA!T52),"",COBRA!T52)</f>
        <v/>
      </c>
      <c r="R46" s="99" t="str">
        <f>IF(ISBLANK(COBRA!U52),"",COBRA!U52)</f>
        <v/>
      </c>
    </row>
    <row r="47" spans="1:18" ht="15.95" customHeight="1" thickBot="1" x14ac:dyDescent="0.25">
      <c r="A47" s="102"/>
      <c r="B47" s="93" t="str">
        <f>IF(ISBLANK(COBRA!AS53),"",COBRA!AS53)</f>
        <v/>
      </c>
      <c r="C47" s="92" t="str">
        <f>IF(ISBLANK(COBRA!G53),"",COBRA!G53)</f>
        <v/>
      </c>
      <c r="D47" s="91" t="str">
        <f>IF(ISBLANK(COBRA!H53),"",COBRA!H53)</f>
        <v/>
      </c>
      <c r="E47" s="99" t="str">
        <f>IF(ISBLANK(COBRA!Q53),"",COBRA!Q53)</f>
        <v/>
      </c>
      <c r="F47" s="90" t="str">
        <f>COBRA!N53&amp;" "&amp;COBRA!M53</f>
        <v xml:space="preserve"> </v>
      </c>
      <c r="G47" s="89" t="str">
        <f>IF(ISBLANK(COBRA!AB53),"",COBRA!AB53)</f>
        <v/>
      </c>
      <c r="H47" s="88" t="str">
        <f>IF(ISBLANK(COBRA!Q53),"",DATEDIF(E47,C47,"y"))</f>
        <v/>
      </c>
      <c r="I47" s="87" t="str">
        <f>IF(ISBLANK(COBRA!J53),"",COBRA!J53)</f>
        <v/>
      </c>
      <c r="J47" s="86" t="str">
        <f>IF(ISBLANK(COBRA!D53),"",COBRA!D53)</f>
        <v/>
      </c>
      <c r="K47" s="84" t="str">
        <f>IF(ISBLANK(COBRA!X53),"",COBRA!X53)</f>
        <v/>
      </c>
      <c r="L47" s="84" t="str">
        <f>IF(ISBLANK(COBRA!Y53),"",COBRA!Y53)</f>
        <v/>
      </c>
      <c r="M47" s="84" t="str">
        <f>IF(ISBLANK(COBRA!Z53),"",COBRA!Z53)</f>
        <v/>
      </c>
      <c r="N47" s="84" t="str">
        <f>IF(ISBLANK(COBRA!AA53),"",COBRA!AA53)</f>
        <v/>
      </c>
      <c r="O47" s="100" t="str">
        <f>IF(ISBLANK(COBRA!R53),"",COBRA!R53)</f>
        <v/>
      </c>
      <c r="P47" s="99" t="str">
        <f>IF(ISBLANK(COBRA!S53),"",COBRA!S53)</f>
        <v/>
      </c>
      <c r="Q47" s="99" t="str">
        <f>IF(ISBLANK(COBRA!T53),"",COBRA!T53)</f>
        <v/>
      </c>
      <c r="R47" s="99" t="str">
        <f>IF(ISBLANK(COBRA!U53),"",COBRA!U53)</f>
        <v/>
      </c>
    </row>
    <row r="48" spans="1:18" ht="15.95" customHeight="1" thickBot="1" x14ac:dyDescent="0.25">
      <c r="A48" s="102"/>
      <c r="B48" s="93" t="str">
        <f>IF(ISBLANK(COBRA!AS54),"",COBRA!AS54)</f>
        <v/>
      </c>
      <c r="C48" s="92" t="str">
        <f>IF(ISBLANK(COBRA!G54),"",COBRA!G54)</f>
        <v/>
      </c>
      <c r="D48" s="91" t="str">
        <f>IF(ISBLANK(COBRA!H54),"",COBRA!H54)</f>
        <v/>
      </c>
      <c r="E48" s="99" t="str">
        <f>IF(ISBLANK(COBRA!Q54),"",COBRA!Q54)</f>
        <v/>
      </c>
      <c r="F48" s="90" t="str">
        <f>COBRA!N54&amp;" "&amp;COBRA!M54</f>
        <v xml:space="preserve"> </v>
      </c>
      <c r="G48" s="89" t="str">
        <f>IF(ISBLANK(COBRA!AB54),"",COBRA!AB54)</f>
        <v/>
      </c>
      <c r="H48" s="88" t="str">
        <f>IF(ISBLANK(COBRA!Q54),"",DATEDIF(E48,C48,"y"))</f>
        <v/>
      </c>
      <c r="I48" s="87" t="str">
        <f>IF(ISBLANK(COBRA!J54),"",COBRA!J54)</f>
        <v/>
      </c>
      <c r="J48" s="86" t="str">
        <f>IF(ISBLANK(COBRA!D54),"",COBRA!D54)</f>
        <v/>
      </c>
      <c r="K48" s="84" t="str">
        <f>IF(ISBLANK(COBRA!X54),"",COBRA!X54)</f>
        <v/>
      </c>
      <c r="L48" s="84" t="str">
        <f>IF(ISBLANK(COBRA!Y54),"",COBRA!Y54)</f>
        <v/>
      </c>
      <c r="M48" s="84" t="str">
        <f>IF(ISBLANK(COBRA!Z54),"",COBRA!Z54)</f>
        <v/>
      </c>
      <c r="N48" s="84" t="str">
        <f>IF(ISBLANK(COBRA!AA54),"",COBRA!AA54)</f>
        <v/>
      </c>
      <c r="O48" s="100" t="str">
        <f>IF(ISBLANK(COBRA!R54),"",COBRA!R54)</f>
        <v/>
      </c>
      <c r="P48" s="99" t="str">
        <f>IF(ISBLANK(COBRA!S54),"",COBRA!S54)</f>
        <v/>
      </c>
      <c r="Q48" s="99" t="str">
        <f>IF(ISBLANK(COBRA!T54),"",COBRA!T54)</f>
        <v/>
      </c>
      <c r="R48" s="99" t="str">
        <f>IF(ISBLANK(COBRA!U54),"",COBRA!U54)</f>
        <v/>
      </c>
    </row>
    <row r="49" spans="1:18" ht="15.95" customHeight="1" thickBot="1" x14ac:dyDescent="0.25">
      <c r="A49" s="102"/>
      <c r="B49" s="93" t="str">
        <f>IF(ISBLANK(COBRA!AS55),"",COBRA!AS55)</f>
        <v/>
      </c>
      <c r="C49" s="92" t="str">
        <f>IF(ISBLANK(COBRA!G55),"",COBRA!G55)</f>
        <v/>
      </c>
      <c r="D49" s="91" t="str">
        <f>IF(ISBLANK(COBRA!H55),"",COBRA!H55)</f>
        <v/>
      </c>
      <c r="E49" s="99" t="str">
        <f>IF(ISBLANK(COBRA!Q55),"",COBRA!Q55)</f>
        <v/>
      </c>
      <c r="F49" s="90" t="str">
        <f>COBRA!N55&amp;" "&amp;COBRA!M55</f>
        <v xml:space="preserve"> </v>
      </c>
      <c r="G49" s="89" t="str">
        <f>IF(ISBLANK(COBRA!AB55),"",COBRA!AB55)</f>
        <v/>
      </c>
      <c r="H49" s="88" t="str">
        <f>IF(ISBLANK(COBRA!Q55),"",DATEDIF(E49,C49,"y"))</f>
        <v/>
      </c>
      <c r="I49" s="87" t="str">
        <f>IF(ISBLANK(COBRA!J55),"",COBRA!J55)</f>
        <v/>
      </c>
      <c r="J49" s="86" t="str">
        <f>IF(ISBLANK(COBRA!D55),"",COBRA!D55)</f>
        <v/>
      </c>
      <c r="K49" s="84" t="str">
        <f>IF(ISBLANK(COBRA!X55),"",COBRA!X55)</f>
        <v/>
      </c>
      <c r="L49" s="84" t="str">
        <f>IF(ISBLANK(COBRA!Y55),"",COBRA!Y55)</f>
        <v/>
      </c>
      <c r="M49" s="84" t="str">
        <f>IF(ISBLANK(COBRA!Z55),"",COBRA!Z55)</f>
        <v/>
      </c>
      <c r="N49" s="84" t="str">
        <f>IF(ISBLANK(COBRA!AA55),"",COBRA!AA55)</f>
        <v/>
      </c>
      <c r="O49" s="100" t="str">
        <f>IF(ISBLANK(COBRA!R55),"",COBRA!R55)</f>
        <v/>
      </c>
      <c r="P49" s="99" t="str">
        <f>IF(ISBLANK(COBRA!S55),"",COBRA!S55)</f>
        <v/>
      </c>
      <c r="Q49" s="99" t="str">
        <f>IF(ISBLANK(COBRA!T55),"",COBRA!T55)</f>
        <v/>
      </c>
      <c r="R49" s="99" t="str">
        <f>IF(ISBLANK(COBRA!U55),"",COBRA!U55)</f>
        <v/>
      </c>
    </row>
    <row r="50" spans="1:18" ht="15.95" customHeight="1" thickBot="1" x14ac:dyDescent="0.25">
      <c r="A50" s="102"/>
      <c r="B50" s="93" t="str">
        <f>IF(ISBLANK(COBRA!AS56),"",COBRA!AS56)</f>
        <v/>
      </c>
      <c r="C50" s="92" t="str">
        <f>IF(ISBLANK(COBRA!G56),"",COBRA!G56)</f>
        <v/>
      </c>
      <c r="D50" s="91" t="str">
        <f>IF(ISBLANK(COBRA!H56),"",COBRA!H56)</f>
        <v/>
      </c>
      <c r="E50" s="99" t="str">
        <f>IF(ISBLANK(COBRA!Q56),"",COBRA!Q56)</f>
        <v/>
      </c>
      <c r="F50" s="90" t="str">
        <f>COBRA!N56&amp;" "&amp;COBRA!M56</f>
        <v xml:space="preserve"> </v>
      </c>
      <c r="G50" s="89" t="str">
        <f>IF(ISBLANK(COBRA!AB56),"",COBRA!AB56)</f>
        <v/>
      </c>
      <c r="H50" s="88" t="str">
        <f>IF(ISBLANK(COBRA!Q56),"",DATEDIF(E50,C50,"y"))</f>
        <v/>
      </c>
      <c r="I50" s="87" t="str">
        <f>IF(ISBLANK(COBRA!J56),"",COBRA!J56)</f>
        <v/>
      </c>
      <c r="J50" s="86" t="str">
        <f>IF(ISBLANK(COBRA!D56),"",COBRA!D56)</f>
        <v/>
      </c>
      <c r="K50" s="84" t="str">
        <f>IF(ISBLANK(COBRA!X56),"",COBRA!X56)</f>
        <v/>
      </c>
      <c r="L50" s="84" t="str">
        <f>IF(ISBLANK(COBRA!Y56),"",COBRA!Y56)</f>
        <v/>
      </c>
      <c r="M50" s="84" t="str">
        <f>IF(ISBLANK(COBRA!Z56),"",COBRA!Z56)</f>
        <v/>
      </c>
      <c r="N50" s="84" t="str">
        <f>IF(ISBLANK(COBRA!AA56),"",COBRA!AA56)</f>
        <v/>
      </c>
      <c r="O50" s="100" t="str">
        <f>IF(ISBLANK(COBRA!R56),"",COBRA!R56)</f>
        <v/>
      </c>
      <c r="P50" s="99" t="str">
        <f>IF(ISBLANK(COBRA!S56),"",COBRA!S56)</f>
        <v/>
      </c>
      <c r="Q50" s="99" t="str">
        <f>IF(ISBLANK(COBRA!T56),"",COBRA!T56)</f>
        <v/>
      </c>
      <c r="R50" s="99" t="str">
        <f>IF(ISBLANK(COBRA!U56),"",COBRA!U56)</f>
        <v/>
      </c>
    </row>
    <row r="51" spans="1:18" ht="15.95" customHeight="1" thickBot="1" x14ac:dyDescent="0.25">
      <c r="A51" s="102"/>
      <c r="B51" s="93" t="str">
        <f>IF(ISBLANK(COBRA!AS57),"",COBRA!AS57)</f>
        <v/>
      </c>
      <c r="C51" s="92" t="str">
        <f>IF(ISBLANK(COBRA!G57),"",COBRA!G57)</f>
        <v/>
      </c>
      <c r="D51" s="91" t="str">
        <f>IF(ISBLANK(COBRA!H57),"",COBRA!H57)</f>
        <v/>
      </c>
      <c r="E51" s="99" t="str">
        <f>IF(ISBLANK(COBRA!Q57),"",COBRA!Q57)</f>
        <v/>
      </c>
      <c r="F51" s="90" t="str">
        <f>COBRA!N57&amp;" "&amp;COBRA!M57</f>
        <v xml:space="preserve"> </v>
      </c>
      <c r="G51" s="89" t="str">
        <f>IF(ISBLANK(COBRA!AB57),"",COBRA!AB57)</f>
        <v/>
      </c>
      <c r="H51" s="88" t="str">
        <f>IF(ISBLANK(COBRA!Q57),"",DATEDIF(E51,C51,"y"))</f>
        <v/>
      </c>
      <c r="I51" s="87" t="str">
        <f>IF(ISBLANK(COBRA!J57),"",COBRA!J57)</f>
        <v/>
      </c>
      <c r="J51" s="86" t="str">
        <f>IF(ISBLANK(COBRA!D57),"",COBRA!D57)</f>
        <v/>
      </c>
      <c r="K51" s="84" t="str">
        <f>IF(ISBLANK(COBRA!X57),"",COBRA!X57)</f>
        <v/>
      </c>
      <c r="L51" s="84" t="str">
        <f>IF(ISBLANK(COBRA!Y57),"",COBRA!Y57)</f>
        <v/>
      </c>
      <c r="M51" s="84" t="str">
        <f>IF(ISBLANK(COBRA!Z57),"",COBRA!Z57)</f>
        <v/>
      </c>
      <c r="N51" s="84" t="str">
        <f>IF(ISBLANK(COBRA!AA57),"",COBRA!AA57)</f>
        <v/>
      </c>
      <c r="O51" s="100" t="str">
        <f>IF(ISBLANK(COBRA!R57),"",COBRA!R57)</f>
        <v/>
      </c>
      <c r="P51" s="99" t="str">
        <f>IF(ISBLANK(COBRA!S57),"",COBRA!S57)</f>
        <v/>
      </c>
      <c r="Q51" s="99" t="str">
        <f>IF(ISBLANK(COBRA!T57),"",COBRA!T57)</f>
        <v/>
      </c>
      <c r="R51" s="99" t="str">
        <f>IF(ISBLANK(COBRA!U57),"",COBRA!U57)</f>
        <v/>
      </c>
    </row>
    <row r="52" spans="1:18" ht="15.95" customHeight="1" thickBot="1" x14ac:dyDescent="0.25">
      <c r="A52" s="102"/>
      <c r="B52" s="93" t="str">
        <f>IF(ISBLANK(COBRA!AS58),"",COBRA!AS58)</f>
        <v/>
      </c>
      <c r="C52" s="92" t="str">
        <f>IF(ISBLANK(COBRA!G58),"",COBRA!G58)</f>
        <v/>
      </c>
      <c r="D52" s="91" t="str">
        <f>IF(ISBLANK(COBRA!H58),"",COBRA!H58)</f>
        <v/>
      </c>
      <c r="E52" s="99" t="str">
        <f>IF(ISBLANK(COBRA!Q58),"",COBRA!Q58)</f>
        <v/>
      </c>
      <c r="F52" s="90" t="str">
        <f>COBRA!N58&amp;" "&amp;COBRA!M58</f>
        <v xml:space="preserve"> </v>
      </c>
      <c r="G52" s="89" t="str">
        <f>IF(ISBLANK(COBRA!AB58),"",COBRA!AB58)</f>
        <v/>
      </c>
      <c r="H52" s="88" t="str">
        <f>IF(ISBLANK(COBRA!Q58),"",DATEDIF(E52,C52,"y"))</f>
        <v/>
      </c>
      <c r="I52" s="87" t="str">
        <f>IF(ISBLANK(COBRA!J58),"",COBRA!J58)</f>
        <v/>
      </c>
      <c r="J52" s="86" t="str">
        <f>IF(ISBLANK(COBRA!D58),"",COBRA!D58)</f>
        <v/>
      </c>
      <c r="K52" s="84" t="str">
        <f>IF(ISBLANK(COBRA!X58),"",COBRA!X58)</f>
        <v/>
      </c>
      <c r="L52" s="84" t="str">
        <f>IF(ISBLANK(COBRA!Y58),"",COBRA!Y58)</f>
        <v/>
      </c>
      <c r="M52" s="84" t="str">
        <f>IF(ISBLANK(COBRA!Z58),"",COBRA!Z58)</f>
        <v/>
      </c>
      <c r="N52" s="84" t="str">
        <f>IF(ISBLANK(COBRA!AA58),"",COBRA!AA58)</f>
        <v/>
      </c>
      <c r="O52" s="100" t="str">
        <f>IF(ISBLANK(COBRA!R58),"",COBRA!R58)</f>
        <v/>
      </c>
      <c r="P52" s="99" t="str">
        <f>IF(ISBLANK(COBRA!S58),"",COBRA!S58)</f>
        <v/>
      </c>
      <c r="Q52" s="99" t="str">
        <f>IF(ISBLANK(COBRA!T58),"",COBRA!T58)</f>
        <v/>
      </c>
      <c r="R52" s="99" t="str">
        <f>IF(ISBLANK(COBRA!U58),"",COBRA!U58)</f>
        <v/>
      </c>
    </row>
    <row r="53" spans="1:18" ht="15.95" customHeight="1" thickBot="1" x14ac:dyDescent="0.25">
      <c r="A53" s="102"/>
      <c r="B53" s="93" t="str">
        <f>IF(ISBLANK(COBRA!AS59),"",COBRA!AS59)</f>
        <v/>
      </c>
      <c r="C53" s="92" t="str">
        <f>IF(ISBLANK(COBRA!G59),"",COBRA!G59)</f>
        <v/>
      </c>
      <c r="D53" s="91" t="str">
        <f>IF(ISBLANK(COBRA!H59),"",COBRA!H59)</f>
        <v/>
      </c>
      <c r="E53" s="99" t="str">
        <f>IF(ISBLANK(COBRA!Q59),"",COBRA!Q59)</f>
        <v/>
      </c>
      <c r="F53" s="90" t="str">
        <f>COBRA!N59&amp;" "&amp;COBRA!M59</f>
        <v xml:space="preserve"> </v>
      </c>
      <c r="G53" s="89" t="str">
        <f>IF(ISBLANK(COBRA!AB59),"",COBRA!AB59)</f>
        <v/>
      </c>
      <c r="H53" s="88" t="str">
        <f>IF(ISBLANK(COBRA!Q59),"",DATEDIF(E53,C53,"y"))</f>
        <v/>
      </c>
      <c r="I53" s="87" t="str">
        <f>IF(ISBLANK(COBRA!J59),"",COBRA!J59)</f>
        <v/>
      </c>
      <c r="J53" s="86" t="str">
        <f>IF(ISBLANK(COBRA!D59),"",COBRA!D59)</f>
        <v/>
      </c>
      <c r="K53" s="84" t="str">
        <f>IF(ISBLANK(COBRA!X59),"",COBRA!X59)</f>
        <v/>
      </c>
      <c r="L53" s="84" t="str">
        <f>IF(ISBLANK(COBRA!Y59),"",COBRA!Y59)</f>
        <v/>
      </c>
      <c r="M53" s="84" t="str">
        <f>IF(ISBLANK(COBRA!Z59),"",COBRA!Z59)</f>
        <v/>
      </c>
      <c r="N53" s="84" t="str">
        <f>IF(ISBLANK(COBRA!AA59),"",COBRA!AA59)</f>
        <v/>
      </c>
      <c r="O53" s="100" t="str">
        <f>IF(ISBLANK(COBRA!R59),"",COBRA!R59)</f>
        <v/>
      </c>
      <c r="P53" s="99" t="str">
        <f>IF(ISBLANK(COBRA!S59),"",COBRA!S59)</f>
        <v/>
      </c>
      <c r="Q53" s="99" t="str">
        <f>IF(ISBLANK(COBRA!T59),"",COBRA!T59)</f>
        <v/>
      </c>
      <c r="R53" s="99" t="str">
        <f>IF(ISBLANK(COBRA!U59),"",COBRA!U59)</f>
        <v/>
      </c>
    </row>
    <row r="54" spans="1:18" ht="15.95" customHeight="1" thickBot="1" x14ac:dyDescent="0.25">
      <c r="A54" s="102"/>
      <c r="B54" s="93" t="str">
        <f>IF(ISBLANK(COBRA!AS60),"",COBRA!AS60)</f>
        <v/>
      </c>
      <c r="C54" s="92" t="str">
        <f>IF(ISBLANK(COBRA!G60),"",COBRA!G60)</f>
        <v/>
      </c>
      <c r="D54" s="91" t="str">
        <f>IF(ISBLANK(COBRA!H60),"",COBRA!H60)</f>
        <v/>
      </c>
      <c r="E54" s="99" t="str">
        <f>IF(ISBLANK(COBRA!Q60),"",COBRA!Q60)</f>
        <v/>
      </c>
      <c r="F54" s="90" t="str">
        <f>COBRA!N60&amp;" "&amp;COBRA!M60</f>
        <v xml:space="preserve"> </v>
      </c>
      <c r="G54" s="89" t="str">
        <f>IF(ISBLANK(COBRA!AB60),"",COBRA!AB60)</f>
        <v/>
      </c>
      <c r="H54" s="88" t="str">
        <f>IF(ISBLANK(COBRA!Q60),"",DATEDIF(E54,C54,"y"))</f>
        <v/>
      </c>
      <c r="I54" s="87" t="str">
        <f>IF(ISBLANK(COBRA!J60),"",COBRA!J60)</f>
        <v/>
      </c>
      <c r="J54" s="86" t="str">
        <f>IF(ISBLANK(COBRA!D60),"",COBRA!D60)</f>
        <v/>
      </c>
      <c r="K54" s="84" t="str">
        <f>IF(ISBLANK(COBRA!X60),"",COBRA!X60)</f>
        <v/>
      </c>
      <c r="L54" s="84" t="str">
        <f>IF(ISBLANK(COBRA!Y60),"",COBRA!Y60)</f>
        <v/>
      </c>
      <c r="M54" s="84" t="str">
        <f>IF(ISBLANK(COBRA!Z60),"",COBRA!Z60)</f>
        <v/>
      </c>
      <c r="N54" s="84" t="str">
        <f>IF(ISBLANK(COBRA!AA60),"",COBRA!AA60)</f>
        <v/>
      </c>
      <c r="O54" s="100" t="str">
        <f>IF(ISBLANK(COBRA!R60),"",COBRA!R60)</f>
        <v/>
      </c>
      <c r="P54" s="99" t="str">
        <f>IF(ISBLANK(COBRA!S60),"",COBRA!S60)</f>
        <v/>
      </c>
      <c r="Q54" s="99" t="str">
        <f>IF(ISBLANK(COBRA!T60),"",COBRA!T60)</f>
        <v/>
      </c>
      <c r="R54" s="99" t="str">
        <f>IF(ISBLANK(COBRA!U60),"",COBRA!U60)</f>
        <v/>
      </c>
    </row>
    <row r="55" spans="1:18" ht="15.95" customHeight="1" thickBot="1" x14ac:dyDescent="0.25">
      <c r="A55" s="102"/>
      <c r="B55" s="93" t="str">
        <f>IF(ISBLANK(COBRA!AS61),"",COBRA!AS61)</f>
        <v/>
      </c>
      <c r="C55" s="92" t="str">
        <f>IF(ISBLANK(COBRA!G61),"",COBRA!G61)</f>
        <v/>
      </c>
      <c r="D55" s="91" t="str">
        <f>IF(ISBLANK(COBRA!H61),"",COBRA!H61)</f>
        <v/>
      </c>
      <c r="E55" s="99" t="str">
        <f>IF(ISBLANK(COBRA!Q61),"",COBRA!Q61)</f>
        <v/>
      </c>
      <c r="F55" s="90" t="str">
        <f>COBRA!N61&amp;" "&amp;COBRA!M61</f>
        <v xml:space="preserve"> </v>
      </c>
      <c r="G55" s="89" t="str">
        <f>IF(ISBLANK(COBRA!AB61),"",COBRA!AB61)</f>
        <v/>
      </c>
      <c r="H55" s="88" t="str">
        <f>IF(ISBLANK(COBRA!Q61),"",DATEDIF(E55,C55,"y"))</f>
        <v/>
      </c>
      <c r="I55" s="87" t="str">
        <f>IF(ISBLANK(COBRA!J61),"",COBRA!J61)</f>
        <v/>
      </c>
      <c r="J55" s="86" t="str">
        <f>IF(ISBLANK(COBRA!D61),"",COBRA!D61)</f>
        <v/>
      </c>
      <c r="K55" s="84" t="str">
        <f>IF(ISBLANK(COBRA!X61),"",COBRA!X61)</f>
        <v/>
      </c>
      <c r="L55" s="84" t="str">
        <f>IF(ISBLANK(COBRA!Y61),"",COBRA!Y61)</f>
        <v/>
      </c>
      <c r="M55" s="84" t="str">
        <f>IF(ISBLANK(COBRA!Z61),"",COBRA!Z61)</f>
        <v/>
      </c>
      <c r="N55" s="84" t="str">
        <f>IF(ISBLANK(COBRA!AA61),"",COBRA!AA61)</f>
        <v/>
      </c>
      <c r="O55" s="100" t="str">
        <f>IF(ISBLANK(COBRA!R61),"",COBRA!R61)</f>
        <v/>
      </c>
      <c r="P55" s="99" t="str">
        <f>IF(ISBLANK(COBRA!S61),"",COBRA!S61)</f>
        <v/>
      </c>
      <c r="Q55" s="99" t="str">
        <f>IF(ISBLANK(COBRA!T61),"",COBRA!T61)</f>
        <v/>
      </c>
      <c r="R55" s="99" t="str">
        <f>IF(ISBLANK(COBRA!U61),"",COBRA!U61)</f>
        <v/>
      </c>
    </row>
    <row r="56" spans="1:18" ht="15.95" customHeight="1" thickBot="1" x14ac:dyDescent="0.25">
      <c r="A56" s="102"/>
      <c r="B56" s="93" t="str">
        <f>IF(ISBLANK(COBRA!AS62),"",COBRA!AS62)</f>
        <v/>
      </c>
      <c r="C56" s="92" t="str">
        <f>IF(ISBLANK(COBRA!G62),"",COBRA!G62)</f>
        <v/>
      </c>
      <c r="D56" s="91" t="str">
        <f>IF(ISBLANK(COBRA!H62),"",COBRA!H62)</f>
        <v/>
      </c>
      <c r="E56" s="99" t="str">
        <f>IF(ISBLANK(COBRA!Q62),"",COBRA!Q62)</f>
        <v/>
      </c>
      <c r="F56" s="90" t="str">
        <f>COBRA!N62&amp;" "&amp;COBRA!M62</f>
        <v xml:space="preserve"> </v>
      </c>
      <c r="G56" s="89" t="str">
        <f>IF(ISBLANK(COBRA!AB62),"",COBRA!AB62)</f>
        <v/>
      </c>
      <c r="H56" s="88" t="str">
        <f>IF(ISBLANK(COBRA!Q62),"",DATEDIF(E56,C56,"y"))</f>
        <v/>
      </c>
      <c r="I56" s="87" t="str">
        <f>IF(ISBLANK(COBRA!J62),"",COBRA!J62)</f>
        <v/>
      </c>
      <c r="J56" s="86" t="str">
        <f>IF(ISBLANK(COBRA!D62),"",COBRA!D62)</f>
        <v/>
      </c>
      <c r="K56" s="84" t="str">
        <f>IF(ISBLANK(COBRA!X62),"",COBRA!X62)</f>
        <v/>
      </c>
      <c r="L56" s="84" t="str">
        <f>IF(ISBLANK(COBRA!Y62),"",COBRA!Y62)</f>
        <v/>
      </c>
      <c r="M56" s="84" t="str">
        <f>IF(ISBLANK(COBRA!Z62),"",COBRA!Z62)</f>
        <v/>
      </c>
      <c r="N56" s="84" t="str">
        <f>IF(ISBLANK(COBRA!AA62),"",COBRA!AA62)</f>
        <v/>
      </c>
      <c r="O56" s="100" t="str">
        <f>IF(ISBLANK(COBRA!R62),"",COBRA!R62)</f>
        <v/>
      </c>
      <c r="P56" s="99" t="str">
        <f>IF(ISBLANK(COBRA!S62),"",COBRA!S62)</f>
        <v/>
      </c>
      <c r="Q56" s="99" t="str">
        <f>IF(ISBLANK(COBRA!T62),"",COBRA!T62)</f>
        <v/>
      </c>
      <c r="R56" s="99" t="str">
        <f>IF(ISBLANK(COBRA!U62),"",COBRA!U62)</f>
        <v/>
      </c>
    </row>
    <row r="57" spans="1:18" ht="15.95" customHeight="1" thickBot="1" x14ac:dyDescent="0.25">
      <c r="A57" s="102"/>
      <c r="B57" s="93" t="str">
        <f>IF(ISBLANK(COBRA!AS63),"",COBRA!AS63)</f>
        <v/>
      </c>
      <c r="C57" s="92" t="str">
        <f>IF(ISBLANK(COBRA!G63),"",COBRA!G63)</f>
        <v/>
      </c>
      <c r="D57" s="91" t="str">
        <f>IF(ISBLANK(COBRA!H63),"",COBRA!H63)</f>
        <v/>
      </c>
      <c r="E57" s="99" t="str">
        <f>IF(ISBLANK(COBRA!Q63),"",COBRA!Q63)</f>
        <v/>
      </c>
      <c r="F57" s="90" t="str">
        <f>COBRA!N63&amp;" "&amp;COBRA!M63</f>
        <v xml:space="preserve"> </v>
      </c>
      <c r="G57" s="89" t="str">
        <f>IF(ISBLANK(COBRA!AB63),"",COBRA!AB63)</f>
        <v/>
      </c>
      <c r="H57" s="88" t="str">
        <f>IF(ISBLANK(COBRA!Q63),"",DATEDIF(E57,C57,"y"))</f>
        <v/>
      </c>
      <c r="I57" s="87" t="str">
        <f>IF(ISBLANK(COBRA!J63),"",COBRA!J63)</f>
        <v/>
      </c>
      <c r="J57" s="86" t="str">
        <f>IF(ISBLANK(COBRA!D63),"",COBRA!D63)</f>
        <v/>
      </c>
      <c r="K57" s="84" t="str">
        <f>IF(ISBLANK(COBRA!X63),"",COBRA!X63)</f>
        <v/>
      </c>
      <c r="L57" s="84" t="str">
        <f>IF(ISBLANK(COBRA!Y63),"",COBRA!Y63)</f>
        <v/>
      </c>
      <c r="M57" s="84" t="str">
        <f>IF(ISBLANK(COBRA!Z63),"",COBRA!Z63)</f>
        <v/>
      </c>
      <c r="N57" s="84" t="str">
        <f>IF(ISBLANK(COBRA!AA63),"",COBRA!AA63)</f>
        <v/>
      </c>
      <c r="O57" s="100" t="str">
        <f>IF(ISBLANK(COBRA!R63),"",COBRA!R63)</f>
        <v/>
      </c>
      <c r="P57" s="99" t="str">
        <f>IF(ISBLANK(COBRA!S63),"",COBRA!S63)</f>
        <v/>
      </c>
      <c r="Q57" s="99" t="str">
        <f>IF(ISBLANK(COBRA!T63),"",COBRA!T63)</f>
        <v/>
      </c>
      <c r="R57" s="99" t="str">
        <f>IF(ISBLANK(COBRA!U63),"",COBRA!U63)</f>
        <v/>
      </c>
    </row>
    <row r="58" spans="1:18" ht="15.95" customHeight="1" thickBot="1" x14ac:dyDescent="0.25">
      <c r="A58" s="102"/>
      <c r="B58" s="93" t="str">
        <f>IF(ISBLANK(COBRA!AS64),"",COBRA!AS64)</f>
        <v/>
      </c>
      <c r="C58" s="92" t="str">
        <f>IF(ISBLANK(COBRA!G64),"",COBRA!G64)</f>
        <v/>
      </c>
      <c r="D58" s="91" t="str">
        <f>IF(ISBLANK(COBRA!H64),"",COBRA!H64)</f>
        <v/>
      </c>
      <c r="E58" s="99" t="str">
        <f>IF(ISBLANK(COBRA!Q64),"",COBRA!Q64)</f>
        <v/>
      </c>
      <c r="F58" s="90" t="str">
        <f>COBRA!N64&amp;" "&amp;COBRA!M64</f>
        <v xml:space="preserve"> </v>
      </c>
      <c r="G58" s="89" t="str">
        <f>IF(ISBLANK(COBRA!AB64),"",COBRA!AB64)</f>
        <v/>
      </c>
      <c r="H58" s="88" t="str">
        <f>IF(ISBLANK(COBRA!Q64),"",DATEDIF(E58,C58,"y"))</f>
        <v/>
      </c>
      <c r="I58" s="87" t="str">
        <f>IF(ISBLANK(COBRA!J64),"",COBRA!J64)</f>
        <v/>
      </c>
      <c r="J58" s="86" t="str">
        <f>IF(ISBLANK(COBRA!D64),"",COBRA!D64)</f>
        <v/>
      </c>
      <c r="K58" s="84" t="str">
        <f>IF(ISBLANK(COBRA!X64),"",COBRA!X64)</f>
        <v/>
      </c>
      <c r="L58" s="84" t="str">
        <f>IF(ISBLANK(COBRA!Y64),"",COBRA!Y64)</f>
        <v/>
      </c>
      <c r="M58" s="84" t="str">
        <f>IF(ISBLANK(COBRA!Z64),"",COBRA!Z64)</f>
        <v/>
      </c>
      <c r="N58" s="84" t="str">
        <f>IF(ISBLANK(COBRA!AA64),"",COBRA!AA64)</f>
        <v/>
      </c>
      <c r="O58" s="100" t="str">
        <f>IF(ISBLANK(COBRA!R64),"",COBRA!R64)</f>
        <v/>
      </c>
      <c r="P58" s="99" t="str">
        <f>IF(ISBLANK(COBRA!S64),"",COBRA!S64)</f>
        <v/>
      </c>
      <c r="Q58" s="99" t="str">
        <f>IF(ISBLANK(COBRA!T64),"",COBRA!T64)</f>
        <v/>
      </c>
      <c r="R58" s="99" t="str">
        <f>IF(ISBLANK(COBRA!U64),"",COBRA!U64)</f>
        <v/>
      </c>
    </row>
    <row r="59" spans="1:18" ht="15.95" customHeight="1" thickBot="1" x14ac:dyDescent="0.25">
      <c r="A59" s="102"/>
      <c r="B59" s="93" t="str">
        <f>IF(ISBLANK(COBRA!AS65),"",COBRA!AS65)</f>
        <v/>
      </c>
      <c r="C59" s="92" t="str">
        <f>IF(ISBLANK(COBRA!G65),"",COBRA!G65)</f>
        <v/>
      </c>
      <c r="D59" s="91" t="str">
        <f>IF(ISBLANK(COBRA!H65),"",COBRA!H65)</f>
        <v/>
      </c>
      <c r="E59" s="99" t="str">
        <f>IF(ISBLANK(COBRA!Q65),"",COBRA!Q65)</f>
        <v/>
      </c>
      <c r="F59" s="90" t="str">
        <f>COBRA!N65&amp;" "&amp;COBRA!M65</f>
        <v xml:space="preserve"> </v>
      </c>
      <c r="G59" s="89" t="str">
        <f>IF(ISBLANK(COBRA!AB65),"",COBRA!AB65)</f>
        <v/>
      </c>
      <c r="H59" s="88" t="str">
        <f>IF(ISBLANK(COBRA!Q65),"",DATEDIF(E59,C59,"y"))</f>
        <v/>
      </c>
      <c r="I59" s="87" t="str">
        <f>IF(ISBLANK(COBRA!J65),"",COBRA!J65)</f>
        <v/>
      </c>
      <c r="J59" s="86" t="str">
        <f>IF(ISBLANK(COBRA!D65),"",COBRA!D65)</f>
        <v/>
      </c>
      <c r="K59" s="84" t="str">
        <f>IF(ISBLANK(COBRA!X65),"",COBRA!X65)</f>
        <v/>
      </c>
      <c r="L59" s="84" t="str">
        <f>IF(ISBLANK(COBRA!Y65),"",COBRA!Y65)</f>
        <v/>
      </c>
      <c r="M59" s="84" t="str">
        <f>IF(ISBLANK(COBRA!Z65),"",COBRA!Z65)</f>
        <v/>
      </c>
      <c r="N59" s="84" t="str">
        <f>IF(ISBLANK(COBRA!AA65),"",COBRA!AA65)</f>
        <v/>
      </c>
      <c r="O59" s="100" t="str">
        <f>IF(ISBLANK(COBRA!R65),"",COBRA!R65)</f>
        <v/>
      </c>
      <c r="P59" s="99" t="str">
        <f>IF(ISBLANK(COBRA!S65),"",COBRA!S65)</f>
        <v/>
      </c>
      <c r="Q59" s="99" t="str">
        <f>IF(ISBLANK(COBRA!T65),"",COBRA!T65)</f>
        <v/>
      </c>
      <c r="R59" s="99" t="str">
        <f>IF(ISBLANK(COBRA!U65),"",COBRA!U65)</f>
        <v/>
      </c>
    </row>
    <row r="60" spans="1:18" ht="15.95" customHeight="1" thickBot="1" x14ac:dyDescent="0.25">
      <c r="A60" s="102"/>
      <c r="B60" s="93" t="str">
        <f>IF(ISBLANK(COBRA!AS66),"",COBRA!AS66)</f>
        <v/>
      </c>
      <c r="C60" s="92" t="str">
        <f>IF(ISBLANK(COBRA!G66),"",COBRA!G66)</f>
        <v/>
      </c>
      <c r="D60" s="91" t="str">
        <f>IF(ISBLANK(COBRA!H66),"",COBRA!H66)</f>
        <v/>
      </c>
      <c r="E60" s="99" t="str">
        <f>IF(ISBLANK(COBRA!Q66),"",COBRA!Q66)</f>
        <v/>
      </c>
      <c r="F60" s="90" t="str">
        <f>COBRA!N66&amp;" "&amp;COBRA!M66</f>
        <v xml:space="preserve"> </v>
      </c>
      <c r="G60" s="89" t="str">
        <f>IF(ISBLANK(COBRA!AB66),"",COBRA!AB66)</f>
        <v/>
      </c>
      <c r="H60" s="88" t="str">
        <f>IF(ISBLANK(COBRA!Q66),"",DATEDIF(E60,C60,"y"))</f>
        <v/>
      </c>
      <c r="I60" s="87" t="str">
        <f>IF(ISBLANK(COBRA!J66),"",COBRA!J66)</f>
        <v/>
      </c>
      <c r="J60" s="86" t="str">
        <f>IF(ISBLANK(COBRA!D66),"",COBRA!D66)</f>
        <v/>
      </c>
      <c r="K60" s="84" t="str">
        <f>IF(ISBLANK(COBRA!X66),"",COBRA!X66)</f>
        <v/>
      </c>
      <c r="L60" s="84" t="str">
        <f>IF(ISBLANK(COBRA!Y66),"",COBRA!Y66)</f>
        <v/>
      </c>
      <c r="M60" s="84" t="str">
        <f>IF(ISBLANK(COBRA!Z66),"",COBRA!Z66)</f>
        <v/>
      </c>
      <c r="N60" s="84" t="str">
        <f>IF(ISBLANK(COBRA!AA66),"",COBRA!AA66)</f>
        <v/>
      </c>
      <c r="O60" s="100" t="str">
        <f>IF(ISBLANK(COBRA!R66),"",COBRA!R66)</f>
        <v/>
      </c>
      <c r="P60" s="99" t="str">
        <f>IF(ISBLANK(COBRA!S66),"",COBRA!S66)</f>
        <v/>
      </c>
      <c r="Q60" s="99" t="str">
        <f>IF(ISBLANK(COBRA!T66),"",COBRA!T66)</f>
        <v/>
      </c>
      <c r="R60" s="99" t="str">
        <f>IF(ISBLANK(COBRA!U66),"",COBRA!U66)</f>
        <v/>
      </c>
    </row>
    <row r="61" spans="1:18" ht="15.95" customHeight="1" thickBot="1" x14ac:dyDescent="0.25">
      <c r="A61" s="102"/>
      <c r="B61" s="93" t="str">
        <f>IF(ISBLANK(COBRA!AS67),"",COBRA!AS67)</f>
        <v/>
      </c>
      <c r="C61" s="92" t="str">
        <f>IF(ISBLANK(COBRA!G67),"",COBRA!G67)</f>
        <v/>
      </c>
      <c r="D61" s="91" t="str">
        <f>IF(ISBLANK(COBRA!H67),"",COBRA!H67)</f>
        <v/>
      </c>
      <c r="E61" s="99" t="str">
        <f>IF(ISBLANK(COBRA!Q67),"",COBRA!Q67)</f>
        <v/>
      </c>
      <c r="F61" s="90" t="str">
        <f>COBRA!N67&amp;" "&amp;COBRA!M67</f>
        <v xml:space="preserve"> </v>
      </c>
      <c r="G61" s="89" t="str">
        <f>IF(ISBLANK(COBRA!AB67),"",COBRA!AB67)</f>
        <v/>
      </c>
      <c r="H61" s="88" t="str">
        <f>IF(ISBLANK(COBRA!Q67),"",DATEDIF(E61,C61,"y"))</f>
        <v/>
      </c>
      <c r="I61" s="87" t="str">
        <f>IF(ISBLANK(COBRA!J67),"",COBRA!J67)</f>
        <v/>
      </c>
      <c r="J61" s="86" t="str">
        <f>IF(ISBLANK(COBRA!D67),"",COBRA!D67)</f>
        <v/>
      </c>
      <c r="K61" s="84" t="str">
        <f>IF(ISBLANK(COBRA!X67),"",COBRA!X67)</f>
        <v/>
      </c>
      <c r="L61" s="84" t="str">
        <f>IF(ISBLANK(COBRA!Y67),"",COBRA!Y67)</f>
        <v/>
      </c>
      <c r="M61" s="84" t="str">
        <f>IF(ISBLANK(COBRA!Z67),"",COBRA!Z67)</f>
        <v/>
      </c>
      <c r="N61" s="84" t="str">
        <f>IF(ISBLANK(COBRA!AA67),"",COBRA!AA67)</f>
        <v/>
      </c>
      <c r="O61" s="100" t="str">
        <f>IF(ISBLANK(COBRA!R67),"",COBRA!R67)</f>
        <v/>
      </c>
      <c r="P61" s="99" t="str">
        <f>IF(ISBLANK(COBRA!S67),"",COBRA!S67)</f>
        <v/>
      </c>
      <c r="Q61" s="99" t="str">
        <f>IF(ISBLANK(COBRA!T67),"",COBRA!T67)</f>
        <v/>
      </c>
      <c r="R61" s="99" t="str">
        <f>IF(ISBLANK(COBRA!U67),"",COBRA!U67)</f>
        <v/>
      </c>
    </row>
    <row r="62" spans="1:18" ht="15.95" customHeight="1" thickBot="1" x14ac:dyDescent="0.25">
      <c r="A62" s="102"/>
      <c r="B62" s="93" t="str">
        <f>IF(ISBLANK(COBRA!AS68),"",COBRA!AS68)</f>
        <v/>
      </c>
      <c r="C62" s="92" t="str">
        <f>IF(ISBLANK(COBRA!G68),"",COBRA!G68)</f>
        <v/>
      </c>
      <c r="D62" s="91" t="str">
        <f>IF(ISBLANK(COBRA!H68),"",COBRA!H68)</f>
        <v/>
      </c>
      <c r="E62" s="99" t="str">
        <f>IF(ISBLANK(COBRA!Q68),"",COBRA!Q68)</f>
        <v/>
      </c>
      <c r="F62" s="90" t="str">
        <f>COBRA!N68&amp;" "&amp;COBRA!M68</f>
        <v xml:space="preserve"> </v>
      </c>
      <c r="G62" s="89" t="str">
        <f>IF(ISBLANK(COBRA!AB68),"",COBRA!AB68)</f>
        <v/>
      </c>
      <c r="H62" s="88" t="str">
        <f>IF(ISBLANK(COBRA!Q68),"",DATEDIF(E62,C62,"y"))</f>
        <v/>
      </c>
      <c r="I62" s="87" t="str">
        <f>IF(ISBLANK(COBRA!J68),"",COBRA!J68)</f>
        <v/>
      </c>
      <c r="J62" s="86" t="str">
        <f>IF(ISBLANK(COBRA!D68),"",COBRA!D68)</f>
        <v/>
      </c>
      <c r="K62" s="84" t="str">
        <f>IF(ISBLANK(COBRA!X68),"",COBRA!X68)</f>
        <v/>
      </c>
      <c r="L62" s="84" t="str">
        <f>IF(ISBLANK(COBRA!Y68),"",COBRA!Y68)</f>
        <v/>
      </c>
      <c r="M62" s="84" t="str">
        <f>IF(ISBLANK(COBRA!Z68),"",COBRA!Z68)</f>
        <v/>
      </c>
      <c r="N62" s="84" t="str">
        <f>IF(ISBLANK(COBRA!AA68),"",COBRA!AA68)</f>
        <v/>
      </c>
      <c r="O62" s="100" t="str">
        <f>IF(ISBLANK(COBRA!R68),"",COBRA!R68)</f>
        <v/>
      </c>
      <c r="P62" s="99" t="str">
        <f>IF(ISBLANK(COBRA!S68),"",COBRA!S68)</f>
        <v/>
      </c>
      <c r="Q62" s="99" t="str">
        <f>IF(ISBLANK(COBRA!T68),"",COBRA!T68)</f>
        <v/>
      </c>
      <c r="R62" s="99" t="str">
        <f>IF(ISBLANK(COBRA!U68),"",COBRA!U68)</f>
        <v/>
      </c>
    </row>
    <row r="63" spans="1:18" ht="15.95" customHeight="1" thickBot="1" x14ac:dyDescent="0.25">
      <c r="A63" s="102"/>
      <c r="B63" s="93" t="str">
        <f>IF(ISBLANK(COBRA!AS69),"",COBRA!AS69)</f>
        <v/>
      </c>
      <c r="C63" s="92" t="str">
        <f>IF(ISBLANK(COBRA!G69),"",COBRA!G69)</f>
        <v/>
      </c>
      <c r="D63" s="91" t="str">
        <f>IF(ISBLANK(COBRA!H69),"",COBRA!H69)</f>
        <v/>
      </c>
      <c r="E63" s="99" t="str">
        <f>IF(ISBLANK(COBRA!Q69),"",COBRA!Q69)</f>
        <v/>
      </c>
      <c r="F63" s="90" t="str">
        <f>COBRA!N69&amp;" "&amp;COBRA!M69</f>
        <v xml:space="preserve"> </v>
      </c>
      <c r="G63" s="89" t="str">
        <f>IF(ISBLANK(COBRA!AB69),"",COBRA!AB69)</f>
        <v/>
      </c>
      <c r="H63" s="88" t="str">
        <f>IF(ISBLANK(COBRA!Q69),"",DATEDIF(E63,C63,"y"))</f>
        <v/>
      </c>
      <c r="I63" s="87" t="str">
        <f>IF(ISBLANK(COBRA!J69),"",COBRA!J69)</f>
        <v/>
      </c>
      <c r="J63" s="86" t="str">
        <f>IF(ISBLANK(COBRA!D69),"",COBRA!D69)</f>
        <v/>
      </c>
      <c r="K63" s="84" t="str">
        <f>IF(ISBLANK(COBRA!X69),"",COBRA!X69)</f>
        <v/>
      </c>
      <c r="L63" s="84" t="str">
        <f>IF(ISBLANK(COBRA!Y69),"",COBRA!Y69)</f>
        <v/>
      </c>
      <c r="M63" s="84" t="str">
        <f>IF(ISBLANK(COBRA!Z69),"",COBRA!Z69)</f>
        <v/>
      </c>
      <c r="N63" s="84" t="str">
        <f>IF(ISBLANK(COBRA!AA69),"",COBRA!AA69)</f>
        <v/>
      </c>
      <c r="O63" s="100" t="str">
        <f>IF(ISBLANK(COBRA!R69),"",COBRA!R69)</f>
        <v/>
      </c>
      <c r="P63" s="99" t="str">
        <f>IF(ISBLANK(COBRA!S69),"",COBRA!S69)</f>
        <v/>
      </c>
      <c r="Q63" s="99" t="str">
        <f>IF(ISBLANK(COBRA!T69),"",COBRA!T69)</f>
        <v/>
      </c>
      <c r="R63" s="99" t="str">
        <f>IF(ISBLANK(COBRA!U69),"",COBRA!U69)</f>
        <v/>
      </c>
    </row>
    <row r="64" spans="1:18" ht="15.95" customHeight="1" thickBot="1" x14ac:dyDescent="0.25">
      <c r="A64" s="102"/>
      <c r="B64" s="93" t="str">
        <f>IF(ISBLANK(COBRA!AS70),"",COBRA!AS70)</f>
        <v/>
      </c>
      <c r="C64" s="92" t="str">
        <f>IF(ISBLANK(COBRA!G70),"",COBRA!G70)</f>
        <v/>
      </c>
      <c r="D64" s="91" t="str">
        <f>IF(ISBLANK(COBRA!H70),"",COBRA!H70)</f>
        <v/>
      </c>
      <c r="E64" s="99" t="str">
        <f>IF(ISBLANK(COBRA!Q70),"",COBRA!Q70)</f>
        <v/>
      </c>
      <c r="F64" s="90" t="str">
        <f>COBRA!N70&amp;" "&amp;COBRA!M70</f>
        <v xml:space="preserve"> </v>
      </c>
      <c r="G64" s="89" t="str">
        <f>IF(ISBLANK(COBRA!AB70),"",COBRA!AB70)</f>
        <v/>
      </c>
      <c r="H64" s="88" t="str">
        <f>IF(ISBLANK(COBRA!Q70),"",DATEDIF(E64,C64,"y"))</f>
        <v/>
      </c>
      <c r="I64" s="87" t="str">
        <f>IF(ISBLANK(COBRA!J70),"",COBRA!J70)</f>
        <v/>
      </c>
      <c r="J64" s="86" t="str">
        <f>IF(ISBLANK(COBRA!D70),"",COBRA!D70)</f>
        <v/>
      </c>
      <c r="K64" s="84" t="str">
        <f>IF(ISBLANK(COBRA!X70),"",COBRA!X70)</f>
        <v/>
      </c>
      <c r="L64" s="84" t="str">
        <f>IF(ISBLANK(COBRA!Y70),"",COBRA!Y70)</f>
        <v/>
      </c>
      <c r="M64" s="84" t="str">
        <f>IF(ISBLANK(COBRA!Z70),"",COBRA!Z70)</f>
        <v/>
      </c>
      <c r="N64" s="84" t="str">
        <f>IF(ISBLANK(COBRA!AA70),"",COBRA!AA70)</f>
        <v/>
      </c>
      <c r="O64" s="100" t="str">
        <f>IF(ISBLANK(COBRA!R70),"",COBRA!R70)</f>
        <v/>
      </c>
      <c r="P64" s="99" t="str">
        <f>IF(ISBLANK(COBRA!S70),"",COBRA!S70)</f>
        <v/>
      </c>
      <c r="Q64" s="99" t="str">
        <f>IF(ISBLANK(COBRA!T70),"",COBRA!T70)</f>
        <v/>
      </c>
      <c r="R64" s="99" t="str">
        <f>IF(ISBLANK(COBRA!U70),"",COBRA!U70)</f>
        <v/>
      </c>
    </row>
    <row r="65" spans="1:18" ht="15.95" customHeight="1" thickBot="1" x14ac:dyDescent="0.25">
      <c r="A65" s="102"/>
      <c r="B65" s="93" t="str">
        <f>IF(ISBLANK(COBRA!AS71),"",COBRA!AS71)</f>
        <v/>
      </c>
      <c r="C65" s="92" t="str">
        <f>IF(ISBLANK(COBRA!G71),"",COBRA!G71)</f>
        <v/>
      </c>
      <c r="D65" s="91" t="str">
        <f>IF(ISBLANK(COBRA!H71),"",COBRA!H71)</f>
        <v/>
      </c>
      <c r="E65" s="99" t="str">
        <f>IF(ISBLANK(COBRA!Q71),"",COBRA!Q71)</f>
        <v/>
      </c>
      <c r="F65" s="90" t="str">
        <f>COBRA!N71&amp;" "&amp;COBRA!M71</f>
        <v xml:space="preserve"> </v>
      </c>
      <c r="G65" s="89" t="str">
        <f>IF(ISBLANK(COBRA!AB71),"",COBRA!AB71)</f>
        <v/>
      </c>
      <c r="H65" s="88" t="str">
        <f>IF(ISBLANK(COBRA!Q71),"",DATEDIF(E65,C65,"y"))</f>
        <v/>
      </c>
      <c r="I65" s="87" t="str">
        <f>IF(ISBLANK(COBRA!J71),"",COBRA!J71)</f>
        <v/>
      </c>
      <c r="J65" s="86" t="str">
        <f>IF(ISBLANK(COBRA!D71),"",COBRA!D71)</f>
        <v/>
      </c>
      <c r="K65" s="84" t="str">
        <f>IF(ISBLANK(COBRA!X71),"",COBRA!X71)</f>
        <v/>
      </c>
      <c r="L65" s="84" t="str">
        <f>IF(ISBLANK(COBRA!Y71),"",COBRA!Y71)</f>
        <v/>
      </c>
      <c r="M65" s="84" t="str">
        <f>IF(ISBLANK(COBRA!Z71),"",COBRA!Z71)</f>
        <v/>
      </c>
      <c r="N65" s="84" t="str">
        <f>IF(ISBLANK(COBRA!AA71),"",COBRA!AA71)</f>
        <v/>
      </c>
      <c r="O65" s="100" t="str">
        <f>IF(ISBLANK(COBRA!R71),"",COBRA!R71)</f>
        <v/>
      </c>
      <c r="P65" s="99" t="str">
        <f>IF(ISBLANK(COBRA!S71),"",COBRA!S71)</f>
        <v/>
      </c>
      <c r="Q65" s="99" t="str">
        <f>IF(ISBLANK(COBRA!T71),"",COBRA!T71)</f>
        <v/>
      </c>
      <c r="R65" s="99" t="str">
        <f>IF(ISBLANK(COBRA!U71),"",COBRA!U71)</f>
        <v/>
      </c>
    </row>
    <row r="66" spans="1:18" ht="15.95" customHeight="1" thickBot="1" x14ac:dyDescent="0.25">
      <c r="A66" s="102"/>
      <c r="B66" s="93" t="str">
        <f>IF(ISBLANK(COBRA!AS72),"",COBRA!AS72)</f>
        <v/>
      </c>
      <c r="C66" s="92" t="str">
        <f>IF(ISBLANK(COBRA!G72),"",COBRA!G72)</f>
        <v/>
      </c>
      <c r="D66" s="91" t="str">
        <f>IF(ISBLANK(COBRA!H72),"",COBRA!H72)</f>
        <v/>
      </c>
      <c r="E66" s="99" t="str">
        <f>IF(ISBLANK(COBRA!Q72),"",COBRA!Q72)</f>
        <v/>
      </c>
      <c r="F66" s="90" t="str">
        <f>COBRA!N72&amp;" "&amp;COBRA!M72</f>
        <v xml:space="preserve"> </v>
      </c>
      <c r="G66" s="89" t="str">
        <f>IF(ISBLANK(COBRA!AB72),"",COBRA!AB72)</f>
        <v/>
      </c>
      <c r="H66" s="88" t="str">
        <f>IF(ISBLANK(COBRA!Q72),"",DATEDIF(E66,C66,"y"))</f>
        <v/>
      </c>
      <c r="I66" s="87" t="str">
        <f>IF(ISBLANK(COBRA!J72),"",COBRA!J72)</f>
        <v/>
      </c>
      <c r="J66" s="86" t="str">
        <f>IF(ISBLANK(COBRA!D72),"",COBRA!D72)</f>
        <v/>
      </c>
      <c r="K66" s="84" t="str">
        <f>IF(ISBLANK(COBRA!X72),"",COBRA!X72)</f>
        <v/>
      </c>
      <c r="L66" s="84" t="str">
        <f>IF(ISBLANK(COBRA!Y72),"",COBRA!Y72)</f>
        <v/>
      </c>
      <c r="M66" s="84" t="str">
        <f>IF(ISBLANK(COBRA!Z72),"",COBRA!Z72)</f>
        <v/>
      </c>
      <c r="N66" s="84" t="str">
        <f>IF(ISBLANK(COBRA!AA72),"",COBRA!AA72)</f>
        <v/>
      </c>
      <c r="O66" s="100" t="str">
        <f>IF(ISBLANK(COBRA!R72),"",COBRA!R72)</f>
        <v/>
      </c>
      <c r="P66" s="99" t="str">
        <f>IF(ISBLANK(COBRA!S72),"",COBRA!S72)</f>
        <v/>
      </c>
      <c r="Q66" s="99" t="str">
        <f>IF(ISBLANK(COBRA!T72),"",COBRA!T72)</f>
        <v/>
      </c>
      <c r="R66" s="99" t="str">
        <f>IF(ISBLANK(COBRA!U72),"",COBRA!U72)</f>
        <v/>
      </c>
    </row>
    <row r="67" spans="1:18" ht="15.95" customHeight="1" thickBot="1" x14ac:dyDescent="0.25">
      <c r="A67" s="102"/>
      <c r="B67" s="93" t="str">
        <f>IF(ISBLANK(COBRA!AS73),"",COBRA!AS73)</f>
        <v/>
      </c>
      <c r="C67" s="92" t="str">
        <f>IF(ISBLANK(COBRA!G73),"",COBRA!G73)</f>
        <v/>
      </c>
      <c r="D67" s="91" t="str">
        <f>IF(ISBLANK(COBRA!H73),"",COBRA!H73)</f>
        <v/>
      </c>
      <c r="E67" s="99" t="str">
        <f>IF(ISBLANK(COBRA!Q73),"",COBRA!Q73)</f>
        <v/>
      </c>
      <c r="F67" s="90" t="str">
        <f>COBRA!N73&amp;" "&amp;COBRA!M73</f>
        <v xml:space="preserve"> </v>
      </c>
      <c r="G67" s="89" t="str">
        <f>IF(ISBLANK(COBRA!AB73),"",COBRA!AB73)</f>
        <v/>
      </c>
      <c r="H67" s="88" t="str">
        <f>IF(ISBLANK(COBRA!Q73),"",DATEDIF(E67,C67,"y"))</f>
        <v/>
      </c>
      <c r="I67" s="87" t="str">
        <f>IF(ISBLANK(COBRA!J73),"",COBRA!J73)</f>
        <v/>
      </c>
      <c r="J67" s="86" t="str">
        <f>IF(ISBLANK(COBRA!D73),"",COBRA!D73)</f>
        <v/>
      </c>
      <c r="K67" s="84" t="str">
        <f>IF(ISBLANK(COBRA!X73),"",COBRA!X73)</f>
        <v/>
      </c>
      <c r="L67" s="84" t="str">
        <f>IF(ISBLANK(COBRA!Y73),"",COBRA!Y73)</f>
        <v/>
      </c>
      <c r="M67" s="84" t="str">
        <f>IF(ISBLANK(COBRA!Z73),"",COBRA!Z73)</f>
        <v/>
      </c>
      <c r="N67" s="84" t="str">
        <f>IF(ISBLANK(COBRA!AA73),"",COBRA!AA73)</f>
        <v/>
      </c>
      <c r="O67" s="100" t="str">
        <f>IF(ISBLANK(COBRA!R73),"",COBRA!R73)</f>
        <v/>
      </c>
      <c r="P67" s="99" t="str">
        <f>IF(ISBLANK(COBRA!S73),"",COBRA!S73)</f>
        <v/>
      </c>
      <c r="Q67" s="99" t="str">
        <f>IF(ISBLANK(COBRA!T73),"",COBRA!T73)</f>
        <v/>
      </c>
      <c r="R67" s="99" t="str">
        <f>IF(ISBLANK(COBRA!U73),"",COBRA!U73)</f>
        <v/>
      </c>
    </row>
    <row r="68" spans="1:18" ht="15.95" customHeight="1" thickBot="1" x14ac:dyDescent="0.25">
      <c r="A68" s="102"/>
      <c r="B68" s="93" t="str">
        <f>IF(ISBLANK(COBRA!AS74),"",COBRA!AS74)</f>
        <v/>
      </c>
      <c r="C68" s="92" t="str">
        <f>IF(ISBLANK(COBRA!G74),"",COBRA!G74)</f>
        <v/>
      </c>
      <c r="D68" s="91" t="str">
        <f>IF(ISBLANK(COBRA!H74),"",COBRA!H74)</f>
        <v/>
      </c>
      <c r="E68" s="99" t="str">
        <f>IF(ISBLANK(COBRA!Q74),"",COBRA!Q74)</f>
        <v/>
      </c>
      <c r="F68" s="90" t="str">
        <f>COBRA!N74&amp;" "&amp;COBRA!M74</f>
        <v xml:space="preserve"> </v>
      </c>
      <c r="G68" s="89" t="str">
        <f>IF(ISBLANK(COBRA!AB74),"",COBRA!AB74)</f>
        <v/>
      </c>
      <c r="H68" s="88" t="str">
        <f>IF(ISBLANK(COBRA!Q74),"",DATEDIF(E68,C68,"y"))</f>
        <v/>
      </c>
      <c r="I68" s="87" t="str">
        <f>IF(ISBLANK(COBRA!J74),"",COBRA!J74)</f>
        <v/>
      </c>
      <c r="J68" s="86" t="str">
        <f>IF(ISBLANK(COBRA!D74),"",COBRA!D74)</f>
        <v/>
      </c>
      <c r="K68" s="84" t="str">
        <f>IF(ISBLANK(COBRA!X74),"",COBRA!X74)</f>
        <v/>
      </c>
      <c r="L68" s="84" t="str">
        <f>IF(ISBLANK(COBRA!Y74),"",COBRA!Y74)</f>
        <v/>
      </c>
      <c r="M68" s="84" t="str">
        <f>IF(ISBLANK(COBRA!Z74),"",COBRA!Z74)</f>
        <v/>
      </c>
      <c r="N68" s="84" t="str">
        <f>IF(ISBLANK(COBRA!AA74),"",COBRA!AA74)</f>
        <v/>
      </c>
      <c r="O68" s="100" t="str">
        <f>IF(ISBLANK(COBRA!R74),"",COBRA!R74)</f>
        <v/>
      </c>
      <c r="P68" s="99" t="str">
        <f>IF(ISBLANK(COBRA!S74),"",COBRA!S74)</f>
        <v/>
      </c>
      <c r="Q68" s="99" t="str">
        <f>IF(ISBLANK(COBRA!T74),"",COBRA!T74)</f>
        <v/>
      </c>
      <c r="R68" s="99" t="str">
        <f>IF(ISBLANK(COBRA!U74),"",COBRA!U74)</f>
        <v/>
      </c>
    </row>
    <row r="69" spans="1:18" ht="15.95" customHeight="1" thickBot="1" x14ac:dyDescent="0.25">
      <c r="A69" s="102"/>
      <c r="B69" s="93" t="str">
        <f>IF(ISBLANK(COBRA!AS75),"",COBRA!AS75)</f>
        <v/>
      </c>
      <c r="C69" s="92" t="str">
        <f>IF(ISBLANK(COBRA!G75),"",COBRA!G75)</f>
        <v/>
      </c>
      <c r="D69" s="91" t="str">
        <f>IF(ISBLANK(COBRA!H75),"",COBRA!H75)</f>
        <v/>
      </c>
      <c r="E69" s="99" t="str">
        <f>IF(ISBLANK(COBRA!Q75),"",COBRA!Q75)</f>
        <v/>
      </c>
      <c r="F69" s="90" t="str">
        <f>COBRA!N75&amp;" "&amp;COBRA!M75</f>
        <v xml:space="preserve"> </v>
      </c>
      <c r="G69" s="89" t="str">
        <f>IF(ISBLANK(COBRA!AB75),"",COBRA!AB75)</f>
        <v/>
      </c>
      <c r="H69" s="88" t="str">
        <f>IF(ISBLANK(COBRA!Q75),"",DATEDIF(E69,C69,"y"))</f>
        <v/>
      </c>
      <c r="I69" s="87" t="str">
        <f>IF(ISBLANK(COBRA!J75),"",COBRA!J75)</f>
        <v/>
      </c>
      <c r="J69" s="86" t="str">
        <f>IF(ISBLANK(COBRA!D75),"",COBRA!D75)</f>
        <v/>
      </c>
      <c r="K69" s="84" t="str">
        <f>IF(ISBLANK(COBRA!X75),"",COBRA!X75)</f>
        <v/>
      </c>
      <c r="L69" s="84" t="str">
        <f>IF(ISBLANK(COBRA!Y75),"",COBRA!Y75)</f>
        <v/>
      </c>
      <c r="M69" s="84" t="str">
        <f>IF(ISBLANK(COBRA!Z75),"",COBRA!Z75)</f>
        <v/>
      </c>
      <c r="N69" s="84" t="str">
        <f>IF(ISBLANK(COBRA!AA75),"",COBRA!AA75)</f>
        <v/>
      </c>
      <c r="O69" s="100" t="str">
        <f>IF(ISBLANK(COBRA!R75),"",COBRA!R75)</f>
        <v/>
      </c>
      <c r="P69" s="99" t="str">
        <f>IF(ISBLANK(COBRA!S75),"",COBRA!S75)</f>
        <v/>
      </c>
      <c r="Q69" s="99" t="str">
        <f>IF(ISBLANK(COBRA!T75),"",COBRA!T75)</f>
        <v/>
      </c>
      <c r="R69" s="99" t="str">
        <f>IF(ISBLANK(COBRA!U75),"",COBRA!U75)</f>
        <v/>
      </c>
    </row>
    <row r="70" spans="1:18" ht="15.95" customHeight="1" thickBot="1" x14ac:dyDescent="0.25">
      <c r="A70" s="102"/>
      <c r="B70" s="93" t="str">
        <f>IF(ISBLANK(COBRA!AS76),"",COBRA!AS76)</f>
        <v/>
      </c>
      <c r="C70" s="92" t="str">
        <f>IF(ISBLANK(COBRA!G76),"",COBRA!G76)</f>
        <v/>
      </c>
      <c r="D70" s="91" t="str">
        <f>IF(ISBLANK(COBRA!H76),"",COBRA!H76)</f>
        <v/>
      </c>
      <c r="E70" s="99" t="str">
        <f>IF(ISBLANK(COBRA!Q76),"",COBRA!Q76)</f>
        <v/>
      </c>
      <c r="F70" s="90" t="str">
        <f>COBRA!N76&amp;" "&amp;COBRA!M76</f>
        <v xml:space="preserve"> </v>
      </c>
      <c r="G70" s="89" t="str">
        <f>IF(ISBLANK(COBRA!AB76),"",COBRA!AB76)</f>
        <v/>
      </c>
      <c r="H70" s="88" t="str">
        <f>IF(ISBLANK(COBRA!Q76),"",DATEDIF(E70,C70,"y"))</f>
        <v/>
      </c>
      <c r="I70" s="87" t="str">
        <f>IF(ISBLANK(COBRA!J76),"",COBRA!J76)</f>
        <v/>
      </c>
      <c r="J70" s="86" t="str">
        <f>IF(ISBLANK(COBRA!D76),"",COBRA!D76)</f>
        <v/>
      </c>
      <c r="K70" s="84" t="str">
        <f>IF(ISBLANK(COBRA!X76),"",COBRA!X76)</f>
        <v/>
      </c>
      <c r="L70" s="84" t="str">
        <f>IF(ISBLANK(COBRA!Y76),"",COBRA!Y76)</f>
        <v/>
      </c>
      <c r="M70" s="84" t="str">
        <f>IF(ISBLANK(COBRA!Z76),"",COBRA!Z76)</f>
        <v/>
      </c>
      <c r="N70" s="84" t="str">
        <f>IF(ISBLANK(COBRA!AA76),"",COBRA!AA76)</f>
        <v/>
      </c>
      <c r="O70" s="100" t="str">
        <f>IF(ISBLANK(COBRA!R76),"",COBRA!R76)</f>
        <v/>
      </c>
      <c r="P70" s="99" t="str">
        <f>IF(ISBLANK(COBRA!S76),"",COBRA!S76)</f>
        <v/>
      </c>
      <c r="Q70" s="99" t="str">
        <f>IF(ISBLANK(COBRA!T76),"",COBRA!T76)</f>
        <v/>
      </c>
      <c r="R70" s="99" t="str">
        <f>IF(ISBLANK(COBRA!U76),"",COBRA!U76)</f>
        <v/>
      </c>
    </row>
    <row r="71" spans="1:18" ht="15.95" customHeight="1" thickBot="1" x14ac:dyDescent="0.25">
      <c r="A71" s="102"/>
      <c r="B71" s="93" t="str">
        <f>IF(ISBLANK(COBRA!AS77),"",COBRA!AS77)</f>
        <v/>
      </c>
      <c r="C71" s="92" t="str">
        <f>IF(ISBLANK(COBRA!G77),"",COBRA!G77)</f>
        <v/>
      </c>
      <c r="D71" s="91" t="str">
        <f>IF(ISBLANK(COBRA!H77),"",COBRA!H77)</f>
        <v/>
      </c>
      <c r="E71" s="99" t="str">
        <f>IF(ISBLANK(COBRA!Q77),"",COBRA!Q77)</f>
        <v/>
      </c>
      <c r="F71" s="90" t="str">
        <f>COBRA!N77&amp;" "&amp;COBRA!M77</f>
        <v xml:space="preserve"> </v>
      </c>
      <c r="G71" s="89" t="str">
        <f>IF(ISBLANK(COBRA!AB77),"",COBRA!AB77)</f>
        <v/>
      </c>
      <c r="H71" s="88" t="str">
        <f>IF(ISBLANK(COBRA!Q77),"",DATEDIF(E71,C71,"y"))</f>
        <v/>
      </c>
      <c r="I71" s="87" t="str">
        <f>IF(ISBLANK(COBRA!J77),"",COBRA!J77)</f>
        <v/>
      </c>
      <c r="J71" s="86" t="str">
        <f>IF(ISBLANK(COBRA!D77),"",COBRA!D77)</f>
        <v/>
      </c>
      <c r="K71" s="84" t="str">
        <f>IF(ISBLANK(COBRA!X77),"",COBRA!X77)</f>
        <v/>
      </c>
      <c r="L71" s="84" t="str">
        <f>IF(ISBLANK(COBRA!Y77),"",COBRA!Y77)</f>
        <v/>
      </c>
      <c r="M71" s="84" t="str">
        <f>IF(ISBLANK(COBRA!Z77),"",COBRA!Z77)</f>
        <v/>
      </c>
      <c r="N71" s="84" t="str">
        <f>IF(ISBLANK(COBRA!AA77),"",COBRA!AA77)</f>
        <v/>
      </c>
      <c r="O71" s="100" t="str">
        <f>IF(ISBLANK(COBRA!R77),"",COBRA!R77)</f>
        <v/>
      </c>
      <c r="P71" s="99" t="str">
        <f>IF(ISBLANK(COBRA!S77),"",COBRA!S77)</f>
        <v/>
      </c>
      <c r="Q71" s="99" t="str">
        <f>IF(ISBLANK(COBRA!T77),"",COBRA!T77)</f>
        <v/>
      </c>
      <c r="R71" s="99" t="str">
        <f>IF(ISBLANK(COBRA!U77),"",COBRA!U77)</f>
        <v/>
      </c>
    </row>
    <row r="72" spans="1:18" ht="15.95" customHeight="1" thickBot="1" x14ac:dyDescent="0.25">
      <c r="A72" s="102"/>
      <c r="B72" s="93" t="str">
        <f>IF(ISBLANK(COBRA!AS78),"",COBRA!AS78)</f>
        <v/>
      </c>
      <c r="C72" s="92" t="str">
        <f>IF(ISBLANK(COBRA!G78),"",COBRA!G78)</f>
        <v/>
      </c>
      <c r="D72" s="91" t="str">
        <f>IF(ISBLANK(COBRA!H78),"",COBRA!H78)</f>
        <v/>
      </c>
      <c r="E72" s="99" t="str">
        <f>IF(ISBLANK(COBRA!Q78),"",COBRA!Q78)</f>
        <v/>
      </c>
      <c r="F72" s="90" t="str">
        <f>COBRA!N78&amp;" "&amp;COBRA!M78</f>
        <v xml:space="preserve"> </v>
      </c>
      <c r="G72" s="89" t="str">
        <f>IF(ISBLANK(COBRA!AB78),"",COBRA!AB78)</f>
        <v/>
      </c>
      <c r="H72" s="88" t="str">
        <f>IF(ISBLANK(COBRA!Q78),"",DATEDIF(E72,C72,"y"))</f>
        <v/>
      </c>
      <c r="I72" s="87" t="str">
        <f>IF(ISBLANK(COBRA!J78),"",COBRA!J78)</f>
        <v/>
      </c>
      <c r="J72" s="86" t="str">
        <f>IF(ISBLANK(COBRA!D78),"",COBRA!D78)</f>
        <v/>
      </c>
      <c r="K72" s="84" t="str">
        <f>IF(ISBLANK(COBRA!X78),"",COBRA!X78)</f>
        <v/>
      </c>
      <c r="L72" s="84" t="str">
        <f>IF(ISBLANK(COBRA!Y78),"",COBRA!Y78)</f>
        <v/>
      </c>
      <c r="M72" s="84" t="str">
        <f>IF(ISBLANK(COBRA!Z78),"",COBRA!Z78)</f>
        <v/>
      </c>
      <c r="N72" s="84" t="str">
        <f>IF(ISBLANK(COBRA!AA78),"",COBRA!AA78)</f>
        <v/>
      </c>
      <c r="O72" s="100" t="str">
        <f>IF(ISBLANK(COBRA!R78),"",COBRA!R78)</f>
        <v/>
      </c>
      <c r="P72" s="99" t="str">
        <f>IF(ISBLANK(COBRA!S78),"",COBRA!S78)</f>
        <v/>
      </c>
      <c r="Q72" s="99" t="str">
        <f>IF(ISBLANK(COBRA!T78),"",COBRA!T78)</f>
        <v/>
      </c>
      <c r="R72" s="99" t="str">
        <f>IF(ISBLANK(COBRA!U78),"",COBRA!U78)</f>
        <v/>
      </c>
    </row>
    <row r="73" spans="1:18" ht="15.95" customHeight="1" thickBot="1" x14ac:dyDescent="0.25">
      <c r="A73" s="102"/>
      <c r="B73" s="93" t="str">
        <f>IF(ISBLANK(COBRA!AS79),"",COBRA!AS79)</f>
        <v/>
      </c>
      <c r="C73" s="92" t="str">
        <f>IF(ISBLANK(COBRA!G79),"",COBRA!G79)</f>
        <v/>
      </c>
      <c r="D73" s="91" t="str">
        <f>IF(ISBLANK(COBRA!H79),"",COBRA!H79)</f>
        <v/>
      </c>
      <c r="E73" s="99" t="str">
        <f>IF(ISBLANK(COBRA!Q79),"",COBRA!Q79)</f>
        <v/>
      </c>
      <c r="F73" s="90" t="str">
        <f>COBRA!N79&amp;" "&amp;COBRA!M79</f>
        <v xml:space="preserve"> </v>
      </c>
      <c r="G73" s="89" t="str">
        <f>IF(ISBLANK(COBRA!AB79),"",COBRA!AB79)</f>
        <v/>
      </c>
      <c r="H73" s="88" t="str">
        <f>IF(ISBLANK(COBRA!Q79),"",DATEDIF(E73,C73,"y"))</f>
        <v/>
      </c>
      <c r="I73" s="87" t="str">
        <f>IF(ISBLANK(COBRA!J79),"",COBRA!J79)</f>
        <v/>
      </c>
      <c r="J73" s="86" t="str">
        <f>IF(ISBLANK(COBRA!D79),"",COBRA!D79)</f>
        <v/>
      </c>
      <c r="K73" s="84" t="str">
        <f>IF(ISBLANK(COBRA!X79),"",COBRA!X79)</f>
        <v/>
      </c>
      <c r="L73" s="84" t="str">
        <f>IF(ISBLANK(COBRA!Y79),"",COBRA!Y79)</f>
        <v/>
      </c>
      <c r="M73" s="84" t="str">
        <f>IF(ISBLANK(COBRA!Z79),"",COBRA!Z79)</f>
        <v/>
      </c>
      <c r="N73" s="84" t="str">
        <f>IF(ISBLANK(COBRA!AA79),"",COBRA!AA79)</f>
        <v/>
      </c>
      <c r="O73" s="100" t="str">
        <f>IF(ISBLANK(COBRA!R79),"",COBRA!R79)</f>
        <v/>
      </c>
      <c r="P73" s="99" t="str">
        <f>IF(ISBLANK(COBRA!S79),"",COBRA!S79)</f>
        <v/>
      </c>
      <c r="Q73" s="99" t="str">
        <f>IF(ISBLANK(COBRA!T79),"",COBRA!T79)</f>
        <v/>
      </c>
      <c r="R73" s="99" t="str">
        <f>IF(ISBLANK(COBRA!U79),"",COBRA!U79)</f>
        <v/>
      </c>
    </row>
    <row r="74" spans="1:18" ht="15.95" customHeight="1" thickBot="1" x14ac:dyDescent="0.25">
      <c r="A74" s="102"/>
      <c r="B74" s="93" t="str">
        <f>IF(ISBLANK(COBRA!AS80),"",COBRA!AS80)</f>
        <v/>
      </c>
      <c r="C74" s="92" t="str">
        <f>IF(ISBLANK(COBRA!G80),"",COBRA!G80)</f>
        <v/>
      </c>
      <c r="D74" s="91" t="str">
        <f>IF(ISBLANK(COBRA!H80),"",COBRA!H80)</f>
        <v/>
      </c>
      <c r="E74" s="99" t="str">
        <f>IF(ISBLANK(COBRA!Q80),"",COBRA!Q80)</f>
        <v/>
      </c>
      <c r="F74" s="90" t="str">
        <f>COBRA!N80&amp;" "&amp;COBRA!M80</f>
        <v xml:space="preserve"> </v>
      </c>
      <c r="G74" s="89" t="str">
        <f>IF(ISBLANK(COBRA!AB80),"",COBRA!AB80)</f>
        <v/>
      </c>
      <c r="H74" s="88" t="str">
        <f>IF(ISBLANK(COBRA!Q80),"",DATEDIF(E74,C74,"y"))</f>
        <v/>
      </c>
      <c r="I74" s="87" t="str">
        <f>IF(ISBLANK(COBRA!J80),"",COBRA!J80)</f>
        <v/>
      </c>
      <c r="J74" s="86" t="str">
        <f>IF(ISBLANK(COBRA!D80),"",COBRA!D80)</f>
        <v/>
      </c>
      <c r="K74" s="84" t="str">
        <f>IF(ISBLANK(COBRA!X80),"",COBRA!X80)</f>
        <v/>
      </c>
      <c r="L74" s="84" t="str">
        <f>IF(ISBLANK(COBRA!Y80),"",COBRA!Y80)</f>
        <v/>
      </c>
      <c r="M74" s="84" t="str">
        <f>IF(ISBLANK(COBRA!Z80),"",COBRA!Z80)</f>
        <v/>
      </c>
      <c r="N74" s="84" t="str">
        <f>IF(ISBLANK(COBRA!AA80),"",COBRA!AA80)</f>
        <v/>
      </c>
      <c r="O74" s="100" t="str">
        <f>IF(ISBLANK(COBRA!R80),"",COBRA!R80)</f>
        <v/>
      </c>
      <c r="P74" s="99" t="str">
        <f>IF(ISBLANK(COBRA!S80),"",COBRA!S80)</f>
        <v/>
      </c>
      <c r="Q74" s="99" t="str">
        <f>IF(ISBLANK(COBRA!T80),"",COBRA!T80)</f>
        <v/>
      </c>
      <c r="R74" s="99" t="str">
        <f>IF(ISBLANK(COBRA!U80),"",COBRA!U80)</f>
        <v/>
      </c>
    </row>
    <row r="75" spans="1:18" ht="15.95" customHeight="1" thickBot="1" x14ac:dyDescent="0.25">
      <c r="A75" s="102"/>
      <c r="B75" s="93" t="str">
        <f>IF(ISBLANK(COBRA!AS81),"",COBRA!AS81)</f>
        <v/>
      </c>
      <c r="C75" s="92" t="str">
        <f>IF(ISBLANK(COBRA!G81),"",COBRA!G81)</f>
        <v/>
      </c>
      <c r="D75" s="91" t="str">
        <f>IF(ISBLANK(COBRA!H81),"",COBRA!H81)</f>
        <v/>
      </c>
      <c r="E75" s="99" t="str">
        <f>IF(ISBLANK(COBRA!Q81),"",COBRA!Q81)</f>
        <v/>
      </c>
      <c r="F75" s="90" t="str">
        <f>COBRA!N81&amp;" "&amp;COBRA!M81</f>
        <v xml:space="preserve"> </v>
      </c>
      <c r="G75" s="89" t="str">
        <f>IF(ISBLANK(COBRA!AB81),"",COBRA!AB81)</f>
        <v/>
      </c>
      <c r="H75" s="88" t="str">
        <f>IF(ISBLANK(COBRA!Q81),"",DATEDIF(E75,C75,"y"))</f>
        <v/>
      </c>
      <c r="I75" s="87" t="str">
        <f>IF(ISBLANK(COBRA!J81),"",COBRA!J81)</f>
        <v/>
      </c>
      <c r="J75" s="86" t="str">
        <f>IF(ISBLANK(COBRA!D81),"",COBRA!D81)</f>
        <v/>
      </c>
      <c r="K75" s="84" t="str">
        <f>IF(ISBLANK(COBRA!X81),"",COBRA!X81)</f>
        <v/>
      </c>
      <c r="L75" s="84" t="str">
        <f>IF(ISBLANK(COBRA!Y81),"",COBRA!Y81)</f>
        <v/>
      </c>
      <c r="M75" s="84" t="str">
        <f>IF(ISBLANK(COBRA!Z81),"",COBRA!Z81)</f>
        <v/>
      </c>
      <c r="N75" s="84" t="str">
        <f>IF(ISBLANK(COBRA!AA81),"",COBRA!AA81)</f>
        <v/>
      </c>
      <c r="O75" s="100" t="str">
        <f>IF(ISBLANK(COBRA!R81),"",COBRA!R81)</f>
        <v/>
      </c>
      <c r="P75" s="99" t="str">
        <f>IF(ISBLANK(COBRA!S81),"",COBRA!S81)</f>
        <v/>
      </c>
      <c r="Q75" s="99" t="str">
        <f>IF(ISBLANK(COBRA!T81),"",COBRA!T81)</f>
        <v/>
      </c>
      <c r="R75" s="99" t="str">
        <f>IF(ISBLANK(COBRA!U81),"",COBRA!U81)</f>
        <v/>
      </c>
    </row>
    <row r="76" spans="1:18" ht="15.95" customHeight="1" thickBot="1" x14ac:dyDescent="0.25">
      <c r="A76" s="102"/>
      <c r="B76" s="93" t="str">
        <f>IF(ISBLANK(COBRA!AS82),"",COBRA!AS82)</f>
        <v/>
      </c>
      <c r="C76" s="92" t="str">
        <f>IF(ISBLANK(COBRA!G82),"",COBRA!G82)</f>
        <v/>
      </c>
      <c r="D76" s="91" t="str">
        <f>IF(ISBLANK(COBRA!H82),"",COBRA!H82)</f>
        <v/>
      </c>
      <c r="E76" s="99" t="str">
        <f>IF(ISBLANK(COBRA!Q82),"",COBRA!Q82)</f>
        <v/>
      </c>
      <c r="F76" s="90" t="str">
        <f>COBRA!N82&amp;" "&amp;COBRA!M82</f>
        <v xml:space="preserve"> </v>
      </c>
      <c r="G76" s="89" t="str">
        <f>IF(ISBLANK(COBRA!AB82),"",COBRA!AB82)</f>
        <v/>
      </c>
      <c r="H76" s="88" t="str">
        <f>IF(ISBLANK(COBRA!Q82),"",DATEDIF(E76,C76,"y"))</f>
        <v/>
      </c>
      <c r="I76" s="87" t="str">
        <f>IF(ISBLANK(COBRA!J82),"",COBRA!J82)</f>
        <v/>
      </c>
      <c r="J76" s="86" t="str">
        <f>IF(ISBLANK(COBRA!D82),"",COBRA!D82)</f>
        <v/>
      </c>
      <c r="K76" s="84" t="str">
        <f>IF(ISBLANK(COBRA!X82),"",COBRA!X82)</f>
        <v/>
      </c>
      <c r="L76" s="84" t="str">
        <f>IF(ISBLANK(COBRA!Y82),"",COBRA!Y82)</f>
        <v/>
      </c>
      <c r="M76" s="84" t="str">
        <f>IF(ISBLANK(COBRA!Z82),"",COBRA!Z82)</f>
        <v/>
      </c>
      <c r="N76" s="84" t="str">
        <f>IF(ISBLANK(COBRA!AA82),"",COBRA!AA82)</f>
        <v/>
      </c>
      <c r="O76" s="100" t="str">
        <f>IF(ISBLANK(COBRA!R82),"",COBRA!R82)</f>
        <v/>
      </c>
      <c r="P76" s="99" t="str">
        <f>IF(ISBLANK(COBRA!S82),"",COBRA!S82)</f>
        <v/>
      </c>
      <c r="Q76" s="99" t="str">
        <f>IF(ISBLANK(COBRA!T82),"",COBRA!T82)</f>
        <v/>
      </c>
      <c r="R76" s="99" t="str">
        <f>IF(ISBLANK(COBRA!U82),"",COBRA!U82)</f>
        <v/>
      </c>
    </row>
    <row r="77" spans="1:18" ht="15.95" customHeight="1" thickBot="1" x14ac:dyDescent="0.25">
      <c r="A77" s="102"/>
      <c r="B77" s="93" t="str">
        <f>IF(ISBLANK(COBRA!AS83),"",COBRA!AS83)</f>
        <v/>
      </c>
      <c r="C77" s="92" t="str">
        <f>IF(ISBLANK(COBRA!G83),"",COBRA!G83)</f>
        <v/>
      </c>
      <c r="D77" s="91" t="str">
        <f>IF(ISBLANK(COBRA!H83),"",COBRA!H83)</f>
        <v/>
      </c>
      <c r="E77" s="99" t="str">
        <f>IF(ISBLANK(COBRA!Q83),"",COBRA!Q83)</f>
        <v/>
      </c>
      <c r="F77" s="90" t="str">
        <f>COBRA!N83&amp;" "&amp;COBRA!M83</f>
        <v xml:space="preserve"> </v>
      </c>
      <c r="G77" s="89" t="str">
        <f>IF(ISBLANK(COBRA!AB83),"",COBRA!AB83)</f>
        <v/>
      </c>
      <c r="H77" s="88" t="str">
        <f>IF(ISBLANK(COBRA!Q83),"",DATEDIF(E77,C77,"y"))</f>
        <v/>
      </c>
      <c r="I77" s="87" t="str">
        <f>IF(ISBLANK(COBRA!J83),"",COBRA!J83)</f>
        <v/>
      </c>
      <c r="J77" s="86" t="str">
        <f>IF(ISBLANK(COBRA!D83),"",COBRA!D83)</f>
        <v/>
      </c>
      <c r="K77" s="84" t="str">
        <f>IF(ISBLANK(COBRA!X83),"",COBRA!X83)</f>
        <v/>
      </c>
      <c r="L77" s="84" t="str">
        <f>IF(ISBLANK(COBRA!Y83),"",COBRA!Y83)</f>
        <v/>
      </c>
      <c r="M77" s="84" t="str">
        <f>IF(ISBLANK(COBRA!Z83),"",COBRA!Z83)</f>
        <v/>
      </c>
      <c r="N77" s="84" t="str">
        <f>IF(ISBLANK(COBRA!AA83),"",COBRA!AA83)</f>
        <v/>
      </c>
      <c r="O77" s="100" t="str">
        <f>IF(ISBLANK(COBRA!R83),"",COBRA!R83)</f>
        <v/>
      </c>
      <c r="P77" s="99" t="str">
        <f>IF(ISBLANK(COBRA!S83),"",COBRA!S83)</f>
        <v/>
      </c>
      <c r="Q77" s="99" t="str">
        <f>IF(ISBLANK(COBRA!T83),"",COBRA!T83)</f>
        <v/>
      </c>
      <c r="R77" s="99" t="str">
        <f>IF(ISBLANK(COBRA!U83),"",COBRA!U83)</f>
        <v/>
      </c>
    </row>
    <row r="78" spans="1:18" ht="15.95" customHeight="1" thickBot="1" x14ac:dyDescent="0.25">
      <c r="A78" s="102"/>
      <c r="B78" s="93" t="str">
        <f>IF(ISBLANK(COBRA!AS84),"",COBRA!AS84)</f>
        <v/>
      </c>
      <c r="C78" s="92" t="str">
        <f>IF(ISBLANK(COBRA!G84),"",COBRA!G84)</f>
        <v/>
      </c>
      <c r="D78" s="91" t="str">
        <f>IF(ISBLANK(COBRA!H84),"",COBRA!H84)</f>
        <v/>
      </c>
      <c r="E78" s="99" t="str">
        <f>IF(ISBLANK(COBRA!Q84),"",COBRA!Q84)</f>
        <v/>
      </c>
      <c r="F78" s="90" t="str">
        <f>COBRA!N84&amp;" "&amp;COBRA!M84</f>
        <v xml:space="preserve"> </v>
      </c>
      <c r="G78" s="89" t="str">
        <f>IF(ISBLANK(COBRA!AB84),"",COBRA!AB84)</f>
        <v/>
      </c>
      <c r="H78" s="88" t="str">
        <f>IF(ISBLANK(COBRA!Q84),"",DATEDIF(E78,C78,"y"))</f>
        <v/>
      </c>
      <c r="I78" s="87" t="str">
        <f>IF(ISBLANK(COBRA!J84),"",COBRA!J84)</f>
        <v/>
      </c>
      <c r="J78" s="86" t="str">
        <f>IF(ISBLANK(COBRA!D84),"",COBRA!D84)</f>
        <v/>
      </c>
      <c r="K78" s="84" t="str">
        <f>IF(ISBLANK(COBRA!X84),"",COBRA!X84)</f>
        <v/>
      </c>
      <c r="L78" s="84" t="str">
        <f>IF(ISBLANK(COBRA!Y84),"",COBRA!Y84)</f>
        <v/>
      </c>
      <c r="M78" s="84" t="str">
        <f>IF(ISBLANK(COBRA!Z84),"",COBRA!Z84)</f>
        <v/>
      </c>
      <c r="N78" s="84" t="str">
        <f>IF(ISBLANK(COBRA!AA84),"",COBRA!AA84)</f>
        <v/>
      </c>
      <c r="O78" s="100" t="str">
        <f>IF(ISBLANK(COBRA!R84),"",COBRA!R84)</f>
        <v/>
      </c>
      <c r="P78" s="99" t="str">
        <f>IF(ISBLANK(COBRA!S84),"",COBRA!S84)</f>
        <v/>
      </c>
      <c r="Q78" s="99" t="str">
        <f>IF(ISBLANK(COBRA!T84),"",COBRA!T84)</f>
        <v/>
      </c>
      <c r="R78" s="99" t="str">
        <f>IF(ISBLANK(COBRA!U84),"",COBRA!U84)</f>
        <v/>
      </c>
    </row>
    <row r="79" spans="1:18" ht="15.95" customHeight="1" thickBot="1" x14ac:dyDescent="0.25">
      <c r="A79" s="102"/>
      <c r="B79" s="93" t="str">
        <f>IF(ISBLANK(COBRA!AS85),"",COBRA!AS85)</f>
        <v/>
      </c>
      <c r="C79" s="92" t="str">
        <f>IF(ISBLANK(COBRA!G85),"",COBRA!G85)</f>
        <v/>
      </c>
      <c r="D79" s="91" t="str">
        <f>IF(ISBLANK(COBRA!H85),"",COBRA!H85)</f>
        <v/>
      </c>
      <c r="E79" s="99" t="str">
        <f>IF(ISBLANK(COBRA!Q85),"",COBRA!Q85)</f>
        <v/>
      </c>
      <c r="F79" s="90" t="str">
        <f>COBRA!N85&amp;" "&amp;COBRA!M85</f>
        <v xml:space="preserve"> </v>
      </c>
      <c r="G79" s="89" t="str">
        <f>IF(ISBLANK(COBRA!AB85),"",COBRA!AB85)</f>
        <v/>
      </c>
      <c r="H79" s="88" t="str">
        <f>IF(ISBLANK(COBRA!Q85),"",DATEDIF(E79,C79,"y"))</f>
        <v/>
      </c>
      <c r="I79" s="87" t="str">
        <f>IF(ISBLANK(COBRA!J85),"",COBRA!J85)</f>
        <v/>
      </c>
      <c r="J79" s="86" t="str">
        <f>IF(ISBLANK(COBRA!D85),"",COBRA!D85)</f>
        <v/>
      </c>
      <c r="K79" s="84" t="str">
        <f>IF(ISBLANK(COBRA!X85),"",COBRA!X85)</f>
        <v/>
      </c>
      <c r="L79" s="84" t="str">
        <f>IF(ISBLANK(COBRA!Y85),"",COBRA!Y85)</f>
        <v/>
      </c>
      <c r="M79" s="84" t="str">
        <f>IF(ISBLANK(COBRA!Z85),"",COBRA!Z85)</f>
        <v/>
      </c>
      <c r="N79" s="84" t="str">
        <f>IF(ISBLANK(COBRA!AA85),"",COBRA!AA85)</f>
        <v/>
      </c>
      <c r="O79" s="100" t="str">
        <f>IF(ISBLANK(COBRA!R85),"",COBRA!R85)</f>
        <v/>
      </c>
      <c r="P79" s="99" t="str">
        <f>IF(ISBLANK(COBRA!S85),"",COBRA!S85)</f>
        <v/>
      </c>
      <c r="Q79" s="99" t="str">
        <f>IF(ISBLANK(COBRA!T85),"",COBRA!T85)</f>
        <v/>
      </c>
      <c r="R79" s="99" t="str">
        <f>IF(ISBLANK(COBRA!U85),"",COBRA!U85)</f>
        <v/>
      </c>
    </row>
    <row r="80" spans="1:18" ht="15.95" customHeight="1" thickBot="1" x14ac:dyDescent="0.25">
      <c r="A80" s="102"/>
      <c r="B80" s="93" t="str">
        <f>IF(ISBLANK(COBRA!AS86),"",COBRA!AS86)</f>
        <v/>
      </c>
      <c r="C80" s="92" t="str">
        <f>IF(ISBLANK(COBRA!G86),"",COBRA!G86)</f>
        <v/>
      </c>
      <c r="D80" s="91" t="str">
        <f>IF(ISBLANK(COBRA!H86),"",COBRA!H86)</f>
        <v/>
      </c>
      <c r="E80" s="99" t="str">
        <f>IF(ISBLANK(COBRA!Q86),"",COBRA!Q86)</f>
        <v/>
      </c>
      <c r="F80" s="90" t="str">
        <f>COBRA!N86&amp;" "&amp;COBRA!M86</f>
        <v xml:space="preserve"> </v>
      </c>
      <c r="G80" s="89" t="str">
        <f>IF(ISBLANK(COBRA!AB86),"",COBRA!AB86)</f>
        <v/>
      </c>
      <c r="H80" s="88" t="str">
        <f>IF(ISBLANK(COBRA!Q86),"",DATEDIF(E80,C80,"y"))</f>
        <v/>
      </c>
      <c r="I80" s="87" t="str">
        <f>IF(ISBLANK(COBRA!J86),"",COBRA!J86)</f>
        <v/>
      </c>
      <c r="J80" s="86" t="str">
        <f>IF(ISBLANK(COBRA!D86),"",COBRA!D86)</f>
        <v/>
      </c>
      <c r="K80" s="84" t="str">
        <f>IF(ISBLANK(COBRA!X86),"",COBRA!X86)</f>
        <v/>
      </c>
      <c r="L80" s="84" t="str">
        <f>IF(ISBLANK(COBRA!Y86),"",COBRA!Y86)</f>
        <v/>
      </c>
      <c r="M80" s="84" t="str">
        <f>IF(ISBLANK(COBRA!Z86),"",COBRA!Z86)</f>
        <v/>
      </c>
      <c r="N80" s="84" t="str">
        <f>IF(ISBLANK(COBRA!AA86),"",COBRA!AA86)</f>
        <v/>
      </c>
      <c r="O80" s="100" t="str">
        <f>IF(ISBLANK(COBRA!R86),"",COBRA!R86)</f>
        <v/>
      </c>
      <c r="P80" s="99" t="str">
        <f>IF(ISBLANK(COBRA!S86),"",COBRA!S86)</f>
        <v/>
      </c>
      <c r="Q80" s="99" t="str">
        <f>IF(ISBLANK(COBRA!T86),"",COBRA!T86)</f>
        <v/>
      </c>
      <c r="R80" s="99" t="str">
        <f>IF(ISBLANK(COBRA!U86),"",COBRA!U86)</f>
        <v/>
      </c>
    </row>
    <row r="81" spans="1:18" ht="15.95" customHeight="1" thickBot="1" x14ac:dyDescent="0.25">
      <c r="A81" s="102"/>
      <c r="B81" s="93" t="str">
        <f>IF(ISBLANK(COBRA!AS87),"",COBRA!AS87)</f>
        <v/>
      </c>
      <c r="C81" s="92" t="str">
        <f>IF(ISBLANK(COBRA!G87),"",COBRA!G87)</f>
        <v/>
      </c>
      <c r="D81" s="91" t="str">
        <f>IF(ISBLANK(COBRA!H87),"",COBRA!H87)</f>
        <v/>
      </c>
      <c r="E81" s="99" t="str">
        <f>IF(ISBLANK(COBRA!Q87),"",COBRA!Q87)</f>
        <v/>
      </c>
      <c r="F81" s="90" t="str">
        <f>COBRA!N87&amp;" "&amp;COBRA!M87</f>
        <v xml:space="preserve"> </v>
      </c>
      <c r="G81" s="89" t="str">
        <f>IF(ISBLANK(COBRA!AB87),"",COBRA!AB87)</f>
        <v/>
      </c>
      <c r="H81" s="88" t="str">
        <f>IF(ISBLANK(COBRA!Q87),"",DATEDIF(E81,C81,"y"))</f>
        <v/>
      </c>
      <c r="I81" s="87" t="str">
        <f>IF(ISBLANK(COBRA!J87),"",COBRA!J87)</f>
        <v/>
      </c>
      <c r="J81" s="86" t="str">
        <f>IF(ISBLANK(COBRA!D87),"",COBRA!D87)</f>
        <v/>
      </c>
      <c r="K81" s="84" t="str">
        <f>IF(ISBLANK(COBRA!X87),"",COBRA!X87)</f>
        <v/>
      </c>
      <c r="L81" s="84" t="str">
        <f>IF(ISBLANK(COBRA!Y87),"",COBRA!Y87)</f>
        <v/>
      </c>
      <c r="M81" s="84" t="str">
        <f>IF(ISBLANK(COBRA!Z87),"",COBRA!Z87)</f>
        <v/>
      </c>
      <c r="N81" s="84" t="str">
        <f>IF(ISBLANK(COBRA!AA87),"",COBRA!AA87)</f>
        <v/>
      </c>
      <c r="O81" s="100" t="str">
        <f>IF(ISBLANK(COBRA!R87),"",COBRA!R87)</f>
        <v/>
      </c>
      <c r="P81" s="99" t="str">
        <f>IF(ISBLANK(COBRA!S87),"",COBRA!S87)</f>
        <v/>
      </c>
      <c r="Q81" s="99" t="str">
        <f>IF(ISBLANK(COBRA!T87),"",COBRA!T87)</f>
        <v/>
      </c>
      <c r="R81" s="99" t="str">
        <f>IF(ISBLANK(COBRA!U87),"",COBRA!U87)</f>
        <v/>
      </c>
    </row>
    <row r="82" spans="1:18" ht="15.95" customHeight="1" thickBot="1" x14ac:dyDescent="0.25">
      <c r="A82" s="102"/>
      <c r="B82" s="93" t="str">
        <f>IF(ISBLANK(COBRA!AS88),"",COBRA!AS88)</f>
        <v/>
      </c>
      <c r="C82" s="92" t="str">
        <f>IF(ISBLANK(COBRA!G88),"",COBRA!G88)</f>
        <v/>
      </c>
      <c r="D82" s="91" t="str">
        <f>IF(ISBLANK(COBRA!H88),"",COBRA!H88)</f>
        <v/>
      </c>
      <c r="E82" s="99" t="str">
        <f>IF(ISBLANK(COBRA!Q88),"",COBRA!Q88)</f>
        <v/>
      </c>
      <c r="F82" s="90" t="str">
        <f>COBRA!N88&amp;" "&amp;COBRA!M88</f>
        <v xml:space="preserve"> </v>
      </c>
      <c r="G82" s="89" t="str">
        <f>IF(ISBLANK(COBRA!AB88),"",COBRA!AB88)</f>
        <v/>
      </c>
      <c r="H82" s="88" t="str">
        <f>IF(ISBLANK(COBRA!Q88),"",DATEDIF(E82,C82,"y"))</f>
        <v/>
      </c>
      <c r="I82" s="87" t="str">
        <f>IF(ISBLANK(COBRA!J88),"",COBRA!J88)</f>
        <v/>
      </c>
      <c r="J82" s="86" t="str">
        <f>IF(ISBLANK(COBRA!D88),"",COBRA!D88)</f>
        <v/>
      </c>
      <c r="K82" s="84" t="str">
        <f>IF(ISBLANK(COBRA!X88),"",COBRA!X88)</f>
        <v/>
      </c>
      <c r="L82" s="84" t="str">
        <f>IF(ISBLANK(COBRA!Y88),"",COBRA!Y88)</f>
        <v/>
      </c>
      <c r="M82" s="84" t="str">
        <f>IF(ISBLANK(COBRA!Z88),"",COBRA!Z88)</f>
        <v/>
      </c>
      <c r="N82" s="84" t="str">
        <f>IF(ISBLANK(COBRA!AA88),"",COBRA!AA88)</f>
        <v/>
      </c>
      <c r="O82" s="100" t="str">
        <f>IF(ISBLANK(COBRA!R88),"",COBRA!R88)</f>
        <v/>
      </c>
      <c r="P82" s="99" t="str">
        <f>IF(ISBLANK(COBRA!S88),"",COBRA!S88)</f>
        <v/>
      </c>
      <c r="Q82" s="99" t="str">
        <f>IF(ISBLANK(COBRA!T88),"",COBRA!T88)</f>
        <v/>
      </c>
      <c r="R82" s="99" t="str">
        <f>IF(ISBLANK(COBRA!U88),"",COBRA!U88)</f>
        <v/>
      </c>
    </row>
    <row r="83" spans="1:18" ht="15.95" customHeight="1" thickBot="1" x14ac:dyDescent="0.25">
      <c r="A83" s="102"/>
      <c r="B83" s="93" t="str">
        <f>IF(ISBLANK(COBRA!AS89),"",COBRA!AS89)</f>
        <v/>
      </c>
      <c r="C83" s="92" t="str">
        <f>IF(ISBLANK(COBRA!G89),"",COBRA!G89)</f>
        <v/>
      </c>
      <c r="D83" s="91" t="str">
        <f>IF(ISBLANK(COBRA!H89),"",COBRA!H89)</f>
        <v/>
      </c>
      <c r="E83" s="99" t="str">
        <f>IF(ISBLANK(COBRA!Q89),"",COBRA!Q89)</f>
        <v/>
      </c>
      <c r="F83" s="90" t="str">
        <f>COBRA!N89&amp;" "&amp;COBRA!M89</f>
        <v xml:space="preserve"> </v>
      </c>
      <c r="G83" s="89" t="str">
        <f>IF(ISBLANK(COBRA!AB89),"",COBRA!AB89)</f>
        <v/>
      </c>
      <c r="H83" s="88" t="str">
        <f>IF(ISBLANK(COBRA!Q89),"",DATEDIF(E83,C83,"y"))</f>
        <v/>
      </c>
      <c r="I83" s="87" t="str">
        <f>IF(ISBLANK(COBRA!J89),"",COBRA!J89)</f>
        <v/>
      </c>
      <c r="J83" s="86" t="str">
        <f>IF(ISBLANK(COBRA!D89),"",COBRA!D89)</f>
        <v/>
      </c>
      <c r="K83" s="84" t="str">
        <f>IF(ISBLANK(COBRA!X89),"",COBRA!X89)</f>
        <v/>
      </c>
      <c r="L83" s="84" t="str">
        <f>IF(ISBLANK(COBRA!Y89),"",COBRA!Y89)</f>
        <v/>
      </c>
      <c r="M83" s="84" t="str">
        <f>IF(ISBLANK(COBRA!Z89),"",COBRA!Z89)</f>
        <v/>
      </c>
      <c r="N83" s="84" t="str">
        <f>IF(ISBLANK(COBRA!AA89),"",COBRA!AA89)</f>
        <v/>
      </c>
      <c r="O83" s="100" t="str">
        <f>IF(ISBLANK(COBRA!R89),"",COBRA!R89)</f>
        <v/>
      </c>
      <c r="P83" s="99" t="str">
        <f>IF(ISBLANK(COBRA!S89),"",COBRA!S89)</f>
        <v/>
      </c>
      <c r="Q83" s="99" t="str">
        <f>IF(ISBLANK(COBRA!T89),"",COBRA!T89)</f>
        <v/>
      </c>
      <c r="R83" s="99" t="str">
        <f>IF(ISBLANK(COBRA!U89),"",COBRA!U89)</f>
        <v/>
      </c>
    </row>
    <row r="84" spans="1:18" ht="15.95" customHeight="1" thickBot="1" x14ac:dyDescent="0.25">
      <c r="A84" s="102"/>
      <c r="B84" s="93" t="str">
        <f>IF(ISBLANK(COBRA!AS90),"",COBRA!AS90)</f>
        <v/>
      </c>
      <c r="C84" s="92" t="str">
        <f>IF(ISBLANK(COBRA!G90),"",COBRA!G90)</f>
        <v/>
      </c>
      <c r="D84" s="91" t="str">
        <f>IF(ISBLANK(COBRA!H90),"",COBRA!H90)</f>
        <v/>
      </c>
      <c r="E84" s="99" t="str">
        <f>IF(ISBLANK(COBRA!Q90),"",COBRA!Q90)</f>
        <v/>
      </c>
      <c r="F84" s="90" t="str">
        <f>COBRA!N90&amp;" "&amp;COBRA!M90</f>
        <v xml:space="preserve"> </v>
      </c>
      <c r="G84" s="89" t="str">
        <f>IF(ISBLANK(COBRA!AB90),"",COBRA!AB90)</f>
        <v/>
      </c>
      <c r="H84" s="88" t="str">
        <f>IF(ISBLANK(COBRA!Q90),"",DATEDIF(E84,C84,"y"))</f>
        <v/>
      </c>
      <c r="I84" s="87" t="str">
        <f>IF(ISBLANK(COBRA!J90),"",COBRA!J90)</f>
        <v/>
      </c>
      <c r="J84" s="86" t="str">
        <f>IF(ISBLANK(COBRA!D90),"",COBRA!D90)</f>
        <v/>
      </c>
      <c r="K84" s="84" t="str">
        <f>IF(ISBLANK(COBRA!X90),"",COBRA!X90)</f>
        <v/>
      </c>
      <c r="L84" s="84" t="str">
        <f>IF(ISBLANK(COBRA!Y90),"",COBRA!Y90)</f>
        <v/>
      </c>
      <c r="M84" s="84" t="str">
        <f>IF(ISBLANK(COBRA!Z90),"",COBRA!Z90)</f>
        <v/>
      </c>
      <c r="N84" s="84" t="str">
        <f>IF(ISBLANK(COBRA!AA90),"",COBRA!AA90)</f>
        <v/>
      </c>
      <c r="O84" s="100" t="str">
        <f>IF(ISBLANK(COBRA!R90),"",COBRA!R90)</f>
        <v/>
      </c>
      <c r="P84" s="99" t="str">
        <f>IF(ISBLANK(COBRA!S90),"",COBRA!S90)</f>
        <v/>
      </c>
      <c r="Q84" s="99" t="str">
        <f>IF(ISBLANK(COBRA!T90),"",COBRA!T90)</f>
        <v/>
      </c>
      <c r="R84" s="99" t="str">
        <f>IF(ISBLANK(COBRA!U90),"",COBRA!U90)</f>
        <v/>
      </c>
    </row>
    <row r="85" spans="1:18" ht="15.95" customHeight="1" thickBot="1" x14ac:dyDescent="0.25">
      <c r="A85" s="102"/>
      <c r="B85" s="93" t="str">
        <f>IF(ISBLANK(COBRA!AS91),"",COBRA!AS91)</f>
        <v/>
      </c>
      <c r="C85" s="92" t="str">
        <f>IF(ISBLANK(COBRA!G91),"",COBRA!G91)</f>
        <v/>
      </c>
      <c r="D85" s="91" t="str">
        <f>IF(ISBLANK(COBRA!H91),"",COBRA!H91)</f>
        <v/>
      </c>
      <c r="E85" s="99" t="str">
        <f>IF(ISBLANK(COBRA!Q91),"",COBRA!Q91)</f>
        <v/>
      </c>
      <c r="F85" s="90" t="str">
        <f>COBRA!N91&amp;" "&amp;COBRA!M91</f>
        <v xml:space="preserve"> </v>
      </c>
      <c r="G85" s="89" t="str">
        <f>IF(ISBLANK(COBRA!AB91),"",COBRA!AB91)</f>
        <v/>
      </c>
      <c r="H85" s="88" t="str">
        <f>IF(ISBLANK(COBRA!Q91),"",DATEDIF(E85,C85,"y"))</f>
        <v/>
      </c>
      <c r="I85" s="87" t="str">
        <f>IF(ISBLANK(COBRA!J91),"",COBRA!J91)</f>
        <v/>
      </c>
      <c r="J85" s="86" t="str">
        <f>IF(ISBLANK(COBRA!D91),"",COBRA!D91)</f>
        <v/>
      </c>
      <c r="K85" s="84" t="str">
        <f>IF(ISBLANK(COBRA!X91),"",COBRA!X91)</f>
        <v/>
      </c>
      <c r="L85" s="84" t="str">
        <f>IF(ISBLANK(COBRA!Y91),"",COBRA!Y91)</f>
        <v/>
      </c>
      <c r="M85" s="84" t="str">
        <f>IF(ISBLANK(COBRA!Z91),"",COBRA!Z91)</f>
        <v/>
      </c>
      <c r="N85" s="84" t="str">
        <f>IF(ISBLANK(COBRA!AA91),"",COBRA!AA91)</f>
        <v/>
      </c>
      <c r="O85" s="100" t="str">
        <f>IF(ISBLANK(COBRA!R91),"",COBRA!R91)</f>
        <v/>
      </c>
      <c r="P85" s="99" t="str">
        <f>IF(ISBLANK(COBRA!S91),"",COBRA!S91)</f>
        <v/>
      </c>
      <c r="Q85" s="99" t="str">
        <f>IF(ISBLANK(COBRA!T91),"",COBRA!T91)</f>
        <v/>
      </c>
      <c r="R85" s="99" t="str">
        <f>IF(ISBLANK(COBRA!U91),"",COBRA!U91)</f>
        <v/>
      </c>
    </row>
    <row r="86" spans="1:18" ht="15.95" customHeight="1" thickBot="1" x14ac:dyDescent="0.25">
      <c r="A86" s="102"/>
      <c r="B86" s="93" t="str">
        <f>IF(ISBLANK(COBRA!AS92),"",COBRA!AS92)</f>
        <v/>
      </c>
      <c r="C86" s="92" t="str">
        <f>IF(ISBLANK(COBRA!G92),"",COBRA!G92)</f>
        <v/>
      </c>
      <c r="D86" s="91" t="str">
        <f>IF(ISBLANK(COBRA!H92),"",COBRA!H92)</f>
        <v/>
      </c>
      <c r="E86" s="99" t="str">
        <f>IF(ISBLANK(COBRA!Q92),"",COBRA!Q92)</f>
        <v/>
      </c>
      <c r="F86" s="90" t="str">
        <f>COBRA!N92&amp;" "&amp;COBRA!M92</f>
        <v xml:space="preserve"> </v>
      </c>
      <c r="G86" s="89" t="str">
        <f>IF(ISBLANK(COBRA!AB92),"",COBRA!AB92)</f>
        <v/>
      </c>
      <c r="H86" s="88" t="str">
        <f>IF(ISBLANK(COBRA!Q92),"",DATEDIF(E86,C86,"y"))</f>
        <v/>
      </c>
      <c r="I86" s="87" t="str">
        <f>IF(ISBLANK(COBRA!J92),"",COBRA!J92)</f>
        <v/>
      </c>
      <c r="J86" s="86" t="str">
        <f>IF(ISBLANK(COBRA!D92),"",COBRA!D92)</f>
        <v/>
      </c>
      <c r="K86" s="84" t="str">
        <f>IF(ISBLANK(COBRA!X92),"",COBRA!X92)</f>
        <v/>
      </c>
      <c r="L86" s="84" t="str">
        <f>IF(ISBLANK(COBRA!Y92),"",COBRA!Y92)</f>
        <v/>
      </c>
      <c r="M86" s="84" t="str">
        <f>IF(ISBLANK(COBRA!Z92),"",COBRA!Z92)</f>
        <v/>
      </c>
      <c r="N86" s="84" t="str">
        <f>IF(ISBLANK(COBRA!AA92),"",COBRA!AA92)</f>
        <v/>
      </c>
      <c r="O86" s="100" t="str">
        <f>IF(ISBLANK(COBRA!R92),"",COBRA!R92)</f>
        <v/>
      </c>
      <c r="P86" s="99" t="str">
        <f>IF(ISBLANK(COBRA!S92),"",COBRA!S92)</f>
        <v/>
      </c>
      <c r="Q86" s="99" t="str">
        <f>IF(ISBLANK(COBRA!T92),"",COBRA!T92)</f>
        <v/>
      </c>
      <c r="R86" s="99" t="str">
        <f>IF(ISBLANK(COBRA!U92),"",COBRA!U92)</f>
        <v/>
      </c>
    </row>
    <row r="87" spans="1:18" ht="15.95" customHeight="1" thickBot="1" x14ac:dyDescent="0.25">
      <c r="A87" s="102"/>
      <c r="B87" s="93" t="str">
        <f>IF(ISBLANK(COBRA!AS93),"",COBRA!AS93)</f>
        <v/>
      </c>
      <c r="C87" s="92" t="str">
        <f>IF(ISBLANK(COBRA!G93),"",COBRA!G93)</f>
        <v/>
      </c>
      <c r="D87" s="91" t="str">
        <f>IF(ISBLANK(COBRA!H93),"",COBRA!H93)</f>
        <v/>
      </c>
      <c r="E87" s="99" t="str">
        <f>IF(ISBLANK(COBRA!Q93),"",COBRA!Q93)</f>
        <v/>
      </c>
      <c r="F87" s="90" t="str">
        <f>COBRA!N93&amp;" "&amp;COBRA!M93</f>
        <v xml:space="preserve"> </v>
      </c>
      <c r="G87" s="89" t="str">
        <f>IF(ISBLANK(COBRA!AB93),"",COBRA!AB93)</f>
        <v/>
      </c>
      <c r="H87" s="88" t="str">
        <f>IF(ISBLANK(COBRA!Q93),"",DATEDIF(E87,C87,"y"))</f>
        <v/>
      </c>
      <c r="I87" s="87" t="str">
        <f>IF(ISBLANK(COBRA!J93),"",COBRA!J93)</f>
        <v/>
      </c>
      <c r="J87" s="86" t="str">
        <f>IF(ISBLANK(COBRA!D93),"",COBRA!D93)</f>
        <v/>
      </c>
      <c r="K87" s="84" t="str">
        <f>IF(ISBLANK(COBRA!X93),"",COBRA!X93)</f>
        <v/>
      </c>
      <c r="L87" s="84" t="str">
        <f>IF(ISBLANK(COBRA!Y93),"",COBRA!Y93)</f>
        <v/>
      </c>
      <c r="M87" s="84" t="str">
        <f>IF(ISBLANK(COBRA!Z93),"",COBRA!Z93)</f>
        <v/>
      </c>
      <c r="N87" s="84" t="str">
        <f>IF(ISBLANK(COBRA!AA93),"",COBRA!AA93)</f>
        <v/>
      </c>
      <c r="O87" s="100" t="str">
        <f>IF(ISBLANK(COBRA!R93),"",COBRA!R93)</f>
        <v/>
      </c>
      <c r="P87" s="99" t="str">
        <f>IF(ISBLANK(COBRA!S93),"",COBRA!S93)</f>
        <v/>
      </c>
      <c r="Q87" s="99" t="str">
        <f>IF(ISBLANK(COBRA!T93),"",COBRA!T93)</f>
        <v/>
      </c>
      <c r="R87" s="99" t="str">
        <f>IF(ISBLANK(COBRA!U93),"",COBRA!U93)</f>
        <v/>
      </c>
    </row>
    <row r="88" spans="1:18" ht="15.95" customHeight="1" thickBot="1" x14ac:dyDescent="0.25">
      <c r="A88" s="102"/>
      <c r="B88" s="93" t="str">
        <f>IF(ISBLANK(COBRA!AS94),"",COBRA!AS94)</f>
        <v/>
      </c>
      <c r="C88" s="92" t="str">
        <f>IF(ISBLANK(COBRA!G94),"",COBRA!G94)</f>
        <v/>
      </c>
      <c r="D88" s="91" t="str">
        <f>IF(ISBLANK(COBRA!H94),"",COBRA!H94)</f>
        <v/>
      </c>
      <c r="E88" s="99" t="str">
        <f>IF(ISBLANK(COBRA!Q94),"",COBRA!Q94)</f>
        <v/>
      </c>
      <c r="F88" s="90" t="str">
        <f>COBRA!N94&amp;" "&amp;COBRA!M94</f>
        <v xml:space="preserve"> </v>
      </c>
      <c r="G88" s="89" t="str">
        <f>IF(ISBLANK(COBRA!AB94),"",COBRA!AB94)</f>
        <v/>
      </c>
      <c r="H88" s="88" t="str">
        <f>IF(ISBLANK(COBRA!Q94),"",DATEDIF(E88,C88,"y"))</f>
        <v/>
      </c>
      <c r="I88" s="87" t="str">
        <f>IF(ISBLANK(COBRA!J94),"",COBRA!J94)</f>
        <v/>
      </c>
      <c r="J88" s="86" t="str">
        <f>IF(ISBLANK(COBRA!D94),"",COBRA!D94)</f>
        <v/>
      </c>
      <c r="K88" s="84" t="str">
        <f>IF(ISBLANK(COBRA!X94),"",COBRA!X94)</f>
        <v/>
      </c>
      <c r="L88" s="84" t="str">
        <f>IF(ISBLANK(COBRA!Y94),"",COBRA!Y94)</f>
        <v/>
      </c>
      <c r="M88" s="84" t="str">
        <f>IF(ISBLANK(COBRA!Z94),"",COBRA!Z94)</f>
        <v/>
      </c>
      <c r="N88" s="84" t="str">
        <f>IF(ISBLANK(COBRA!AA94),"",COBRA!AA94)</f>
        <v/>
      </c>
      <c r="O88" s="100" t="str">
        <f>IF(ISBLANK(COBRA!R94),"",COBRA!R94)</f>
        <v/>
      </c>
      <c r="P88" s="99" t="str">
        <f>IF(ISBLANK(COBRA!S94),"",COBRA!S94)</f>
        <v/>
      </c>
      <c r="Q88" s="99" t="str">
        <f>IF(ISBLANK(COBRA!T94),"",COBRA!T94)</f>
        <v/>
      </c>
      <c r="R88" s="99" t="str">
        <f>IF(ISBLANK(COBRA!U94),"",COBRA!U94)</f>
        <v/>
      </c>
    </row>
    <row r="89" spans="1:18" ht="15.95" customHeight="1" thickBot="1" x14ac:dyDescent="0.25">
      <c r="A89" s="102"/>
      <c r="B89" s="93" t="str">
        <f>IF(ISBLANK(COBRA!AS95),"",COBRA!AS95)</f>
        <v/>
      </c>
      <c r="C89" s="92" t="str">
        <f>IF(ISBLANK(COBRA!G95),"",COBRA!G95)</f>
        <v/>
      </c>
      <c r="D89" s="91" t="str">
        <f>IF(ISBLANK(COBRA!H95),"",COBRA!H95)</f>
        <v/>
      </c>
      <c r="E89" s="99" t="str">
        <f>IF(ISBLANK(COBRA!Q95),"",COBRA!Q95)</f>
        <v/>
      </c>
      <c r="F89" s="90" t="str">
        <f>COBRA!N95&amp;" "&amp;COBRA!M95</f>
        <v xml:space="preserve"> </v>
      </c>
      <c r="G89" s="89" t="str">
        <f>IF(ISBLANK(COBRA!AB95),"",COBRA!AB95)</f>
        <v/>
      </c>
      <c r="H89" s="88" t="str">
        <f>IF(ISBLANK(COBRA!Q95),"",DATEDIF(E89,C89,"y"))</f>
        <v/>
      </c>
      <c r="I89" s="87" t="str">
        <f>IF(ISBLANK(COBRA!J95),"",COBRA!J95)</f>
        <v/>
      </c>
      <c r="J89" s="86" t="str">
        <f>IF(ISBLANK(COBRA!D95),"",COBRA!D95)</f>
        <v/>
      </c>
      <c r="K89" s="84" t="str">
        <f>IF(ISBLANK(COBRA!X95),"",COBRA!X95)</f>
        <v/>
      </c>
      <c r="L89" s="84" t="str">
        <f>IF(ISBLANK(COBRA!Y95),"",COBRA!Y95)</f>
        <v/>
      </c>
      <c r="M89" s="84" t="str">
        <f>IF(ISBLANK(COBRA!Z95),"",COBRA!Z95)</f>
        <v/>
      </c>
      <c r="N89" s="84" t="str">
        <f>IF(ISBLANK(COBRA!AA95),"",COBRA!AA95)</f>
        <v/>
      </c>
      <c r="O89" s="100" t="str">
        <f>IF(ISBLANK(COBRA!R95),"",COBRA!R95)</f>
        <v/>
      </c>
      <c r="P89" s="99" t="str">
        <f>IF(ISBLANK(COBRA!S95),"",COBRA!S95)</f>
        <v/>
      </c>
      <c r="Q89" s="99" t="str">
        <f>IF(ISBLANK(COBRA!T95),"",COBRA!T95)</f>
        <v/>
      </c>
      <c r="R89" s="99" t="str">
        <f>IF(ISBLANK(COBRA!U95),"",COBRA!U95)</f>
        <v/>
      </c>
    </row>
    <row r="90" spans="1:18" ht="15.95" customHeight="1" thickBot="1" x14ac:dyDescent="0.25">
      <c r="A90" s="102"/>
      <c r="B90" s="93" t="str">
        <f>IF(ISBLANK(COBRA!AS96),"",COBRA!AS96)</f>
        <v/>
      </c>
      <c r="C90" s="92" t="str">
        <f>IF(ISBLANK(COBRA!G96),"",COBRA!G96)</f>
        <v/>
      </c>
      <c r="D90" s="91" t="str">
        <f>IF(ISBLANK(COBRA!H96),"",COBRA!H96)</f>
        <v/>
      </c>
      <c r="E90" s="99" t="str">
        <f>IF(ISBLANK(COBRA!Q96),"",COBRA!Q96)</f>
        <v/>
      </c>
      <c r="F90" s="90" t="str">
        <f>COBRA!N96&amp;" "&amp;COBRA!M96</f>
        <v xml:space="preserve"> </v>
      </c>
      <c r="G90" s="89" t="str">
        <f>IF(ISBLANK(COBRA!AB96),"",COBRA!AB96)</f>
        <v/>
      </c>
      <c r="H90" s="88" t="str">
        <f>IF(ISBLANK(COBRA!Q96),"",DATEDIF(E90,C90,"y"))</f>
        <v/>
      </c>
      <c r="I90" s="87" t="str">
        <f>IF(ISBLANK(COBRA!J96),"",COBRA!J96)</f>
        <v/>
      </c>
      <c r="J90" s="86" t="str">
        <f>IF(ISBLANK(COBRA!D96),"",COBRA!D96)</f>
        <v/>
      </c>
      <c r="K90" s="84" t="str">
        <f>IF(ISBLANK(COBRA!X96),"",COBRA!X96)</f>
        <v/>
      </c>
      <c r="L90" s="84" t="str">
        <f>IF(ISBLANK(COBRA!Y96),"",COBRA!Y96)</f>
        <v/>
      </c>
      <c r="M90" s="84" t="str">
        <f>IF(ISBLANK(COBRA!Z96),"",COBRA!Z96)</f>
        <v/>
      </c>
      <c r="N90" s="84" t="str">
        <f>IF(ISBLANK(COBRA!AA96),"",COBRA!AA96)</f>
        <v/>
      </c>
      <c r="O90" s="100" t="str">
        <f>IF(ISBLANK(COBRA!R96),"",COBRA!R96)</f>
        <v/>
      </c>
      <c r="P90" s="99" t="str">
        <f>IF(ISBLANK(COBRA!S96),"",COBRA!S96)</f>
        <v/>
      </c>
      <c r="Q90" s="99" t="str">
        <f>IF(ISBLANK(COBRA!T96),"",COBRA!T96)</f>
        <v/>
      </c>
      <c r="R90" s="99" t="str">
        <f>IF(ISBLANK(COBRA!U96),"",COBRA!U96)</f>
        <v/>
      </c>
    </row>
    <row r="91" spans="1:18" ht="15.95" customHeight="1" thickBot="1" x14ac:dyDescent="0.25">
      <c r="A91" s="102"/>
      <c r="B91" s="93" t="str">
        <f>IF(ISBLANK(COBRA!AS97),"",COBRA!AS97)</f>
        <v/>
      </c>
      <c r="C91" s="92" t="str">
        <f>IF(ISBLANK(COBRA!G97),"",COBRA!G97)</f>
        <v/>
      </c>
      <c r="D91" s="91" t="str">
        <f>IF(ISBLANK(COBRA!H97),"",COBRA!H97)</f>
        <v/>
      </c>
      <c r="E91" s="99" t="str">
        <f>IF(ISBLANK(COBRA!Q97),"",COBRA!Q97)</f>
        <v/>
      </c>
      <c r="F91" s="90" t="str">
        <f>COBRA!N97&amp;" "&amp;COBRA!M97</f>
        <v xml:space="preserve"> </v>
      </c>
      <c r="G91" s="89" t="str">
        <f>IF(ISBLANK(COBRA!AB97),"",COBRA!AB97)</f>
        <v/>
      </c>
      <c r="H91" s="88" t="str">
        <f>IF(ISBLANK(COBRA!Q97),"",DATEDIF(E91,C91,"y"))</f>
        <v/>
      </c>
      <c r="I91" s="87" t="str">
        <f>IF(ISBLANK(COBRA!J97),"",COBRA!J97)</f>
        <v/>
      </c>
      <c r="J91" s="86" t="str">
        <f>IF(ISBLANK(COBRA!D97),"",COBRA!D97)</f>
        <v/>
      </c>
      <c r="K91" s="84" t="str">
        <f>IF(ISBLANK(COBRA!X97),"",COBRA!X97)</f>
        <v/>
      </c>
      <c r="L91" s="84" t="str">
        <f>IF(ISBLANK(COBRA!Y97),"",COBRA!Y97)</f>
        <v/>
      </c>
      <c r="M91" s="84" t="str">
        <f>IF(ISBLANK(COBRA!Z97),"",COBRA!Z97)</f>
        <v/>
      </c>
      <c r="N91" s="84" t="str">
        <f>IF(ISBLANK(COBRA!AA97),"",COBRA!AA97)</f>
        <v/>
      </c>
      <c r="O91" s="100" t="str">
        <f>IF(ISBLANK(COBRA!R97),"",COBRA!R97)</f>
        <v/>
      </c>
      <c r="P91" s="99" t="str">
        <f>IF(ISBLANK(COBRA!S97),"",COBRA!S97)</f>
        <v/>
      </c>
      <c r="Q91" s="99" t="str">
        <f>IF(ISBLANK(COBRA!T97),"",COBRA!T97)</f>
        <v/>
      </c>
      <c r="R91" s="99" t="str">
        <f>IF(ISBLANK(COBRA!U97),"",COBRA!U97)</f>
        <v/>
      </c>
    </row>
    <row r="92" spans="1:18" ht="15.95" customHeight="1" thickBot="1" x14ac:dyDescent="0.25">
      <c r="A92" s="102"/>
      <c r="B92" s="93" t="str">
        <f>IF(ISBLANK(COBRA!AS98),"",COBRA!AS98)</f>
        <v/>
      </c>
      <c r="C92" s="92" t="str">
        <f>IF(ISBLANK(COBRA!G98),"",COBRA!G98)</f>
        <v/>
      </c>
      <c r="D92" s="91" t="str">
        <f>IF(ISBLANK(COBRA!H98),"",COBRA!H98)</f>
        <v/>
      </c>
      <c r="E92" s="99" t="str">
        <f>IF(ISBLANK(COBRA!Q98),"",COBRA!Q98)</f>
        <v/>
      </c>
      <c r="F92" s="90" t="str">
        <f>COBRA!N98&amp;" "&amp;COBRA!M98</f>
        <v xml:space="preserve"> </v>
      </c>
      <c r="G92" s="89" t="str">
        <f>IF(ISBLANK(COBRA!AB98),"",COBRA!AB98)</f>
        <v/>
      </c>
      <c r="H92" s="88" t="str">
        <f>IF(ISBLANK(COBRA!Q98),"",DATEDIF(E92,C92,"y"))</f>
        <v/>
      </c>
      <c r="I92" s="87" t="str">
        <f>IF(ISBLANK(COBRA!J98),"",COBRA!J98)</f>
        <v/>
      </c>
      <c r="J92" s="86" t="str">
        <f>IF(ISBLANK(COBRA!D98),"",COBRA!D98)</f>
        <v/>
      </c>
      <c r="K92" s="84" t="str">
        <f>IF(ISBLANK(COBRA!X98),"",COBRA!X98)</f>
        <v/>
      </c>
      <c r="L92" s="84" t="str">
        <f>IF(ISBLANK(COBRA!Y98),"",COBRA!Y98)</f>
        <v/>
      </c>
      <c r="M92" s="84" t="str">
        <f>IF(ISBLANK(COBRA!Z98),"",COBRA!Z98)</f>
        <v/>
      </c>
      <c r="N92" s="84" t="str">
        <f>IF(ISBLANK(COBRA!AA98),"",COBRA!AA98)</f>
        <v/>
      </c>
      <c r="O92" s="100" t="str">
        <f>IF(ISBLANK(COBRA!R98),"",COBRA!R98)</f>
        <v/>
      </c>
      <c r="P92" s="99" t="str">
        <f>IF(ISBLANK(COBRA!S98),"",COBRA!S98)</f>
        <v/>
      </c>
      <c r="Q92" s="99" t="str">
        <f>IF(ISBLANK(COBRA!T98),"",COBRA!T98)</f>
        <v/>
      </c>
      <c r="R92" s="99" t="str">
        <f>IF(ISBLANK(COBRA!U98),"",COBRA!U98)</f>
        <v/>
      </c>
    </row>
    <row r="93" spans="1:18" ht="15.95" customHeight="1" thickBot="1" x14ac:dyDescent="0.25">
      <c r="A93" s="102"/>
      <c r="B93" s="93" t="str">
        <f>IF(ISBLANK(COBRA!AS99),"",COBRA!AS99)</f>
        <v/>
      </c>
      <c r="C93" s="92" t="str">
        <f>IF(ISBLANK(COBRA!G99),"",COBRA!G99)</f>
        <v/>
      </c>
      <c r="D93" s="91" t="str">
        <f>IF(ISBLANK(COBRA!H99),"",COBRA!H99)</f>
        <v/>
      </c>
      <c r="E93" s="99" t="str">
        <f>IF(ISBLANK(COBRA!Q99),"",COBRA!Q99)</f>
        <v/>
      </c>
      <c r="F93" s="90" t="str">
        <f>COBRA!N99&amp;" "&amp;COBRA!M99</f>
        <v xml:space="preserve"> </v>
      </c>
      <c r="G93" s="89" t="str">
        <f>IF(ISBLANK(COBRA!AB99),"",COBRA!AB99)</f>
        <v/>
      </c>
      <c r="H93" s="88" t="str">
        <f>IF(ISBLANK(COBRA!Q99),"",DATEDIF(E93,C93,"y"))</f>
        <v/>
      </c>
      <c r="I93" s="87" t="str">
        <f>IF(ISBLANK(COBRA!J99),"",COBRA!J99)</f>
        <v/>
      </c>
      <c r="J93" s="86" t="str">
        <f>IF(ISBLANK(COBRA!D99),"",COBRA!D99)</f>
        <v/>
      </c>
      <c r="K93" s="84" t="str">
        <f>IF(ISBLANK(COBRA!X99),"",COBRA!X99)</f>
        <v/>
      </c>
      <c r="L93" s="84" t="str">
        <f>IF(ISBLANK(COBRA!Y99),"",COBRA!Y99)</f>
        <v/>
      </c>
      <c r="M93" s="84" t="str">
        <f>IF(ISBLANK(COBRA!Z99),"",COBRA!Z99)</f>
        <v/>
      </c>
      <c r="N93" s="84" t="str">
        <f>IF(ISBLANK(COBRA!AA99),"",COBRA!AA99)</f>
        <v/>
      </c>
      <c r="O93" s="100" t="str">
        <f>IF(ISBLANK(COBRA!R99),"",COBRA!R99)</f>
        <v/>
      </c>
      <c r="P93" s="99" t="str">
        <f>IF(ISBLANK(COBRA!S99),"",COBRA!S99)</f>
        <v/>
      </c>
      <c r="Q93" s="99" t="str">
        <f>IF(ISBLANK(COBRA!T99),"",COBRA!T99)</f>
        <v/>
      </c>
      <c r="R93" s="99" t="str">
        <f>IF(ISBLANK(COBRA!U99),"",COBRA!U99)</f>
        <v/>
      </c>
    </row>
    <row r="94" spans="1:18" ht="15.95" customHeight="1" thickBot="1" x14ac:dyDescent="0.25">
      <c r="A94" s="102"/>
      <c r="B94" s="93" t="str">
        <f>IF(ISBLANK(COBRA!AS100),"",COBRA!AS100)</f>
        <v/>
      </c>
      <c r="C94" s="92" t="str">
        <f>IF(ISBLANK(COBRA!G100),"",COBRA!G100)</f>
        <v/>
      </c>
      <c r="D94" s="91" t="str">
        <f>IF(ISBLANK(COBRA!H100),"",COBRA!H100)</f>
        <v/>
      </c>
      <c r="E94" s="99" t="str">
        <f>IF(ISBLANK(COBRA!Q100),"",COBRA!Q100)</f>
        <v/>
      </c>
      <c r="F94" s="90" t="str">
        <f>COBRA!N100&amp;" "&amp;COBRA!M100</f>
        <v xml:space="preserve"> </v>
      </c>
      <c r="G94" s="89" t="str">
        <f>IF(ISBLANK(COBRA!AB100),"",COBRA!AB100)</f>
        <v/>
      </c>
      <c r="H94" s="88" t="str">
        <f>IF(ISBLANK(COBRA!Q100),"",DATEDIF(E94,C94,"y"))</f>
        <v/>
      </c>
      <c r="I94" s="87" t="str">
        <f>IF(ISBLANK(COBRA!J100),"",COBRA!J100)</f>
        <v/>
      </c>
      <c r="J94" s="86" t="str">
        <f>IF(ISBLANK(COBRA!D100),"",COBRA!D100)</f>
        <v/>
      </c>
      <c r="K94" s="84" t="str">
        <f>IF(ISBLANK(COBRA!X100),"",COBRA!X100)</f>
        <v/>
      </c>
      <c r="L94" s="84" t="str">
        <f>IF(ISBLANK(COBRA!Y100),"",COBRA!Y100)</f>
        <v/>
      </c>
      <c r="M94" s="84" t="str">
        <f>IF(ISBLANK(COBRA!Z100),"",COBRA!Z100)</f>
        <v/>
      </c>
      <c r="N94" s="84" t="str">
        <f>IF(ISBLANK(COBRA!AA100),"",COBRA!AA100)</f>
        <v/>
      </c>
      <c r="O94" s="100" t="str">
        <f>IF(ISBLANK(COBRA!R100),"",COBRA!R100)</f>
        <v/>
      </c>
      <c r="P94" s="99" t="str">
        <f>IF(ISBLANK(COBRA!S100),"",COBRA!S100)</f>
        <v/>
      </c>
      <c r="Q94" s="99" t="str">
        <f>IF(ISBLANK(COBRA!T100),"",COBRA!T100)</f>
        <v/>
      </c>
      <c r="R94" s="99" t="str">
        <f>IF(ISBLANK(COBRA!U100),"",COBRA!U100)</f>
        <v/>
      </c>
    </row>
    <row r="95" spans="1:18" ht="15.95" customHeight="1" thickBot="1" x14ac:dyDescent="0.25">
      <c r="A95" s="102"/>
      <c r="B95" s="93" t="str">
        <f>IF(ISBLANK(COBRA!AS101),"",COBRA!AS101)</f>
        <v/>
      </c>
      <c r="C95" s="92" t="str">
        <f>IF(ISBLANK(COBRA!G101),"",COBRA!G101)</f>
        <v/>
      </c>
      <c r="D95" s="91" t="str">
        <f>IF(ISBLANK(COBRA!H101),"",COBRA!H101)</f>
        <v/>
      </c>
      <c r="E95" s="99" t="str">
        <f>IF(ISBLANK(COBRA!Q101),"",COBRA!Q101)</f>
        <v/>
      </c>
      <c r="F95" s="90" t="str">
        <f>COBRA!N101&amp;" "&amp;COBRA!M101</f>
        <v xml:space="preserve"> </v>
      </c>
      <c r="G95" s="89" t="str">
        <f>IF(ISBLANK(COBRA!AB101),"",COBRA!AB101)</f>
        <v/>
      </c>
      <c r="H95" s="88" t="str">
        <f>IF(ISBLANK(COBRA!Q101),"",DATEDIF(E95,C95,"y"))</f>
        <v/>
      </c>
      <c r="I95" s="87" t="str">
        <f>IF(ISBLANK(COBRA!J101),"",COBRA!J101)</f>
        <v/>
      </c>
      <c r="J95" s="86" t="str">
        <f>IF(ISBLANK(COBRA!D101),"",COBRA!D101)</f>
        <v/>
      </c>
      <c r="K95" s="84" t="str">
        <f>IF(ISBLANK(COBRA!X101),"",COBRA!X101)</f>
        <v/>
      </c>
      <c r="L95" s="84" t="str">
        <f>IF(ISBLANK(COBRA!Y101),"",COBRA!Y101)</f>
        <v/>
      </c>
      <c r="M95" s="84" t="str">
        <f>IF(ISBLANK(COBRA!Z101),"",COBRA!Z101)</f>
        <v/>
      </c>
      <c r="N95" s="84" t="str">
        <f>IF(ISBLANK(COBRA!AA101),"",COBRA!AA101)</f>
        <v/>
      </c>
      <c r="O95" s="100" t="str">
        <f>IF(ISBLANK(COBRA!R101),"",COBRA!R101)</f>
        <v/>
      </c>
      <c r="P95" s="99" t="str">
        <f>IF(ISBLANK(COBRA!S101),"",COBRA!S101)</f>
        <v/>
      </c>
      <c r="Q95" s="99" t="str">
        <f>IF(ISBLANK(COBRA!T101),"",COBRA!T101)</f>
        <v/>
      </c>
      <c r="R95" s="99" t="str">
        <f>IF(ISBLANK(COBRA!U101),"",COBRA!U101)</f>
        <v/>
      </c>
    </row>
    <row r="96" spans="1:18" ht="15.95" customHeight="1" thickBot="1" x14ac:dyDescent="0.25">
      <c r="A96" s="102"/>
      <c r="B96" s="93" t="str">
        <f>IF(ISBLANK(COBRA!AS102),"",COBRA!AS102)</f>
        <v/>
      </c>
      <c r="C96" s="92" t="str">
        <f>IF(ISBLANK(COBRA!G102),"",COBRA!G102)</f>
        <v/>
      </c>
      <c r="D96" s="91" t="str">
        <f>IF(ISBLANK(COBRA!H102),"",COBRA!H102)</f>
        <v/>
      </c>
      <c r="E96" s="99" t="str">
        <f>IF(ISBLANK(COBRA!Q102),"",COBRA!Q102)</f>
        <v/>
      </c>
      <c r="F96" s="90" t="str">
        <f>COBRA!N102&amp;" "&amp;COBRA!M102</f>
        <v xml:space="preserve"> </v>
      </c>
      <c r="G96" s="89" t="str">
        <f>IF(ISBLANK(COBRA!AB102),"",COBRA!AB102)</f>
        <v/>
      </c>
      <c r="H96" s="88" t="str">
        <f>IF(ISBLANK(COBRA!Q102),"",DATEDIF(E96,C96,"y"))</f>
        <v/>
      </c>
      <c r="I96" s="87" t="str">
        <f>IF(ISBLANK(COBRA!J102),"",COBRA!J102)</f>
        <v/>
      </c>
      <c r="J96" s="86" t="str">
        <f>IF(ISBLANK(COBRA!D102),"",COBRA!D102)</f>
        <v/>
      </c>
      <c r="K96" s="84" t="str">
        <f>IF(ISBLANK(COBRA!X102),"",COBRA!X102)</f>
        <v/>
      </c>
      <c r="L96" s="84" t="str">
        <f>IF(ISBLANK(COBRA!Y102),"",COBRA!Y102)</f>
        <v/>
      </c>
      <c r="M96" s="84" t="str">
        <f>IF(ISBLANK(COBRA!Z102),"",COBRA!Z102)</f>
        <v/>
      </c>
      <c r="N96" s="84" t="str">
        <f>IF(ISBLANK(COBRA!AA102),"",COBRA!AA102)</f>
        <v/>
      </c>
      <c r="O96" s="100" t="str">
        <f>IF(ISBLANK(COBRA!R102),"",COBRA!R102)</f>
        <v/>
      </c>
      <c r="P96" s="99" t="str">
        <f>IF(ISBLANK(COBRA!S102),"",COBRA!S102)</f>
        <v/>
      </c>
      <c r="Q96" s="99" t="str">
        <f>IF(ISBLANK(COBRA!T102),"",COBRA!T102)</f>
        <v/>
      </c>
      <c r="R96" s="99" t="str">
        <f>IF(ISBLANK(COBRA!U102),"",COBRA!U102)</f>
        <v/>
      </c>
    </row>
    <row r="97" spans="1:18" ht="15.95" customHeight="1" thickBot="1" x14ac:dyDescent="0.25">
      <c r="A97" s="102"/>
      <c r="B97" s="93" t="str">
        <f>IF(ISBLANK(COBRA!AS103),"",COBRA!AS103)</f>
        <v/>
      </c>
      <c r="C97" s="92" t="str">
        <f>IF(ISBLANK(COBRA!G103),"",COBRA!G103)</f>
        <v/>
      </c>
      <c r="D97" s="91" t="str">
        <f>IF(ISBLANK(COBRA!H103),"",COBRA!H103)</f>
        <v/>
      </c>
      <c r="E97" s="99" t="str">
        <f>IF(ISBLANK(COBRA!Q103),"",COBRA!Q103)</f>
        <v/>
      </c>
      <c r="F97" s="90" t="str">
        <f>COBRA!N103&amp;" "&amp;COBRA!M103</f>
        <v xml:space="preserve"> </v>
      </c>
      <c r="G97" s="89" t="str">
        <f>IF(ISBLANK(COBRA!AB103),"",COBRA!AB103)</f>
        <v/>
      </c>
      <c r="H97" s="88" t="str">
        <f>IF(ISBLANK(COBRA!Q103),"",DATEDIF(E97,C97,"y"))</f>
        <v/>
      </c>
      <c r="I97" s="87" t="str">
        <f>IF(ISBLANK(COBRA!J103),"",COBRA!J103)</f>
        <v/>
      </c>
      <c r="J97" s="86" t="str">
        <f>IF(ISBLANK(COBRA!D103),"",COBRA!D103)</f>
        <v/>
      </c>
      <c r="K97" s="84" t="str">
        <f>IF(ISBLANK(COBRA!X103),"",COBRA!X103)</f>
        <v/>
      </c>
      <c r="L97" s="84" t="str">
        <f>IF(ISBLANK(COBRA!Y103),"",COBRA!Y103)</f>
        <v/>
      </c>
      <c r="M97" s="84" t="str">
        <f>IF(ISBLANK(COBRA!Z103),"",COBRA!Z103)</f>
        <v/>
      </c>
      <c r="N97" s="84" t="str">
        <f>IF(ISBLANK(COBRA!AA103),"",COBRA!AA103)</f>
        <v/>
      </c>
      <c r="O97" s="100" t="str">
        <f>IF(ISBLANK(COBRA!R103),"",COBRA!R103)</f>
        <v/>
      </c>
      <c r="P97" s="99" t="str">
        <f>IF(ISBLANK(COBRA!S103),"",COBRA!S103)</f>
        <v/>
      </c>
      <c r="Q97" s="99" t="str">
        <f>IF(ISBLANK(COBRA!T103),"",COBRA!T103)</f>
        <v/>
      </c>
      <c r="R97" s="99" t="str">
        <f>IF(ISBLANK(COBRA!U103),"",COBRA!U103)</f>
        <v/>
      </c>
    </row>
    <row r="98" spans="1:18" ht="15.95" customHeight="1" thickBot="1" x14ac:dyDescent="0.25">
      <c r="A98" s="102"/>
      <c r="B98" s="93" t="str">
        <f>IF(ISBLANK(COBRA!AS104),"",COBRA!AS104)</f>
        <v/>
      </c>
      <c r="C98" s="92" t="str">
        <f>IF(ISBLANK(COBRA!G104),"",COBRA!G104)</f>
        <v/>
      </c>
      <c r="D98" s="91" t="str">
        <f>IF(ISBLANK(COBRA!H104),"",COBRA!H104)</f>
        <v/>
      </c>
      <c r="E98" s="99" t="str">
        <f>IF(ISBLANK(COBRA!Q104),"",COBRA!Q104)</f>
        <v/>
      </c>
      <c r="F98" s="90" t="str">
        <f>COBRA!N104&amp;" "&amp;COBRA!M104</f>
        <v xml:space="preserve"> </v>
      </c>
      <c r="G98" s="89" t="str">
        <f>IF(ISBLANK(COBRA!AB104),"",COBRA!AB104)</f>
        <v/>
      </c>
      <c r="H98" s="88" t="str">
        <f>IF(ISBLANK(COBRA!Q104),"",DATEDIF(E98,C98,"y"))</f>
        <v/>
      </c>
      <c r="I98" s="87" t="str">
        <f>IF(ISBLANK(COBRA!J104),"",COBRA!J104)</f>
        <v/>
      </c>
      <c r="J98" s="86" t="str">
        <f>IF(ISBLANK(COBRA!D104),"",COBRA!D104)</f>
        <v/>
      </c>
      <c r="K98" s="84" t="str">
        <f>IF(ISBLANK(COBRA!X104),"",COBRA!X104)</f>
        <v/>
      </c>
      <c r="L98" s="84" t="str">
        <f>IF(ISBLANK(COBRA!Y104),"",COBRA!Y104)</f>
        <v/>
      </c>
      <c r="M98" s="84" t="str">
        <f>IF(ISBLANK(COBRA!Z104),"",COBRA!Z104)</f>
        <v/>
      </c>
      <c r="N98" s="84" t="str">
        <f>IF(ISBLANK(COBRA!AA104),"",COBRA!AA104)</f>
        <v/>
      </c>
      <c r="O98" s="100" t="str">
        <f>IF(ISBLANK(COBRA!R104),"",COBRA!R104)</f>
        <v/>
      </c>
      <c r="P98" s="99" t="str">
        <f>IF(ISBLANK(COBRA!S104),"",COBRA!S104)</f>
        <v/>
      </c>
      <c r="Q98" s="99" t="str">
        <f>IF(ISBLANK(COBRA!T104),"",COBRA!T104)</f>
        <v/>
      </c>
      <c r="R98" s="99" t="str">
        <f>IF(ISBLANK(COBRA!U104),"",COBRA!U104)</f>
        <v/>
      </c>
    </row>
    <row r="99" spans="1:18" ht="15.95" customHeight="1" thickBot="1" x14ac:dyDescent="0.25">
      <c r="A99" s="102"/>
      <c r="B99" s="93" t="str">
        <f>IF(ISBLANK(COBRA!AS105),"",COBRA!AS105)</f>
        <v/>
      </c>
      <c r="C99" s="92" t="str">
        <f>IF(ISBLANK(COBRA!G105),"",COBRA!G105)</f>
        <v/>
      </c>
      <c r="D99" s="91" t="str">
        <f>IF(ISBLANK(COBRA!H105),"",COBRA!H105)</f>
        <v/>
      </c>
      <c r="E99" s="99" t="str">
        <f>IF(ISBLANK(COBRA!Q105),"",COBRA!Q105)</f>
        <v/>
      </c>
      <c r="F99" s="90" t="str">
        <f>COBRA!N105&amp;" "&amp;COBRA!M105</f>
        <v xml:space="preserve"> </v>
      </c>
      <c r="G99" s="89" t="str">
        <f>IF(ISBLANK(COBRA!AB105),"",COBRA!AB105)</f>
        <v/>
      </c>
      <c r="H99" s="88" t="str">
        <f>IF(ISBLANK(COBRA!Q105),"",DATEDIF(E99,C99,"y"))</f>
        <v/>
      </c>
      <c r="I99" s="87" t="str">
        <f>IF(ISBLANK(COBRA!J105),"",COBRA!J105)</f>
        <v/>
      </c>
      <c r="J99" s="86" t="str">
        <f>IF(ISBLANK(COBRA!D105),"",COBRA!D105)</f>
        <v/>
      </c>
      <c r="K99" s="84" t="str">
        <f>IF(ISBLANK(COBRA!X105),"",COBRA!X105)</f>
        <v/>
      </c>
      <c r="L99" s="84" t="str">
        <f>IF(ISBLANK(COBRA!Y105),"",COBRA!Y105)</f>
        <v/>
      </c>
      <c r="M99" s="84" t="str">
        <f>IF(ISBLANK(COBRA!Z105),"",COBRA!Z105)</f>
        <v/>
      </c>
      <c r="N99" s="84" t="str">
        <f>IF(ISBLANK(COBRA!AA105),"",COBRA!AA105)</f>
        <v/>
      </c>
      <c r="O99" s="100" t="str">
        <f>IF(ISBLANK(COBRA!R105),"",COBRA!R105)</f>
        <v/>
      </c>
      <c r="P99" s="99" t="str">
        <f>IF(ISBLANK(COBRA!S105),"",COBRA!S105)</f>
        <v/>
      </c>
      <c r="Q99" s="99" t="str">
        <f>IF(ISBLANK(COBRA!T105),"",COBRA!T105)</f>
        <v/>
      </c>
      <c r="R99" s="99" t="str">
        <f>IF(ISBLANK(COBRA!U105),"",COBRA!U105)</f>
        <v/>
      </c>
    </row>
    <row r="100" spans="1:18" ht="15.95" customHeight="1" thickBot="1" x14ac:dyDescent="0.25">
      <c r="A100" s="102"/>
      <c r="B100" s="93" t="str">
        <f>IF(ISBLANK(COBRA!AS106),"",COBRA!AS106)</f>
        <v/>
      </c>
      <c r="C100" s="92" t="str">
        <f>IF(ISBLANK(COBRA!G106),"",COBRA!G106)</f>
        <v/>
      </c>
      <c r="D100" s="91" t="str">
        <f>IF(ISBLANK(COBRA!H106),"",COBRA!H106)</f>
        <v/>
      </c>
      <c r="E100" s="99" t="str">
        <f>IF(ISBLANK(COBRA!Q106),"",COBRA!Q106)</f>
        <v/>
      </c>
      <c r="F100" s="90" t="str">
        <f>COBRA!N106&amp;" "&amp;COBRA!M106</f>
        <v xml:space="preserve"> </v>
      </c>
      <c r="G100" s="89" t="str">
        <f>IF(ISBLANK(COBRA!AB106),"",COBRA!AB106)</f>
        <v/>
      </c>
      <c r="H100" s="88" t="str">
        <f>IF(ISBLANK(COBRA!Q106),"",DATEDIF(E100,C100,"y"))</f>
        <v/>
      </c>
      <c r="I100" s="87" t="str">
        <f>IF(ISBLANK(COBRA!J106),"",COBRA!J106)</f>
        <v/>
      </c>
      <c r="J100" s="86" t="str">
        <f>IF(ISBLANK(COBRA!D106),"",COBRA!D106)</f>
        <v/>
      </c>
      <c r="K100" s="84" t="str">
        <f>IF(ISBLANK(COBRA!X106),"",COBRA!X106)</f>
        <v/>
      </c>
      <c r="L100" s="84" t="str">
        <f>IF(ISBLANK(COBRA!Y106),"",COBRA!Y106)</f>
        <v/>
      </c>
      <c r="M100" s="84" t="str">
        <f>IF(ISBLANK(COBRA!Z106),"",COBRA!Z106)</f>
        <v/>
      </c>
      <c r="N100" s="84" t="str">
        <f>IF(ISBLANK(COBRA!AA106),"",COBRA!AA106)</f>
        <v/>
      </c>
      <c r="O100" s="100" t="str">
        <f>IF(ISBLANK(COBRA!R106),"",COBRA!R106)</f>
        <v/>
      </c>
      <c r="P100" s="99" t="str">
        <f>IF(ISBLANK(COBRA!S106),"",COBRA!S106)</f>
        <v/>
      </c>
      <c r="Q100" s="99" t="str">
        <f>IF(ISBLANK(COBRA!T106),"",COBRA!T106)</f>
        <v/>
      </c>
      <c r="R100" s="99" t="str">
        <f>IF(ISBLANK(COBRA!U106),"",COBRA!U106)</f>
        <v/>
      </c>
    </row>
    <row r="101" spans="1:18" ht="15.95" customHeight="1" thickBot="1" x14ac:dyDescent="0.25">
      <c r="A101" s="102"/>
      <c r="B101" s="93" t="str">
        <f>IF(ISBLANK(COBRA!AS107),"",COBRA!AS107)</f>
        <v/>
      </c>
      <c r="C101" s="92" t="str">
        <f>IF(ISBLANK(COBRA!G107),"",COBRA!G107)</f>
        <v/>
      </c>
      <c r="D101" s="91" t="str">
        <f>IF(ISBLANK(COBRA!H107),"",COBRA!H107)</f>
        <v/>
      </c>
      <c r="E101" s="99" t="str">
        <f>IF(ISBLANK(COBRA!Q107),"",COBRA!Q107)</f>
        <v/>
      </c>
      <c r="F101" s="90" t="str">
        <f>COBRA!N107&amp;" "&amp;COBRA!M107</f>
        <v xml:space="preserve"> </v>
      </c>
      <c r="G101" s="89" t="str">
        <f>IF(ISBLANK(COBRA!AB107),"",COBRA!AB107)</f>
        <v/>
      </c>
      <c r="H101" s="88" t="str">
        <f>IF(ISBLANK(COBRA!Q107),"",DATEDIF(E101,C101,"y"))</f>
        <v/>
      </c>
      <c r="I101" s="87" t="str">
        <f>IF(ISBLANK(COBRA!J107),"",COBRA!J107)</f>
        <v/>
      </c>
      <c r="J101" s="86" t="str">
        <f>IF(ISBLANK(COBRA!D107),"",COBRA!D107)</f>
        <v/>
      </c>
      <c r="K101" s="84" t="str">
        <f>IF(ISBLANK(COBRA!X107),"",COBRA!X107)</f>
        <v/>
      </c>
      <c r="L101" s="84" t="str">
        <f>IF(ISBLANK(COBRA!Y107),"",COBRA!Y107)</f>
        <v/>
      </c>
      <c r="M101" s="84" t="str">
        <f>IF(ISBLANK(COBRA!Z107),"",COBRA!Z107)</f>
        <v/>
      </c>
      <c r="N101" s="84" t="str">
        <f>IF(ISBLANK(COBRA!AA107),"",COBRA!AA107)</f>
        <v/>
      </c>
      <c r="O101" s="100" t="str">
        <f>IF(ISBLANK(COBRA!R107),"",COBRA!R107)</f>
        <v/>
      </c>
      <c r="P101" s="99" t="str">
        <f>IF(ISBLANK(COBRA!S107),"",COBRA!S107)</f>
        <v/>
      </c>
      <c r="Q101" s="99" t="str">
        <f>IF(ISBLANK(COBRA!T107),"",COBRA!T107)</f>
        <v/>
      </c>
      <c r="R101" s="99" t="str">
        <f>IF(ISBLANK(COBRA!U107),"",COBRA!U107)</f>
        <v/>
      </c>
    </row>
    <row r="102" spans="1:18" ht="15.95" customHeight="1" thickBot="1" x14ac:dyDescent="0.25">
      <c r="A102" s="102"/>
      <c r="B102" s="93" t="str">
        <f>IF(ISBLANK(COBRA!AS108),"",COBRA!AS108)</f>
        <v/>
      </c>
      <c r="C102" s="92" t="str">
        <f>IF(ISBLANK(COBRA!G108),"",COBRA!G108)</f>
        <v/>
      </c>
      <c r="D102" s="91" t="str">
        <f>IF(ISBLANK(COBRA!H108),"",COBRA!H108)</f>
        <v/>
      </c>
      <c r="E102" s="99" t="str">
        <f>IF(ISBLANK(COBRA!Q108),"",COBRA!Q108)</f>
        <v/>
      </c>
      <c r="F102" s="90" t="str">
        <f>COBRA!N108&amp;" "&amp;COBRA!M108</f>
        <v xml:space="preserve"> </v>
      </c>
      <c r="G102" s="89" t="str">
        <f>IF(ISBLANK(COBRA!AB108),"",COBRA!AB108)</f>
        <v/>
      </c>
      <c r="H102" s="88" t="str">
        <f>IF(ISBLANK(COBRA!Q108),"",DATEDIF(E102,C102,"y"))</f>
        <v/>
      </c>
      <c r="I102" s="87" t="str">
        <f>IF(ISBLANK(COBRA!J108),"",COBRA!J108)</f>
        <v/>
      </c>
      <c r="J102" s="86" t="str">
        <f>IF(ISBLANK(COBRA!D108),"",COBRA!D108)</f>
        <v/>
      </c>
      <c r="K102" s="84" t="str">
        <f>IF(ISBLANK(COBRA!X108),"",COBRA!X108)</f>
        <v/>
      </c>
      <c r="L102" s="84" t="str">
        <f>IF(ISBLANK(COBRA!Y108),"",COBRA!Y108)</f>
        <v/>
      </c>
      <c r="M102" s="84" t="str">
        <f>IF(ISBLANK(COBRA!Z108),"",COBRA!Z108)</f>
        <v/>
      </c>
      <c r="N102" s="84" t="str">
        <f>IF(ISBLANK(COBRA!AA108),"",COBRA!AA108)</f>
        <v/>
      </c>
      <c r="O102" s="100" t="str">
        <f>IF(ISBLANK(COBRA!R108),"",COBRA!R108)</f>
        <v/>
      </c>
      <c r="P102" s="99" t="str">
        <f>IF(ISBLANK(COBRA!S108),"",COBRA!S108)</f>
        <v/>
      </c>
      <c r="Q102" s="99" t="str">
        <f>IF(ISBLANK(COBRA!T108),"",COBRA!T108)</f>
        <v/>
      </c>
      <c r="R102" s="99" t="str">
        <f>IF(ISBLANK(COBRA!U108),"",COBRA!U108)</f>
        <v/>
      </c>
    </row>
    <row r="103" spans="1:18" ht="15.95" customHeight="1" thickBot="1" x14ac:dyDescent="0.25">
      <c r="A103" s="102"/>
      <c r="B103" s="93" t="str">
        <f>IF(ISBLANK(COBRA!AS109),"",COBRA!AS109)</f>
        <v/>
      </c>
      <c r="C103" s="92" t="str">
        <f>IF(ISBLANK(COBRA!G109),"",COBRA!G109)</f>
        <v/>
      </c>
      <c r="D103" s="91" t="str">
        <f>IF(ISBLANK(COBRA!H109),"",COBRA!H109)</f>
        <v/>
      </c>
      <c r="E103" s="99" t="str">
        <f>IF(ISBLANK(COBRA!Q109),"",COBRA!Q109)</f>
        <v/>
      </c>
      <c r="F103" s="90" t="str">
        <f>COBRA!N109&amp;" "&amp;COBRA!M109</f>
        <v xml:space="preserve"> </v>
      </c>
      <c r="G103" s="89" t="str">
        <f>IF(ISBLANK(COBRA!AB109),"",COBRA!AB109)</f>
        <v/>
      </c>
      <c r="H103" s="88" t="str">
        <f>IF(ISBLANK(COBRA!Q109),"",DATEDIF(E103,C103,"y"))</f>
        <v/>
      </c>
      <c r="I103" s="87" t="str">
        <f>IF(ISBLANK(COBRA!J109),"",COBRA!J109)</f>
        <v/>
      </c>
      <c r="J103" s="86" t="str">
        <f>IF(ISBLANK(COBRA!D109),"",COBRA!D109)</f>
        <v/>
      </c>
      <c r="K103" s="84" t="str">
        <f>IF(ISBLANK(COBRA!X109),"",COBRA!X109)</f>
        <v/>
      </c>
      <c r="L103" s="84" t="str">
        <f>IF(ISBLANK(COBRA!Y109),"",COBRA!Y109)</f>
        <v/>
      </c>
      <c r="M103" s="84" t="str">
        <f>IF(ISBLANK(COBRA!Z109),"",COBRA!Z109)</f>
        <v/>
      </c>
      <c r="N103" s="84" t="str">
        <f>IF(ISBLANK(COBRA!AA109),"",COBRA!AA109)</f>
        <v/>
      </c>
      <c r="O103" s="100" t="str">
        <f>IF(ISBLANK(COBRA!R109),"",COBRA!R109)</f>
        <v/>
      </c>
      <c r="P103" s="99" t="str">
        <f>IF(ISBLANK(COBRA!S109),"",COBRA!S109)</f>
        <v/>
      </c>
      <c r="Q103" s="99" t="str">
        <f>IF(ISBLANK(COBRA!T109),"",COBRA!T109)</f>
        <v/>
      </c>
      <c r="R103" s="99" t="str">
        <f>IF(ISBLANK(COBRA!U109),"",COBRA!U109)</f>
        <v/>
      </c>
    </row>
    <row r="104" spans="1:18" ht="15.95" customHeight="1" thickBot="1" x14ac:dyDescent="0.25">
      <c r="A104" s="102"/>
      <c r="B104" s="93" t="str">
        <f>IF(ISBLANK(COBRA!AS110),"",COBRA!AS110)</f>
        <v/>
      </c>
      <c r="C104" s="92" t="str">
        <f>IF(ISBLANK(COBRA!G110),"",COBRA!G110)</f>
        <v/>
      </c>
      <c r="D104" s="91" t="str">
        <f>IF(ISBLANK(COBRA!H110),"",COBRA!H110)</f>
        <v/>
      </c>
      <c r="E104" s="99" t="str">
        <f>IF(ISBLANK(COBRA!Q110),"",COBRA!Q110)</f>
        <v/>
      </c>
      <c r="F104" s="90" t="str">
        <f>COBRA!N110&amp;" "&amp;COBRA!M110</f>
        <v xml:space="preserve"> </v>
      </c>
      <c r="G104" s="89" t="str">
        <f>IF(ISBLANK(COBRA!AB110),"",COBRA!AB110)</f>
        <v/>
      </c>
      <c r="H104" s="88" t="str">
        <f>IF(ISBLANK(COBRA!Q110),"",DATEDIF(E104,C104,"y"))</f>
        <v/>
      </c>
      <c r="I104" s="87" t="str">
        <f>IF(ISBLANK(COBRA!J110),"",COBRA!J110)</f>
        <v/>
      </c>
      <c r="J104" s="86" t="str">
        <f>IF(ISBLANK(COBRA!D110),"",COBRA!D110)</f>
        <v/>
      </c>
      <c r="K104" s="84" t="str">
        <f>IF(ISBLANK(COBRA!X110),"",COBRA!X110)</f>
        <v/>
      </c>
      <c r="L104" s="84" t="str">
        <f>IF(ISBLANK(COBRA!Y110),"",COBRA!Y110)</f>
        <v/>
      </c>
      <c r="M104" s="84" t="str">
        <f>IF(ISBLANK(COBRA!Z110),"",COBRA!Z110)</f>
        <v/>
      </c>
      <c r="N104" s="84" t="str">
        <f>IF(ISBLANK(COBRA!AA110),"",COBRA!AA110)</f>
        <v/>
      </c>
      <c r="O104" s="100" t="str">
        <f>IF(ISBLANK(COBRA!R110),"",COBRA!R110)</f>
        <v/>
      </c>
      <c r="P104" s="99" t="str">
        <f>IF(ISBLANK(COBRA!S110),"",COBRA!S110)</f>
        <v/>
      </c>
      <c r="Q104" s="99" t="str">
        <f>IF(ISBLANK(COBRA!T110),"",COBRA!T110)</f>
        <v/>
      </c>
      <c r="R104" s="99" t="str">
        <f>IF(ISBLANK(COBRA!U110),"",COBRA!U110)</f>
        <v/>
      </c>
    </row>
    <row r="105" spans="1:18" ht="15.95" customHeight="1" thickBot="1" x14ac:dyDescent="0.25">
      <c r="A105" s="102"/>
      <c r="B105" s="93" t="str">
        <f>IF(ISBLANK(COBRA!AS111),"",COBRA!AS111)</f>
        <v/>
      </c>
      <c r="C105" s="92" t="str">
        <f>IF(ISBLANK(COBRA!G111),"",COBRA!G111)</f>
        <v/>
      </c>
      <c r="D105" s="91" t="str">
        <f>IF(ISBLANK(COBRA!H111),"",COBRA!H111)</f>
        <v/>
      </c>
      <c r="E105" s="99" t="str">
        <f>IF(ISBLANK(COBRA!Q111),"",COBRA!Q111)</f>
        <v/>
      </c>
      <c r="F105" s="90" t="str">
        <f>COBRA!N111&amp;" "&amp;COBRA!M111</f>
        <v xml:space="preserve"> </v>
      </c>
      <c r="G105" s="89" t="str">
        <f>IF(ISBLANK(COBRA!AB111),"",COBRA!AB111)</f>
        <v/>
      </c>
      <c r="H105" s="88" t="str">
        <f>IF(ISBLANK(COBRA!Q111),"",DATEDIF(E105,C105,"y"))</f>
        <v/>
      </c>
      <c r="I105" s="87" t="str">
        <f>IF(ISBLANK(COBRA!J111),"",COBRA!J111)</f>
        <v/>
      </c>
      <c r="J105" s="86" t="str">
        <f>IF(ISBLANK(COBRA!D111),"",COBRA!D111)</f>
        <v/>
      </c>
      <c r="K105" s="84" t="str">
        <f>IF(ISBLANK(COBRA!X111),"",COBRA!X111)</f>
        <v/>
      </c>
      <c r="L105" s="84" t="str">
        <f>IF(ISBLANK(COBRA!Y111),"",COBRA!Y111)</f>
        <v/>
      </c>
      <c r="M105" s="84" t="str">
        <f>IF(ISBLANK(COBRA!Z111),"",COBRA!Z111)</f>
        <v/>
      </c>
      <c r="N105" s="84" t="str">
        <f>IF(ISBLANK(COBRA!AA111),"",COBRA!AA111)</f>
        <v/>
      </c>
      <c r="O105" s="100" t="str">
        <f>IF(ISBLANK(COBRA!R111),"",COBRA!R111)</f>
        <v/>
      </c>
      <c r="P105" s="99" t="str">
        <f>IF(ISBLANK(COBRA!S111),"",COBRA!S111)</f>
        <v/>
      </c>
      <c r="Q105" s="99" t="str">
        <f>IF(ISBLANK(COBRA!T111),"",COBRA!T111)</f>
        <v/>
      </c>
      <c r="R105" s="99" t="str">
        <f>IF(ISBLANK(COBRA!U111),"",COBRA!U111)</f>
        <v/>
      </c>
    </row>
    <row r="106" spans="1:18" ht="15.95" customHeight="1" thickBot="1" x14ac:dyDescent="0.25">
      <c r="A106" s="102"/>
      <c r="B106" s="93" t="str">
        <f>IF(ISBLANK(COBRA!AS112),"",COBRA!AS112)</f>
        <v/>
      </c>
      <c r="C106" s="92" t="str">
        <f>IF(ISBLANK(COBRA!G112),"",COBRA!G112)</f>
        <v/>
      </c>
      <c r="D106" s="91" t="str">
        <f>IF(ISBLANK(COBRA!H112),"",COBRA!H112)</f>
        <v/>
      </c>
      <c r="E106" s="99" t="str">
        <f>IF(ISBLANK(COBRA!Q112),"",COBRA!Q112)</f>
        <v/>
      </c>
      <c r="F106" s="90" t="str">
        <f>COBRA!N112&amp;" "&amp;COBRA!M112</f>
        <v xml:space="preserve"> </v>
      </c>
      <c r="G106" s="89" t="str">
        <f>IF(ISBLANK(COBRA!AB112),"",COBRA!AB112)</f>
        <v/>
      </c>
      <c r="H106" s="88" t="str">
        <f>IF(ISBLANK(COBRA!Q112),"",DATEDIF(E106,C106,"y"))</f>
        <v/>
      </c>
      <c r="I106" s="87" t="str">
        <f>IF(ISBLANK(COBRA!J112),"",COBRA!J112)</f>
        <v/>
      </c>
      <c r="J106" s="86" t="str">
        <f>IF(ISBLANK(COBRA!D112),"",COBRA!D112)</f>
        <v/>
      </c>
      <c r="K106" s="84" t="str">
        <f>IF(ISBLANK(COBRA!X112),"",COBRA!X112)</f>
        <v/>
      </c>
      <c r="L106" s="84" t="str">
        <f>IF(ISBLANK(COBRA!Y112),"",COBRA!Y112)</f>
        <v/>
      </c>
      <c r="M106" s="84" t="str">
        <f>IF(ISBLANK(COBRA!Z112),"",COBRA!Z112)</f>
        <v/>
      </c>
      <c r="N106" s="84" t="str">
        <f>IF(ISBLANK(COBRA!AA112),"",COBRA!AA112)</f>
        <v/>
      </c>
      <c r="O106" s="100" t="str">
        <f>IF(ISBLANK(COBRA!R112),"",COBRA!R112)</f>
        <v/>
      </c>
      <c r="P106" s="99" t="str">
        <f>IF(ISBLANK(COBRA!S112),"",COBRA!S112)</f>
        <v/>
      </c>
      <c r="Q106" s="99" t="str">
        <f>IF(ISBLANK(COBRA!T112),"",COBRA!T112)</f>
        <v/>
      </c>
      <c r="R106" s="99" t="str">
        <f>IF(ISBLANK(COBRA!U112),"",COBRA!U112)</f>
        <v/>
      </c>
    </row>
    <row r="107" spans="1:18" ht="15.95" customHeight="1" thickBot="1" x14ac:dyDescent="0.25">
      <c r="A107" s="102"/>
      <c r="B107" s="93" t="str">
        <f>IF(ISBLANK(COBRA!AS113),"",COBRA!AS113)</f>
        <v/>
      </c>
      <c r="C107" s="92" t="str">
        <f>IF(ISBLANK(COBRA!G113),"",COBRA!G113)</f>
        <v/>
      </c>
      <c r="D107" s="91" t="str">
        <f>IF(ISBLANK(COBRA!H113),"",COBRA!H113)</f>
        <v/>
      </c>
      <c r="E107" s="99" t="str">
        <f>IF(ISBLANK(COBRA!Q113),"",COBRA!Q113)</f>
        <v/>
      </c>
      <c r="F107" s="90" t="str">
        <f>COBRA!N113&amp;" "&amp;COBRA!M113</f>
        <v xml:space="preserve"> </v>
      </c>
      <c r="G107" s="89" t="str">
        <f>IF(ISBLANK(COBRA!AB113),"",COBRA!AB113)</f>
        <v/>
      </c>
      <c r="H107" s="88" t="str">
        <f>IF(ISBLANK(COBRA!Q113),"",DATEDIF(E107,C107,"y"))</f>
        <v/>
      </c>
      <c r="I107" s="87" t="str">
        <f>IF(ISBLANK(COBRA!J113),"",COBRA!J113)</f>
        <v/>
      </c>
      <c r="J107" s="86" t="str">
        <f>IF(ISBLANK(COBRA!D113),"",COBRA!D113)</f>
        <v/>
      </c>
      <c r="K107" s="84" t="str">
        <f>IF(ISBLANK(COBRA!X113),"",COBRA!X113)</f>
        <v/>
      </c>
      <c r="L107" s="84" t="str">
        <f>IF(ISBLANK(COBRA!Y113),"",COBRA!Y113)</f>
        <v/>
      </c>
      <c r="M107" s="84" t="str">
        <f>IF(ISBLANK(COBRA!Z113),"",COBRA!Z113)</f>
        <v/>
      </c>
      <c r="N107" s="84" t="str">
        <f>IF(ISBLANK(COBRA!AA113),"",COBRA!AA113)</f>
        <v/>
      </c>
      <c r="O107" s="100" t="str">
        <f>IF(ISBLANK(COBRA!R113),"",COBRA!R113)</f>
        <v/>
      </c>
      <c r="P107" s="99" t="str">
        <f>IF(ISBLANK(COBRA!S113),"",COBRA!S113)</f>
        <v/>
      </c>
      <c r="Q107" s="99" t="str">
        <f>IF(ISBLANK(COBRA!T113),"",COBRA!T113)</f>
        <v/>
      </c>
      <c r="R107" s="99" t="str">
        <f>IF(ISBLANK(COBRA!U113),"",COBRA!U113)</f>
        <v/>
      </c>
    </row>
    <row r="108" spans="1:18" ht="15.95" customHeight="1" thickBot="1" x14ac:dyDescent="0.25">
      <c r="A108" s="102"/>
      <c r="B108" s="93" t="str">
        <f>IF(ISBLANK(COBRA!AS114),"",COBRA!AS114)</f>
        <v/>
      </c>
      <c r="C108" s="92" t="str">
        <f>IF(ISBLANK(COBRA!G114),"",COBRA!G114)</f>
        <v/>
      </c>
      <c r="D108" s="91" t="str">
        <f>IF(ISBLANK(COBRA!H114),"",COBRA!H114)</f>
        <v/>
      </c>
      <c r="E108" s="99" t="str">
        <f>IF(ISBLANK(COBRA!Q114),"",COBRA!Q114)</f>
        <v/>
      </c>
      <c r="F108" s="90" t="str">
        <f>COBRA!N114&amp;" "&amp;COBRA!M114</f>
        <v xml:space="preserve"> </v>
      </c>
      <c r="G108" s="89" t="str">
        <f>IF(ISBLANK(COBRA!AB114),"",COBRA!AB114)</f>
        <v/>
      </c>
      <c r="H108" s="88" t="str">
        <f>IF(ISBLANK(COBRA!Q114),"",DATEDIF(E108,C108,"y"))</f>
        <v/>
      </c>
      <c r="I108" s="87" t="str">
        <f>IF(ISBLANK(COBRA!J114),"",COBRA!J114)</f>
        <v/>
      </c>
      <c r="J108" s="86" t="str">
        <f>IF(ISBLANK(COBRA!D114),"",COBRA!D114)</f>
        <v/>
      </c>
      <c r="K108" s="84" t="str">
        <f>IF(ISBLANK(COBRA!X114),"",COBRA!X114)</f>
        <v/>
      </c>
      <c r="L108" s="84" t="str">
        <f>IF(ISBLANK(COBRA!Y114),"",COBRA!Y114)</f>
        <v/>
      </c>
      <c r="M108" s="84" t="str">
        <f>IF(ISBLANK(COBRA!Z114),"",COBRA!Z114)</f>
        <v/>
      </c>
      <c r="N108" s="84" t="str">
        <f>IF(ISBLANK(COBRA!AA114),"",COBRA!AA114)</f>
        <v/>
      </c>
      <c r="O108" s="100" t="str">
        <f>IF(ISBLANK(COBRA!R114),"",COBRA!R114)</f>
        <v/>
      </c>
      <c r="P108" s="99" t="str">
        <f>IF(ISBLANK(COBRA!S114),"",COBRA!S114)</f>
        <v/>
      </c>
      <c r="Q108" s="99" t="str">
        <f>IF(ISBLANK(COBRA!T114),"",COBRA!T114)</f>
        <v/>
      </c>
      <c r="R108" s="99" t="str">
        <f>IF(ISBLANK(COBRA!U114),"",COBRA!U114)</f>
        <v/>
      </c>
    </row>
    <row r="109" spans="1:18" ht="15.95" customHeight="1" thickBot="1" x14ac:dyDescent="0.25">
      <c r="A109" s="102"/>
      <c r="B109" s="93" t="str">
        <f>IF(ISBLANK(COBRA!AS115),"",COBRA!AS115)</f>
        <v/>
      </c>
      <c r="C109" s="92" t="str">
        <f>IF(ISBLANK(COBRA!G115),"",COBRA!G115)</f>
        <v/>
      </c>
      <c r="D109" s="91" t="str">
        <f>IF(ISBLANK(COBRA!H115),"",COBRA!H115)</f>
        <v/>
      </c>
      <c r="E109" s="99" t="str">
        <f>IF(ISBLANK(COBRA!Q115),"",COBRA!Q115)</f>
        <v/>
      </c>
      <c r="F109" s="90" t="str">
        <f>COBRA!N115&amp;" "&amp;COBRA!M115</f>
        <v xml:space="preserve"> </v>
      </c>
      <c r="G109" s="89" t="str">
        <f>IF(ISBLANK(COBRA!AB115),"",COBRA!AB115)</f>
        <v/>
      </c>
      <c r="H109" s="88" t="str">
        <f>IF(ISBLANK(COBRA!Q115),"",DATEDIF(E109,C109,"y"))</f>
        <v/>
      </c>
      <c r="I109" s="87" t="str">
        <f>IF(ISBLANK(COBRA!J115),"",COBRA!J115)</f>
        <v/>
      </c>
      <c r="J109" s="86" t="str">
        <f>IF(ISBLANK(COBRA!D115),"",COBRA!D115)</f>
        <v/>
      </c>
      <c r="K109" s="84" t="str">
        <f>IF(ISBLANK(COBRA!X115),"",COBRA!X115)</f>
        <v/>
      </c>
      <c r="L109" s="84" t="str">
        <f>IF(ISBLANK(COBRA!Y115),"",COBRA!Y115)</f>
        <v/>
      </c>
      <c r="M109" s="84" t="str">
        <f>IF(ISBLANK(COBRA!Z115),"",COBRA!Z115)</f>
        <v/>
      </c>
      <c r="N109" s="84" t="str">
        <f>IF(ISBLANK(COBRA!AA115),"",COBRA!AA115)</f>
        <v/>
      </c>
      <c r="O109" s="100" t="str">
        <f>IF(ISBLANK(COBRA!R115),"",COBRA!R115)</f>
        <v/>
      </c>
      <c r="P109" s="99" t="str">
        <f>IF(ISBLANK(COBRA!S115),"",COBRA!S115)</f>
        <v/>
      </c>
      <c r="Q109" s="99" t="str">
        <f>IF(ISBLANK(COBRA!T115),"",COBRA!T115)</f>
        <v/>
      </c>
      <c r="R109" s="99" t="str">
        <f>IF(ISBLANK(COBRA!U115),"",COBRA!U115)</f>
        <v/>
      </c>
    </row>
    <row r="110" spans="1:18" ht="15.95" customHeight="1" thickBot="1" x14ac:dyDescent="0.25">
      <c r="A110" s="102"/>
      <c r="B110" s="93" t="str">
        <f>IF(ISBLANK(COBRA!AS116),"",COBRA!AS116)</f>
        <v/>
      </c>
      <c r="C110" s="92" t="str">
        <f>IF(ISBLANK(COBRA!G116),"",COBRA!G116)</f>
        <v/>
      </c>
      <c r="D110" s="91" t="str">
        <f>IF(ISBLANK(COBRA!H116),"",COBRA!H116)</f>
        <v/>
      </c>
      <c r="E110" s="99" t="str">
        <f>IF(ISBLANK(COBRA!Q116),"",COBRA!Q116)</f>
        <v/>
      </c>
      <c r="F110" s="90" t="str">
        <f>COBRA!N116&amp;" "&amp;COBRA!M116</f>
        <v xml:space="preserve"> </v>
      </c>
      <c r="G110" s="89" t="str">
        <f>IF(ISBLANK(COBRA!AB116),"",COBRA!AB116)</f>
        <v/>
      </c>
      <c r="H110" s="88" t="str">
        <f>IF(ISBLANK(COBRA!Q116),"",DATEDIF(E110,C110,"y"))</f>
        <v/>
      </c>
      <c r="I110" s="87" t="str">
        <f>IF(ISBLANK(COBRA!J116),"",COBRA!J116)</f>
        <v/>
      </c>
      <c r="J110" s="86" t="str">
        <f>IF(ISBLANK(COBRA!D116),"",COBRA!D116)</f>
        <v/>
      </c>
      <c r="K110" s="84" t="str">
        <f>IF(ISBLANK(COBRA!X116),"",COBRA!X116)</f>
        <v/>
      </c>
      <c r="L110" s="84" t="str">
        <f>IF(ISBLANK(COBRA!Y116),"",COBRA!Y116)</f>
        <v/>
      </c>
      <c r="M110" s="84" t="str">
        <f>IF(ISBLANK(COBRA!Z116),"",COBRA!Z116)</f>
        <v/>
      </c>
      <c r="N110" s="84" t="str">
        <f>IF(ISBLANK(COBRA!AA116),"",COBRA!AA116)</f>
        <v/>
      </c>
      <c r="O110" s="100" t="str">
        <f>IF(ISBLANK(COBRA!R116),"",COBRA!R116)</f>
        <v/>
      </c>
      <c r="P110" s="99" t="str">
        <f>IF(ISBLANK(COBRA!S116),"",COBRA!S116)</f>
        <v/>
      </c>
      <c r="Q110" s="99" t="str">
        <f>IF(ISBLANK(COBRA!T116),"",COBRA!T116)</f>
        <v/>
      </c>
      <c r="R110" s="99" t="str">
        <f>IF(ISBLANK(COBRA!U116),"",COBRA!U116)</f>
        <v/>
      </c>
    </row>
    <row r="111" spans="1:18" ht="15.95" customHeight="1" thickBot="1" x14ac:dyDescent="0.25">
      <c r="A111" s="102"/>
      <c r="B111" s="93" t="str">
        <f>IF(ISBLANK(COBRA!AS117),"",COBRA!AS117)</f>
        <v/>
      </c>
      <c r="C111" s="92" t="str">
        <f>IF(ISBLANK(COBRA!G117),"",COBRA!G117)</f>
        <v/>
      </c>
      <c r="D111" s="91" t="str">
        <f>IF(ISBLANK(COBRA!H117),"",COBRA!H117)</f>
        <v/>
      </c>
      <c r="E111" s="99" t="str">
        <f>IF(ISBLANK(COBRA!Q117),"",COBRA!Q117)</f>
        <v/>
      </c>
      <c r="F111" s="90" t="str">
        <f>COBRA!N117&amp;" "&amp;COBRA!M117</f>
        <v xml:space="preserve"> </v>
      </c>
      <c r="G111" s="89" t="str">
        <f>IF(ISBLANK(COBRA!AB117),"",COBRA!AB117)</f>
        <v/>
      </c>
      <c r="H111" s="88" t="str">
        <f>IF(ISBLANK(COBRA!Q117),"",DATEDIF(E111,C111,"y"))</f>
        <v/>
      </c>
      <c r="I111" s="87" t="str">
        <f>IF(ISBLANK(COBRA!J117),"",COBRA!J117)</f>
        <v/>
      </c>
      <c r="J111" s="86" t="str">
        <f>IF(ISBLANK(COBRA!D117),"",COBRA!D117)</f>
        <v/>
      </c>
      <c r="K111" s="84" t="str">
        <f>IF(ISBLANK(COBRA!X117),"",COBRA!X117)</f>
        <v/>
      </c>
      <c r="L111" s="84" t="str">
        <f>IF(ISBLANK(COBRA!Y117),"",COBRA!Y117)</f>
        <v/>
      </c>
      <c r="M111" s="84" t="str">
        <f>IF(ISBLANK(COBRA!Z117),"",COBRA!Z117)</f>
        <v/>
      </c>
      <c r="N111" s="84" t="str">
        <f>IF(ISBLANK(COBRA!AA117),"",COBRA!AA117)</f>
        <v/>
      </c>
      <c r="O111" s="100" t="str">
        <f>IF(ISBLANK(COBRA!R117),"",COBRA!R117)</f>
        <v/>
      </c>
      <c r="P111" s="99" t="str">
        <f>IF(ISBLANK(COBRA!S117),"",COBRA!S117)</f>
        <v/>
      </c>
      <c r="Q111" s="99" t="str">
        <f>IF(ISBLANK(COBRA!T117),"",COBRA!T117)</f>
        <v/>
      </c>
      <c r="R111" s="99" t="str">
        <f>IF(ISBLANK(COBRA!U117),"",COBRA!U117)</f>
        <v/>
      </c>
    </row>
    <row r="112" spans="1:18" ht="15.95" customHeight="1" thickBot="1" x14ac:dyDescent="0.25">
      <c r="A112" s="102"/>
      <c r="B112" s="93" t="str">
        <f>IF(ISBLANK(COBRA!AS118),"",COBRA!AS118)</f>
        <v/>
      </c>
      <c r="C112" s="92" t="str">
        <f>IF(ISBLANK(COBRA!G118),"",COBRA!G118)</f>
        <v/>
      </c>
      <c r="D112" s="91" t="str">
        <f>IF(ISBLANK(COBRA!H118),"",COBRA!H118)</f>
        <v/>
      </c>
      <c r="E112" s="99" t="str">
        <f>IF(ISBLANK(COBRA!Q118),"",COBRA!Q118)</f>
        <v/>
      </c>
      <c r="F112" s="90" t="str">
        <f>COBRA!N118&amp;" "&amp;COBRA!M118</f>
        <v xml:space="preserve"> </v>
      </c>
      <c r="G112" s="89" t="str">
        <f>IF(ISBLANK(COBRA!AB118),"",COBRA!AB118)</f>
        <v/>
      </c>
      <c r="H112" s="88" t="str">
        <f>IF(ISBLANK(COBRA!Q118),"",DATEDIF(E112,C112,"y"))</f>
        <v/>
      </c>
      <c r="I112" s="87" t="str">
        <f>IF(ISBLANK(COBRA!J118),"",COBRA!J118)</f>
        <v/>
      </c>
      <c r="J112" s="86" t="str">
        <f>IF(ISBLANK(COBRA!D118),"",COBRA!D118)</f>
        <v/>
      </c>
      <c r="K112" s="84" t="str">
        <f>IF(ISBLANK(COBRA!X118),"",COBRA!X118)</f>
        <v/>
      </c>
      <c r="L112" s="84" t="str">
        <f>IF(ISBLANK(COBRA!Y118),"",COBRA!Y118)</f>
        <v/>
      </c>
      <c r="M112" s="84" t="str">
        <f>IF(ISBLANK(COBRA!Z118),"",COBRA!Z118)</f>
        <v/>
      </c>
      <c r="N112" s="84" t="str">
        <f>IF(ISBLANK(COBRA!AA118),"",COBRA!AA118)</f>
        <v/>
      </c>
      <c r="O112" s="100" t="str">
        <f>IF(ISBLANK(COBRA!R118),"",COBRA!R118)</f>
        <v/>
      </c>
      <c r="P112" s="99" t="str">
        <f>IF(ISBLANK(COBRA!S118),"",COBRA!S118)</f>
        <v/>
      </c>
      <c r="Q112" s="99" t="str">
        <f>IF(ISBLANK(COBRA!T118),"",COBRA!T118)</f>
        <v/>
      </c>
      <c r="R112" s="99" t="str">
        <f>IF(ISBLANK(COBRA!U118),"",COBRA!U118)</f>
        <v/>
      </c>
    </row>
    <row r="113" spans="1:18" ht="15.95" customHeight="1" thickBot="1" x14ac:dyDescent="0.25">
      <c r="A113" s="102"/>
      <c r="B113" s="93" t="str">
        <f>IF(ISBLANK(COBRA!AS119),"",COBRA!AS119)</f>
        <v/>
      </c>
      <c r="C113" s="92" t="str">
        <f>IF(ISBLANK(COBRA!G119),"",COBRA!G119)</f>
        <v/>
      </c>
      <c r="D113" s="91" t="str">
        <f>IF(ISBLANK(COBRA!H119),"",COBRA!H119)</f>
        <v/>
      </c>
      <c r="E113" s="99" t="str">
        <f>IF(ISBLANK(COBRA!Q119),"",COBRA!Q119)</f>
        <v/>
      </c>
      <c r="F113" s="90" t="str">
        <f>COBRA!N119&amp;" "&amp;COBRA!M119</f>
        <v xml:space="preserve"> </v>
      </c>
      <c r="G113" s="89" t="str">
        <f>IF(ISBLANK(COBRA!AB119),"",COBRA!AB119)</f>
        <v/>
      </c>
      <c r="H113" s="88" t="str">
        <f>IF(ISBLANK(COBRA!Q119),"",DATEDIF(E113,C113,"y"))</f>
        <v/>
      </c>
      <c r="I113" s="87" t="str">
        <f>IF(ISBLANK(COBRA!J119),"",COBRA!J119)</f>
        <v/>
      </c>
      <c r="J113" s="86" t="str">
        <f>IF(ISBLANK(COBRA!D119),"",COBRA!D119)</f>
        <v/>
      </c>
      <c r="K113" s="84" t="str">
        <f>IF(ISBLANK(COBRA!X119),"",COBRA!X119)</f>
        <v/>
      </c>
      <c r="L113" s="84" t="str">
        <f>IF(ISBLANK(COBRA!Y119),"",COBRA!Y119)</f>
        <v/>
      </c>
      <c r="M113" s="84" t="str">
        <f>IF(ISBLANK(COBRA!Z119),"",COBRA!Z119)</f>
        <v/>
      </c>
      <c r="N113" s="84" t="str">
        <f>IF(ISBLANK(COBRA!AA119),"",COBRA!AA119)</f>
        <v/>
      </c>
      <c r="O113" s="100" t="str">
        <f>IF(ISBLANK(COBRA!R119),"",COBRA!R119)</f>
        <v/>
      </c>
      <c r="P113" s="99" t="str">
        <f>IF(ISBLANK(COBRA!S119),"",COBRA!S119)</f>
        <v/>
      </c>
      <c r="Q113" s="99" t="str">
        <f>IF(ISBLANK(COBRA!T119),"",COBRA!T119)</f>
        <v/>
      </c>
      <c r="R113" s="99" t="str">
        <f>IF(ISBLANK(COBRA!U119),"",COBRA!U119)</f>
        <v/>
      </c>
    </row>
    <row r="114" spans="1:18" ht="15.95" customHeight="1" thickBot="1" x14ac:dyDescent="0.25">
      <c r="A114" s="102"/>
      <c r="B114" s="93" t="str">
        <f>IF(ISBLANK(COBRA!AS120),"",COBRA!AS120)</f>
        <v/>
      </c>
      <c r="C114" s="92" t="str">
        <f>IF(ISBLANK(COBRA!G120),"",COBRA!G120)</f>
        <v/>
      </c>
      <c r="D114" s="91" t="str">
        <f>IF(ISBLANK(COBRA!H120),"",COBRA!H120)</f>
        <v/>
      </c>
      <c r="E114" s="99" t="str">
        <f>IF(ISBLANK(COBRA!Q120),"",COBRA!Q120)</f>
        <v/>
      </c>
      <c r="F114" s="90" t="str">
        <f>COBRA!N120&amp;" "&amp;COBRA!M120</f>
        <v xml:space="preserve"> </v>
      </c>
      <c r="G114" s="89" t="str">
        <f>IF(ISBLANK(COBRA!AB120),"",COBRA!AB120)</f>
        <v/>
      </c>
      <c r="H114" s="88" t="str">
        <f>IF(ISBLANK(COBRA!Q120),"",DATEDIF(E114,C114,"y"))</f>
        <v/>
      </c>
      <c r="I114" s="87" t="str">
        <f>IF(ISBLANK(COBRA!J120),"",COBRA!J120)</f>
        <v/>
      </c>
      <c r="J114" s="86" t="str">
        <f>IF(ISBLANK(COBRA!D120),"",COBRA!D120)</f>
        <v/>
      </c>
      <c r="K114" s="84" t="str">
        <f>IF(ISBLANK(COBRA!X120),"",COBRA!X120)</f>
        <v/>
      </c>
      <c r="L114" s="84" t="str">
        <f>IF(ISBLANK(COBRA!Y120),"",COBRA!Y120)</f>
        <v/>
      </c>
      <c r="M114" s="84" t="str">
        <f>IF(ISBLANK(COBRA!Z120),"",COBRA!Z120)</f>
        <v/>
      </c>
      <c r="N114" s="84" t="str">
        <f>IF(ISBLANK(COBRA!AA120),"",COBRA!AA120)</f>
        <v/>
      </c>
      <c r="O114" s="100" t="str">
        <f>IF(ISBLANK(COBRA!R120),"",COBRA!R120)</f>
        <v/>
      </c>
      <c r="P114" s="99" t="str">
        <f>IF(ISBLANK(COBRA!S120),"",COBRA!S120)</f>
        <v/>
      </c>
      <c r="Q114" s="99" t="str">
        <f>IF(ISBLANK(COBRA!T120),"",COBRA!T120)</f>
        <v/>
      </c>
      <c r="R114" s="99" t="str">
        <f>IF(ISBLANK(COBRA!U120),"",COBRA!U120)</f>
        <v/>
      </c>
    </row>
    <row r="115" spans="1:18" ht="15.95" customHeight="1" thickBot="1" x14ac:dyDescent="0.25">
      <c r="A115" s="102"/>
      <c r="B115" s="93" t="str">
        <f>IF(ISBLANK(COBRA!AS121),"",COBRA!AS121)</f>
        <v/>
      </c>
      <c r="C115" s="92" t="str">
        <f>IF(ISBLANK(COBRA!G121),"",COBRA!G121)</f>
        <v/>
      </c>
      <c r="D115" s="91" t="str">
        <f>IF(ISBLANK(COBRA!H121),"",COBRA!H121)</f>
        <v/>
      </c>
      <c r="E115" s="99" t="str">
        <f>IF(ISBLANK(COBRA!Q121),"",COBRA!Q121)</f>
        <v/>
      </c>
      <c r="F115" s="90" t="str">
        <f>COBRA!N121&amp;" "&amp;COBRA!M121</f>
        <v xml:space="preserve"> </v>
      </c>
      <c r="G115" s="89" t="str">
        <f>IF(ISBLANK(COBRA!AB121),"",COBRA!AB121)</f>
        <v/>
      </c>
      <c r="H115" s="88" t="str">
        <f>IF(ISBLANK(COBRA!Q121),"",DATEDIF(E115,C115,"y"))</f>
        <v/>
      </c>
      <c r="I115" s="87" t="str">
        <f>IF(ISBLANK(COBRA!J121),"",COBRA!J121)</f>
        <v/>
      </c>
      <c r="J115" s="86" t="str">
        <f>IF(ISBLANK(COBRA!D121),"",COBRA!D121)</f>
        <v/>
      </c>
      <c r="K115" s="84" t="str">
        <f>IF(ISBLANK(COBRA!X121),"",COBRA!X121)</f>
        <v/>
      </c>
      <c r="L115" s="84" t="str">
        <f>IF(ISBLANK(COBRA!Y121),"",COBRA!Y121)</f>
        <v/>
      </c>
      <c r="M115" s="84" t="str">
        <f>IF(ISBLANK(COBRA!Z121),"",COBRA!Z121)</f>
        <v/>
      </c>
      <c r="N115" s="84" t="str">
        <f>IF(ISBLANK(COBRA!AA121),"",COBRA!AA121)</f>
        <v/>
      </c>
      <c r="O115" s="100" t="str">
        <f>IF(ISBLANK(COBRA!R121),"",COBRA!R121)</f>
        <v/>
      </c>
      <c r="P115" s="99" t="str">
        <f>IF(ISBLANK(COBRA!S121),"",COBRA!S121)</f>
        <v/>
      </c>
      <c r="Q115" s="99" t="str">
        <f>IF(ISBLANK(COBRA!T121),"",COBRA!T121)</f>
        <v/>
      </c>
      <c r="R115" s="99" t="str">
        <f>IF(ISBLANK(COBRA!U121),"",COBRA!U121)</f>
        <v/>
      </c>
    </row>
    <row r="116" spans="1:18" ht="15.95" customHeight="1" thickBot="1" x14ac:dyDescent="0.25">
      <c r="A116" s="102"/>
      <c r="B116" s="93" t="str">
        <f>IF(ISBLANK(COBRA!AS122),"",COBRA!AS122)</f>
        <v/>
      </c>
      <c r="C116" s="92" t="str">
        <f>IF(ISBLANK(COBRA!G122),"",COBRA!G122)</f>
        <v/>
      </c>
      <c r="D116" s="91" t="str">
        <f>IF(ISBLANK(COBRA!H122),"",COBRA!H122)</f>
        <v/>
      </c>
      <c r="E116" s="99" t="str">
        <f>IF(ISBLANK(COBRA!Q122),"",COBRA!Q122)</f>
        <v/>
      </c>
      <c r="F116" s="90" t="str">
        <f>COBRA!N122&amp;" "&amp;COBRA!M122</f>
        <v xml:space="preserve"> </v>
      </c>
      <c r="G116" s="89" t="str">
        <f>IF(ISBLANK(COBRA!AB122),"",COBRA!AB122)</f>
        <v/>
      </c>
      <c r="H116" s="88" t="str">
        <f>IF(ISBLANK(COBRA!Q122),"",DATEDIF(E116,C116,"y"))</f>
        <v/>
      </c>
      <c r="I116" s="87" t="str">
        <f>IF(ISBLANK(COBRA!J122),"",COBRA!J122)</f>
        <v/>
      </c>
      <c r="J116" s="86" t="str">
        <f>IF(ISBLANK(COBRA!D122),"",COBRA!D122)</f>
        <v/>
      </c>
      <c r="K116" s="84" t="str">
        <f>IF(ISBLANK(COBRA!X122),"",COBRA!X122)</f>
        <v/>
      </c>
      <c r="L116" s="84" t="str">
        <f>IF(ISBLANK(COBRA!Y122),"",COBRA!Y122)</f>
        <v/>
      </c>
      <c r="M116" s="84" t="str">
        <f>IF(ISBLANK(COBRA!Z122),"",COBRA!Z122)</f>
        <v/>
      </c>
      <c r="N116" s="84" t="str">
        <f>IF(ISBLANK(COBRA!AA122),"",COBRA!AA122)</f>
        <v/>
      </c>
      <c r="O116" s="100" t="str">
        <f>IF(ISBLANK(COBRA!R122),"",COBRA!R122)</f>
        <v/>
      </c>
      <c r="P116" s="99" t="str">
        <f>IF(ISBLANK(COBRA!S122),"",COBRA!S122)</f>
        <v/>
      </c>
      <c r="Q116" s="99" t="str">
        <f>IF(ISBLANK(COBRA!T122),"",COBRA!T122)</f>
        <v/>
      </c>
      <c r="R116" s="99" t="str">
        <f>IF(ISBLANK(COBRA!U122),"",COBRA!U122)</f>
        <v/>
      </c>
    </row>
    <row r="117" spans="1:18" ht="15.95" customHeight="1" thickBot="1" x14ac:dyDescent="0.25">
      <c r="A117" s="102"/>
      <c r="B117" s="93" t="str">
        <f>IF(ISBLANK(COBRA!AS123),"",COBRA!AS123)</f>
        <v/>
      </c>
      <c r="C117" s="92" t="str">
        <f>IF(ISBLANK(COBRA!G123),"",COBRA!G123)</f>
        <v/>
      </c>
      <c r="D117" s="91" t="str">
        <f>IF(ISBLANK(COBRA!H123),"",COBRA!H123)</f>
        <v/>
      </c>
      <c r="E117" s="99" t="str">
        <f>IF(ISBLANK(COBRA!Q123),"",COBRA!Q123)</f>
        <v/>
      </c>
      <c r="F117" s="90" t="str">
        <f>COBRA!N123&amp;" "&amp;COBRA!M123</f>
        <v xml:space="preserve"> </v>
      </c>
      <c r="G117" s="89" t="str">
        <f>IF(ISBLANK(COBRA!AB123),"",COBRA!AB123)</f>
        <v/>
      </c>
      <c r="H117" s="88" t="str">
        <f>IF(ISBLANK(COBRA!Q123),"",DATEDIF(E117,C117,"y"))</f>
        <v/>
      </c>
      <c r="I117" s="87" t="str">
        <f>IF(ISBLANK(COBRA!J123),"",COBRA!J123)</f>
        <v/>
      </c>
      <c r="J117" s="86" t="str">
        <f>IF(ISBLANK(COBRA!D123),"",COBRA!D123)</f>
        <v/>
      </c>
      <c r="K117" s="84" t="str">
        <f>IF(ISBLANK(COBRA!X123),"",COBRA!X123)</f>
        <v/>
      </c>
      <c r="L117" s="84" t="str">
        <f>IF(ISBLANK(COBRA!Y123),"",COBRA!Y123)</f>
        <v/>
      </c>
      <c r="M117" s="84" t="str">
        <f>IF(ISBLANK(COBRA!Z123),"",COBRA!Z123)</f>
        <v/>
      </c>
      <c r="N117" s="84" t="str">
        <f>IF(ISBLANK(COBRA!AA123),"",COBRA!AA123)</f>
        <v/>
      </c>
      <c r="O117" s="100" t="str">
        <f>IF(ISBLANK(COBRA!R123),"",COBRA!R123)</f>
        <v/>
      </c>
      <c r="P117" s="99" t="str">
        <f>IF(ISBLANK(COBRA!S123),"",COBRA!S123)</f>
        <v/>
      </c>
      <c r="Q117" s="99" t="str">
        <f>IF(ISBLANK(COBRA!T123),"",COBRA!T123)</f>
        <v/>
      </c>
      <c r="R117" s="99" t="str">
        <f>IF(ISBLANK(COBRA!U123),"",COBRA!U123)</f>
        <v/>
      </c>
    </row>
    <row r="118" spans="1:18" ht="15.95" customHeight="1" thickBot="1" x14ac:dyDescent="0.25">
      <c r="A118" s="102"/>
      <c r="B118" s="93" t="str">
        <f>IF(ISBLANK(COBRA!AS124),"",COBRA!AS124)</f>
        <v/>
      </c>
      <c r="C118" s="92" t="str">
        <f>IF(ISBLANK(COBRA!G124),"",COBRA!G124)</f>
        <v/>
      </c>
      <c r="D118" s="91" t="str">
        <f>IF(ISBLANK(COBRA!H124),"",COBRA!H124)</f>
        <v/>
      </c>
      <c r="E118" s="99" t="str">
        <f>IF(ISBLANK(COBRA!Q124),"",COBRA!Q124)</f>
        <v/>
      </c>
      <c r="F118" s="90" t="str">
        <f>COBRA!N124&amp;" "&amp;COBRA!M124</f>
        <v xml:space="preserve"> </v>
      </c>
      <c r="G118" s="89" t="str">
        <f>IF(ISBLANK(COBRA!AB124),"",COBRA!AB124)</f>
        <v/>
      </c>
      <c r="H118" s="88" t="str">
        <f>IF(ISBLANK(COBRA!Q124),"",DATEDIF(E118,C118,"y"))</f>
        <v/>
      </c>
      <c r="I118" s="87" t="str">
        <f>IF(ISBLANK(COBRA!J124),"",COBRA!J124)</f>
        <v/>
      </c>
      <c r="J118" s="86" t="str">
        <f>IF(ISBLANK(COBRA!D124),"",COBRA!D124)</f>
        <v/>
      </c>
      <c r="K118" s="84" t="str">
        <f>IF(ISBLANK(COBRA!X124),"",COBRA!X124)</f>
        <v/>
      </c>
      <c r="L118" s="84" t="str">
        <f>IF(ISBLANK(COBRA!Y124),"",COBRA!Y124)</f>
        <v/>
      </c>
      <c r="M118" s="84" t="str">
        <f>IF(ISBLANK(COBRA!Z124),"",COBRA!Z124)</f>
        <v/>
      </c>
      <c r="N118" s="84" t="str">
        <f>IF(ISBLANK(COBRA!AA124),"",COBRA!AA124)</f>
        <v/>
      </c>
      <c r="O118" s="100" t="str">
        <f>IF(ISBLANK(COBRA!R124),"",COBRA!R124)</f>
        <v/>
      </c>
      <c r="P118" s="99" t="str">
        <f>IF(ISBLANK(COBRA!S124),"",COBRA!S124)</f>
        <v/>
      </c>
      <c r="Q118" s="99" t="str">
        <f>IF(ISBLANK(COBRA!T124),"",COBRA!T124)</f>
        <v/>
      </c>
      <c r="R118" s="99" t="str">
        <f>IF(ISBLANK(COBRA!U124),"",COBRA!U124)</f>
        <v/>
      </c>
    </row>
    <row r="119" spans="1:18" ht="15.95" customHeight="1" thickBot="1" x14ac:dyDescent="0.25">
      <c r="A119" s="102"/>
      <c r="B119" s="93" t="str">
        <f>IF(ISBLANK(COBRA!AS125),"",COBRA!AS125)</f>
        <v/>
      </c>
      <c r="C119" s="92" t="str">
        <f>IF(ISBLANK(COBRA!G125),"",COBRA!G125)</f>
        <v/>
      </c>
      <c r="D119" s="91" t="str">
        <f>IF(ISBLANK(COBRA!H125),"",COBRA!H125)</f>
        <v/>
      </c>
      <c r="E119" s="99" t="str">
        <f>IF(ISBLANK(COBRA!Q125),"",COBRA!Q125)</f>
        <v/>
      </c>
      <c r="F119" s="90" t="str">
        <f>COBRA!N125&amp;" "&amp;COBRA!M125</f>
        <v xml:space="preserve"> </v>
      </c>
      <c r="G119" s="89" t="str">
        <f>IF(ISBLANK(COBRA!AB125),"",COBRA!AB125)</f>
        <v/>
      </c>
      <c r="H119" s="88" t="str">
        <f>IF(ISBLANK(COBRA!Q125),"",DATEDIF(E119,C119,"y"))</f>
        <v/>
      </c>
      <c r="I119" s="87" t="str">
        <f>IF(ISBLANK(COBRA!J125),"",COBRA!J125)</f>
        <v/>
      </c>
      <c r="J119" s="86" t="str">
        <f>IF(ISBLANK(COBRA!D125),"",COBRA!D125)</f>
        <v/>
      </c>
      <c r="K119" s="84" t="str">
        <f>IF(ISBLANK(COBRA!X125),"",COBRA!X125)</f>
        <v/>
      </c>
      <c r="L119" s="84" t="str">
        <f>IF(ISBLANK(COBRA!Y125),"",COBRA!Y125)</f>
        <v/>
      </c>
      <c r="M119" s="84" t="str">
        <f>IF(ISBLANK(COBRA!Z125),"",COBRA!Z125)</f>
        <v/>
      </c>
      <c r="N119" s="84" t="str">
        <f>IF(ISBLANK(COBRA!AA125),"",COBRA!AA125)</f>
        <v/>
      </c>
      <c r="O119" s="100" t="str">
        <f>IF(ISBLANK(COBRA!R125),"",COBRA!R125)</f>
        <v/>
      </c>
      <c r="P119" s="99" t="str">
        <f>IF(ISBLANK(COBRA!S125),"",COBRA!S125)</f>
        <v/>
      </c>
      <c r="Q119" s="99" t="str">
        <f>IF(ISBLANK(COBRA!T125),"",COBRA!T125)</f>
        <v/>
      </c>
      <c r="R119" s="99" t="str">
        <f>IF(ISBLANK(COBRA!U125),"",COBRA!U125)</f>
        <v/>
      </c>
    </row>
    <row r="120" spans="1:18" ht="15.95" customHeight="1" thickBot="1" x14ac:dyDescent="0.25">
      <c r="A120" s="102"/>
      <c r="B120" s="93" t="str">
        <f>IF(ISBLANK(COBRA!AS126),"",COBRA!AS126)</f>
        <v/>
      </c>
      <c r="C120" s="92" t="str">
        <f>IF(ISBLANK(COBRA!G126),"",COBRA!G126)</f>
        <v/>
      </c>
      <c r="D120" s="91" t="str">
        <f>IF(ISBLANK(COBRA!H126),"",COBRA!H126)</f>
        <v/>
      </c>
      <c r="E120" s="99" t="str">
        <f>IF(ISBLANK(COBRA!Q126),"",COBRA!Q126)</f>
        <v/>
      </c>
      <c r="F120" s="90" t="str">
        <f>COBRA!N126&amp;" "&amp;COBRA!M126</f>
        <v xml:space="preserve"> </v>
      </c>
      <c r="G120" s="89" t="str">
        <f>IF(ISBLANK(COBRA!AB126),"",COBRA!AB126)</f>
        <v/>
      </c>
      <c r="H120" s="88" t="str">
        <f>IF(ISBLANK(COBRA!Q126),"",DATEDIF(E120,C120,"y"))</f>
        <v/>
      </c>
      <c r="I120" s="87" t="str">
        <f>IF(ISBLANK(COBRA!J126),"",COBRA!J126)</f>
        <v/>
      </c>
      <c r="J120" s="86" t="str">
        <f>IF(ISBLANK(COBRA!D126),"",COBRA!D126)</f>
        <v/>
      </c>
      <c r="K120" s="84" t="str">
        <f>IF(ISBLANK(COBRA!X126),"",COBRA!X126)</f>
        <v/>
      </c>
      <c r="L120" s="84" t="str">
        <f>IF(ISBLANK(COBRA!Y126),"",COBRA!Y126)</f>
        <v/>
      </c>
      <c r="M120" s="84" t="str">
        <f>IF(ISBLANK(COBRA!Z126),"",COBRA!Z126)</f>
        <v/>
      </c>
      <c r="N120" s="84" t="str">
        <f>IF(ISBLANK(COBRA!AA126),"",COBRA!AA126)</f>
        <v/>
      </c>
      <c r="O120" s="100" t="str">
        <f>IF(ISBLANK(COBRA!R126),"",COBRA!R126)</f>
        <v/>
      </c>
      <c r="P120" s="99" t="str">
        <f>IF(ISBLANK(COBRA!S126),"",COBRA!S126)</f>
        <v/>
      </c>
      <c r="Q120" s="99" t="str">
        <f>IF(ISBLANK(COBRA!T126),"",COBRA!T126)</f>
        <v/>
      </c>
      <c r="R120" s="99" t="str">
        <f>IF(ISBLANK(COBRA!U126),"",COBRA!U126)</f>
        <v/>
      </c>
    </row>
    <row r="121" spans="1:18" ht="15.95" customHeight="1" thickBot="1" x14ac:dyDescent="0.25">
      <c r="A121" s="102"/>
      <c r="B121" s="93" t="str">
        <f>IF(ISBLANK(COBRA!AS127),"",COBRA!AS127)</f>
        <v/>
      </c>
      <c r="C121" s="92" t="str">
        <f>IF(ISBLANK(COBRA!G127),"",COBRA!G127)</f>
        <v/>
      </c>
      <c r="D121" s="91" t="str">
        <f>IF(ISBLANK(COBRA!H127),"",COBRA!H127)</f>
        <v/>
      </c>
      <c r="E121" s="99" t="str">
        <f>IF(ISBLANK(COBRA!Q127),"",COBRA!Q127)</f>
        <v/>
      </c>
      <c r="F121" s="90" t="str">
        <f>COBRA!N127&amp;" "&amp;COBRA!M127</f>
        <v xml:space="preserve"> </v>
      </c>
      <c r="G121" s="89" t="str">
        <f>IF(ISBLANK(COBRA!AB127),"",COBRA!AB127)</f>
        <v/>
      </c>
      <c r="H121" s="88" t="str">
        <f>IF(ISBLANK(COBRA!Q127),"",DATEDIF(E121,C121,"y"))</f>
        <v/>
      </c>
      <c r="I121" s="87" t="str">
        <f>IF(ISBLANK(COBRA!J127),"",COBRA!J127)</f>
        <v/>
      </c>
      <c r="J121" s="86" t="str">
        <f>IF(ISBLANK(COBRA!D127),"",COBRA!D127)</f>
        <v/>
      </c>
      <c r="K121" s="84" t="str">
        <f>IF(ISBLANK(COBRA!X127),"",COBRA!X127)</f>
        <v/>
      </c>
      <c r="L121" s="84" t="str">
        <f>IF(ISBLANK(COBRA!Y127),"",COBRA!Y127)</f>
        <v/>
      </c>
      <c r="M121" s="84" t="str">
        <f>IF(ISBLANK(COBRA!Z127),"",COBRA!Z127)</f>
        <v/>
      </c>
      <c r="N121" s="84" t="str">
        <f>IF(ISBLANK(COBRA!AA127),"",COBRA!AA127)</f>
        <v/>
      </c>
      <c r="O121" s="100" t="str">
        <f>IF(ISBLANK(COBRA!R127),"",COBRA!R127)</f>
        <v/>
      </c>
      <c r="P121" s="99" t="str">
        <f>IF(ISBLANK(COBRA!S127),"",COBRA!S127)</f>
        <v/>
      </c>
      <c r="Q121" s="99" t="str">
        <f>IF(ISBLANK(COBRA!T127),"",COBRA!T127)</f>
        <v/>
      </c>
      <c r="R121" s="99" t="str">
        <f>IF(ISBLANK(COBRA!U127),"",COBRA!U127)</f>
        <v/>
      </c>
    </row>
    <row r="122" spans="1:18" ht="15.95" customHeight="1" thickBot="1" x14ac:dyDescent="0.25">
      <c r="A122" s="102"/>
      <c r="B122" s="93" t="str">
        <f>IF(ISBLANK(COBRA!AS128),"",COBRA!AS128)</f>
        <v/>
      </c>
      <c r="C122" s="92" t="str">
        <f>IF(ISBLANK(COBRA!G128),"",COBRA!G128)</f>
        <v/>
      </c>
      <c r="D122" s="91" t="str">
        <f>IF(ISBLANK(COBRA!H128),"",COBRA!H128)</f>
        <v/>
      </c>
      <c r="E122" s="99" t="str">
        <f>IF(ISBLANK(COBRA!Q128),"",COBRA!Q128)</f>
        <v/>
      </c>
      <c r="F122" s="90" t="str">
        <f>COBRA!N128&amp;" "&amp;COBRA!M128</f>
        <v xml:space="preserve"> </v>
      </c>
      <c r="G122" s="89" t="str">
        <f>IF(ISBLANK(COBRA!AB128),"",COBRA!AB128)</f>
        <v/>
      </c>
      <c r="H122" s="88" t="str">
        <f>IF(ISBLANK(COBRA!Q128),"",DATEDIF(E122,C122,"y"))</f>
        <v/>
      </c>
      <c r="I122" s="87" t="str">
        <f>IF(ISBLANK(COBRA!J128),"",COBRA!J128)</f>
        <v/>
      </c>
      <c r="J122" s="86" t="str">
        <f>IF(ISBLANK(COBRA!D128),"",COBRA!D128)</f>
        <v/>
      </c>
      <c r="K122" s="84" t="str">
        <f>IF(ISBLANK(COBRA!X128),"",COBRA!X128)</f>
        <v/>
      </c>
      <c r="L122" s="84" t="str">
        <f>IF(ISBLANK(COBRA!Y128),"",COBRA!Y128)</f>
        <v/>
      </c>
      <c r="M122" s="84" t="str">
        <f>IF(ISBLANK(COBRA!Z128),"",COBRA!Z128)</f>
        <v/>
      </c>
      <c r="N122" s="84" t="str">
        <f>IF(ISBLANK(COBRA!AA128),"",COBRA!AA128)</f>
        <v/>
      </c>
      <c r="O122" s="100" t="str">
        <f>IF(ISBLANK(COBRA!R128),"",COBRA!R128)</f>
        <v/>
      </c>
      <c r="P122" s="99" t="str">
        <f>IF(ISBLANK(COBRA!S128),"",COBRA!S128)</f>
        <v/>
      </c>
      <c r="Q122" s="99" t="str">
        <f>IF(ISBLANK(COBRA!T128),"",COBRA!T128)</f>
        <v/>
      </c>
      <c r="R122" s="99" t="str">
        <f>IF(ISBLANK(COBRA!U128),"",COBRA!U128)</f>
        <v/>
      </c>
    </row>
    <row r="123" spans="1:18" ht="15.95" customHeight="1" thickBot="1" x14ac:dyDescent="0.25">
      <c r="A123" s="102"/>
      <c r="B123" s="93" t="str">
        <f>IF(ISBLANK(COBRA!AS129),"",COBRA!AS129)</f>
        <v/>
      </c>
      <c r="C123" s="92" t="str">
        <f>IF(ISBLANK(COBRA!G129),"",COBRA!G129)</f>
        <v/>
      </c>
      <c r="D123" s="91" t="str">
        <f>IF(ISBLANK(COBRA!H129),"",COBRA!H129)</f>
        <v/>
      </c>
      <c r="E123" s="99" t="str">
        <f>IF(ISBLANK(COBRA!Q129),"",COBRA!Q129)</f>
        <v/>
      </c>
      <c r="F123" s="90" t="str">
        <f>COBRA!N129&amp;" "&amp;COBRA!M129</f>
        <v xml:space="preserve"> </v>
      </c>
      <c r="G123" s="89" t="str">
        <f>IF(ISBLANK(COBRA!AB129),"",COBRA!AB129)</f>
        <v/>
      </c>
      <c r="H123" s="88" t="str">
        <f>IF(ISBLANK(COBRA!Q129),"",DATEDIF(E123,C123,"y"))</f>
        <v/>
      </c>
      <c r="I123" s="87" t="str">
        <f>IF(ISBLANK(COBRA!J129),"",COBRA!J129)</f>
        <v/>
      </c>
      <c r="J123" s="86" t="str">
        <f>IF(ISBLANK(COBRA!D129),"",COBRA!D129)</f>
        <v/>
      </c>
      <c r="K123" s="84" t="str">
        <f>IF(ISBLANK(COBRA!X129),"",COBRA!X129)</f>
        <v/>
      </c>
      <c r="L123" s="84" t="str">
        <f>IF(ISBLANK(COBRA!Y129),"",COBRA!Y129)</f>
        <v/>
      </c>
      <c r="M123" s="84" t="str">
        <f>IF(ISBLANK(COBRA!Z129),"",COBRA!Z129)</f>
        <v/>
      </c>
      <c r="N123" s="84" t="str">
        <f>IF(ISBLANK(COBRA!AA129),"",COBRA!AA129)</f>
        <v/>
      </c>
      <c r="O123" s="100" t="str">
        <f>IF(ISBLANK(COBRA!R129),"",COBRA!R129)</f>
        <v/>
      </c>
      <c r="P123" s="99" t="str">
        <f>IF(ISBLANK(COBRA!S129),"",COBRA!S129)</f>
        <v/>
      </c>
      <c r="Q123" s="99" t="str">
        <f>IF(ISBLANK(COBRA!T129),"",COBRA!T129)</f>
        <v/>
      </c>
      <c r="R123" s="99" t="str">
        <f>IF(ISBLANK(COBRA!U129),"",COBRA!U129)</f>
        <v/>
      </c>
    </row>
    <row r="124" spans="1:18" ht="15.95" customHeight="1" thickBot="1" x14ac:dyDescent="0.25">
      <c r="A124" s="102"/>
      <c r="B124" s="93" t="str">
        <f>IF(ISBLANK(COBRA!AS130),"",COBRA!AS130)</f>
        <v/>
      </c>
      <c r="C124" s="92" t="str">
        <f>IF(ISBLANK(COBRA!G130),"",COBRA!G130)</f>
        <v/>
      </c>
      <c r="D124" s="91" t="str">
        <f>IF(ISBLANK(COBRA!H130),"",COBRA!H130)</f>
        <v/>
      </c>
      <c r="E124" s="99" t="str">
        <f>IF(ISBLANK(COBRA!Q130),"",COBRA!Q130)</f>
        <v/>
      </c>
      <c r="F124" s="90" t="str">
        <f>COBRA!N130&amp;" "&amp;COBRA!M130</f>
        <v xml:space="preserve"> </v>
      </c>
      <c r="G124" s="89" t="str">
        <f>IF(ISBLANK(COBRA!AB130),"",COBRA!AB130)</f>
        <v/>
      </c>
      <c r="H124" s="88" t="str">
        <f>IF(ISBLANK(COBRA!Q130),"",DATEDIF(E124,C124,"y"))</f>
        <v/>
      </c>
      <c r="I124" s="87" t="str">
        <f>IF(ISBLANK(COBRA!J130),"",COBRA!J130)</f>
        <v/>
      </c>
      <c r="J124" s="86" t="str">
        <f>IF(ISBLANK(COBRA!D130),"",COBRA!D130)</f>
        <v/>
      </c>
      <c r="K124" s="84" t="str">
        <f>IF(ISBLANK(COBRA!X130),"",COBRA!X130)</f>
        <v/>
      </c>
      <c r="L124" s="84" t="str">
        <f>IF(ISBLANK(COBRA!Y130),"",COBRA!Y130)</f>
        <v/>
      </c>
      <c r="M124" s="84" t="str">
        <f>IF(ISBLANK(COBRA!Z130),"",COBRA!Z130)</f>
        <v/>
      </c>
      <c r="N124" s="84" t="str">
        <f>IF(ISBLANK(COBRA!AA130),"",COBRA!AA130)</f>
        <v/>
      </c>
      <c r="O124" s="100" t="str">
        <f>IF(ISBLANK(COBRA!R130),"",COBRA!R130)</f>
        <v/>
      </c>
      <c r="P124" s="99" t="str">
        <f>IF(ISBLANK(COBRA!S130),"",COBRA!S130)</f>
        <v/>
      </c>
      <c r="Q124" s="99" t="str">
        <f>IF(ISBLANK(COBRA!T130),"",COBRA!T130)</f>
        <v/>
      </c>
      <c r="R124" s="99" t="str">
        <f>IF(ISBLANK(COBRA!U130),"",COBRA!U130)</f>
        <v/>
      </c>
    </row>
    <row r="125" spans="1:18" ht="15.95" customHeight="1" thickBot="1" x14ac:dyDescent="0.25">
      <c r="A125" s="102"/>
      <c r="B125" s="93" t="str">
        <f>IF(ISBLANK(COBRA!AS131),"",COBRA!AS131)</f>
        <v/>
      </c>
      <c r="C125" s="92" t="str">
        <f>IF(ISBLANK(COBRA!G131),"",COBRA!G131)</f>
        <v/>
      </c>
      <c r="D125" s="91" t="str">
        <f>IF(ISBLANK(COBRA!H131),"",COBRA!H131)</f>
        <v/>
      </c>
      <c r="E125" s="99" t="str">
        <f>IF(ISBLANK(COBRA!Q131),"",COBRA!Q131)</f>
        <v/>
      </c>
      <c r="F125" s="90" t="str">
        <f>COBRA!N131&amp;" "&amp;COBRA!M131</f>
        <v xml:space="preserve"> </v>
      </c>
      <c r="G125" s="89" t="str">
        <f>IF(ISBLANK(COBRA!AB131),"",COBRA!AB131)</f>
        <v/>
      </c>
      <c r="H125" s="88" t="str">
        <f>IF(ISBLANK(COBRA!Q131),"",DATEDIF(E125,C125,"y"))</f>
        <v/>
      </c>
      <c r="I125" s="87" t="str">
        <f>IF(ISBLANK(COBRA!J131),"",COBRA!J131)</f>
        <v/>
      </c>
      <c r="J125" s="86" t="str">
        <f>IF(ISBLANK(COBRA!D131),"",COBRA!D131)</f>
        <v/>
      </c>
      <c r="K125" s="84" t="str">
        <f>IF(ISBLANK(COBRA!X131),"",COBRA!X131)</f>
        <v/>
      </c>
      <c r="L125" s="84" t="str">
        <f>IF(ISBLANK(COBRA!Y131),"",COBRA!Y131)</f>
        <v/>
      </c>
      <c r="M125" s="84" t="str">
        <f>IF(ISBLANK(COBRA!Z131),"",COBRA!Z131)</f>
        <v/>
      </c>
      <c r="N125" s="84" t="str">
        <f>IF(ISBLANK(COBRA!AA131),"",COBRA!AA131)</f>
        <v/>
      </c>
      <c r="O125" s="100" t="str">
        <f>IF(ISBLANK(COBRA!R131),"",COBRA!R131)</f>
        <v/>
      </c>
      <c r="P125" s="99" t="str">
        <f>IF(ISBLANK(COBRA!S131),"",COBRA!S131)</f>
        <v/>
      </c>
      <c r="Q125" s="99" t="str">
        <f>IF(ISBLANK(COBRA!T131),"",COBRA!T131)</f>
        <v/>
      </c>
      <c r="R125" s="99" t="str">
        <f>IF(ISBLANK(COBRA!U131),"",COBRA!U131)</f>
        <v/>
      </c>
    </row>
    <row r="126" spans="1:18" ht="15.95" customHeight="1" thickBot="1" x14ac:dyDescent="0.25">
      <c r="A126" s="102"/>
      <c r="B126" s="93" t="str">
        <f>IF(ISBLANK(COBRA!AS132),"",COBRA!AS132)</f>
        <v/>
      </c>
      <c r="C126" s="92" t="str">
        <f>IF(ISBLANK(COBRA!G132),"",COBRA!G132)</f>
        <v/>
      </c>
      <c r="D126" s="91" t="str">
        <f>IF(ISBLANK(COBRA!H132),"",COBRA!H132)</f>
        <v/>
      </c>
      <c r="E126" s="99" t="str">
        <f>IF(ISBLANK(COBRA!Q132),"",COBRA!Q132)</f>
        <v/>
      </c>
      <c r="F126" s="90" t="str">
        <f>COBRA!N132&amp;" "&amp;COBRA!M132</f>
        <v xml:space="preserve"> </v>
      </c>
      <c r="G126" s="89" t="str">
        <f>IF(ISBLANK(COBRA!AB132),"",COBRA!AB132)</f>
        <v/>
      </c>
      <c r="H126" s="88" t="str">
        <f>IF(ISBLANK(COBRA!Q132),"",DATEDIF(E126,C126,"y"))</f>
        <v/>
      </c>
      <c r="I126" s="87" t="str">
        <f>IF(ISBLANK(COBRA!J132),"",COBRA!J132)</f>
        <v/>
      </c>
      <c r="J126" s="86" t="str">
        <f>IF(ISBLANK(COBRA!D132),"",COBRA!D132)</f>
        <v/>
      </c>
      <c r="K126" s="84" t="str">
        <f>IF(ISBLANK(COBRA!X132),"",COBRA!X132)</f>
        <v/>
      </c>
      <c r="L126" s="84" t="str">
        <f>IF(ISBLANK(COBRA!Y132),"",COBRA!Y132)</f>
        <v/>
      </c>
      <c r="M126" s="84" t="str">
        <f>IF(ISBLANK(COBRA!Z132),"",COBRA!Z132)</f>
        <v/>
      </c>
      <c r="N126" s="84" t="str">
        <f>IF(ISBLANK(COBRA!AA132),"",COBRA!AA132)</f>
        <v/>
      </c>
      <c r="O126" s="100" t="str">
        <f>IF(ISBLANK(COBRA!R132),"",COBRA!R132)</f>
        <v/>
      </c>
      <c r="P126" s="99" t="str">
        <f>IF(ISBLANK(COBRA!S132),"",COBRA!S132)</f>
        <v/>
      </c>
      <c r="Q126" s="99" t="str">
        <f>IF(ISBLANK(COBRA!T132),"",COBRA!T132)</f>
        <v/>
      </c>
      <c r="R126" s="99" t="str">
        <f>IF(ISBLANK(COBRA!U132),"",COBRA!U132)</f>
        <v/>
      </c>
    </row>
    <row r="127" spans="1:18" ht="15.95" customHeight="1" thickBot="1" x14ac:dyDescent="0.25">
      <c r="A127" s="102"/>
      <c r="B127" s="93" t="str">
        <f>IF(ISBLANK(COBRA!AS133),"",COBRA!AS133)</f>
        <v/>
      </c>
      <c r="C127" s="92" t="str">
        <f>IF(ISBLANK(COBRA!G133),"",COBRA!G133)</f>
        <v/>
      </c>
      <c r="D127" s="91" t="str">
        <f>IF(ISBLANK(COBRA!H133),"",COBRA!H133)</f>
        <v/>
      </c>
      <c r="E127" s="99" t="str">
        <f>IF(ISBLANK(COBRA!Q133),"",COBRA!Q133)</f>
        <v/>
      </c>
      <c r="F127" s="90" t="str">
        <f>COBRA!N133&amp;" "&amp;COBRA!M133</f>
        <v xml:space="preserve"> </v>
      </c>
      <c r="G127" s="89" t="str">
        <f>IF(ISBLANK(COBRA!AB133),"",COBRA!AB133)</f>
        <v/>
      </c>
      <c r="H127" s="88" t="str">
        <f>IF(ISBLANK(COBRA!Q133),"",DATEDIF(E127,C127,"y"))</f>
        <v/>
      </c>
      <c r="I127" s="87" t="str">
        <f>IF(ISBLANK(COBRA!J133),"",COBRA!J133)</f>
        <v/>
      </c>
      <c r="J127" s="86" t="str">
        <f>IF(ISBLANK(COBRA!D133),"",COBRA!D133)</f>
        <v/>
      </c>
      <c r="K127" s="84" t="str">
        <f>IF(ISBLANK(COBRA!X133),"",COBRA!X133)</f>
        <v/>
      </c>
      <c r="L127" s="84" t="str">
        <f>IF(ISBLANK(COBRA!Y133),"",COBRA!Y133)</f>
        <v/>
      </c>
      <c r="M127" s="84" t="str">
        <f>IF(ISBLANK(COBRA!Z133),"",COBRA!Z133)</f>
        <v/>
      </c>
      <c r="N127" s="84" t="str">
        <f>IF(ISBLANK(COBRA!AA133),"",COBRA!AA133)</f>
        <v/>
      </c>
      <c r="O127" s="100" t="str">
        <f>IF(ISBLANK(COBRA!R133),"",COBRA!R133)</f>
        <v/>
      </c>
      <c r="P127" s="99" t="str">
        <f>IF(ISBLANK(COBRA!S133),"",COBRA!S133)</f>
        <v/>
      </c>
      <c r="Q127" s="99" t="str">
        <f>IF(ISBLANK(COBRA!T133),"",COBRA!T133)</f>
        <v/>
      </c>
      <c r="R127" s="99" t="str">
        <f>IF(ISBLANK(COBRA!U133),"",COBRA!U133)</f>
        <v/>
      </c>
    </row>
    <row r="128" spans="1:18" ht="15.95" customHeight="1" thickBot="1" x14ac:dyDescent="0.25">
      <c r="A128" s="102"/>
      <c r="B128" s="93" t="str">
        <f>IF(ISBLANK(COBRA!AS134),"",COBRA!AS134)</f>
        <v/>
      </c>
      <c r="C128" s="92" t="str">
        <f>IF(ISBLANK(COBRA!G134),"",COBRA!G134)</f>
        <v/>
      </c>
      <c r="D128" s="91" t="str">
        <f>IF(ISBLANK(COBRA!H134),"",COBRA!H134)</f>
        <v/>
      </c>
      <c r="E128" s="99" t="str">
        <f>IF(ISBLANK(COBRA!Q134),"",COBRA!Q134)</f>
        <v/>
      </c>
      <c r="F128" s="90" t="str">
        <f>COBRA!N134&amp;" "&amp;COBRA!M134</f>
        <v xml:space="preserve"> </v>
      </c>
      <c r="G128" s="89" t="str">
        <f>IF(ISBLANK(COBRA!AB134),"",COBRA!AB134)</f>
        <v/>
      </c>
      <c r="H128" s="88" t="str">
        <f>IF(ISBLANK(COBRA!Q134),"",DATEDIF(E128,C128,"y"))</f>
        <v/>
      </c>
      <c r="I128" s="87" t="str">
        <f>IF(ISBLANK(COBRA!J134),"",COBRA!J134)</f>
        <v/>
      </c>
      <c r="J128" s="86" t="str">
        <f>IF(ISBLANK(COBRA!D134),"",COBRA!D134)</f>
        <v/>
      </c>
      <c r="K128" s="84" t="str">
        <f>IF(ISBLANK(COBRA!X134),"",COBRA!X134)</f>
        <v/>
      </c>
      <c r="L128" s="84" t="str">
        <f>IF(ISBLANK(COBRA!Y134),"",COBRA!Y134)</f>
        <v/>
      </c>
      <c r="M128" s="84" t="str">
        <f>IF(ISBLANK(COBRA!Z134),"",COBRA!Z134)</f>
        <v/>
      </c>
      <c r="N128" s="84" t="str">
        <f>IF(ISBLANK(COBRA!AA134),"",COBRA!AA134)</f>
        <v/>
      </c>
      <c r="O128" s="100" t="str">
        <f>IF(ISBLANK(COBRA!R134),"",COBRA!R134)</f>
        <v/>
      </c>
      <c r="P128" s="99" t="str">
        <f>IF(ISBLANK(COBRA!S134),"",COBRA!S134)</f>
        <v/>
      </c>
      <c r="Q128" s="99" t="str">
        <f>IF(ISBLANK(COBRA!T134),"",COBRA!T134)</f>
        <v/>
      </c>
      <c r="R128" s="99" t="str">
        <f>IF(ISBLANK(COBRA!U134),"",COBRA!U134)</f>
        <v/>
      </c>
    </row>
    <row r="129" spans="1:18" ht="15.95" customHeight="1" thickBot="1" x14ac:dyDescent="0.25">
      <c r="A129" s="102"/>
      <c r="B129" s="93" t="str">
        <f>IF(ISBLANK(COBRA!AS135),"",COBRA!AS135)</f>
        <v/>
      </c>
      <c r="C129" s="92" t="str">
        <f>IF(ISBLANK(COBRA!G135),"",COBRA!G135)</f>
        <v/>
      </c>
      <c r="D129" s="91" t="str">
        <f>IF(ISBLANK(COBRA!H135),"",COBRA!H135)</f>
        <v/>
      </c>
      <c r="E129" s="99" t="str">
        <f>IF(ISBLANK(COBRA!Q135),"",COBRA!Q135)</f>
        <v/>
      </c>
      <c r="F129" s="90" t="str">
        <f>COBRA!N135&amp;" "&amp;COBRA!M135</f>
        <v xml:space="preserve"> </v>
      </c>
      <c r="G129" s="89" t="str">
        <f>IF(ISBLANK(COBRA!AB135),"",COBRA!AB135)</f>
        <v/>
      </c>
      <c r="H129" s="88" t="str">
        <f>IF(ISBLANK(COBRA!Q135),"",DATEDIF(E129,C129,"y"))</f>
        <v/>
      </c>
      <c r="I129" s="87" t="str">
        <f>IF(ISBLANK(COBRA!J135),"",COBRA!J135)</f>
        <v/>
      </c>
      <c r="J129" s="86" t="str">
        <f>IF(ISBLANK(COBRA!D135),"",COBRA!D135)</f>
        <v/>
      </c>
      <c r="K129" s="84" t="str">
        <f>IF(ISBLANK(COBRA!X135),"",COBRA!X135)</f>
        <v/>
      </c>
      <c r="L129" s="84" t="str">
        <f>IF(ISBLANK(COBRA!Y135),"",COBRA!Y135)</f>
        <v/>
      </c>
      <c r="M129" s="84" t="str">
        <f>IF(ISBLANK(COBRA!Z135),"",COBRA!Z135)</f>
        <v/>
      </c>
      <c r="N129" s="84" t="str">
        <f>IF(ISBLANK(COBRA!AA135),"",COBRA!AA135)</f>
        <v/>
      </c>
      <c r="O129" s="100" t="str">
        <f>IF(ISBLANK(COBRA!R135),"",COBRA!R135)</f>
        <v/>
      </c>
      <c r="P129" s="99" t="str">
        <f>IF(ISBLANK(COBRA!S135),"",COBRA!S135)</f>
        <v/>
      </c>
      <c r="Q129" s="99" t="str">
        <f>IF(ISBLANK(COBRA!T135),"",COBRA!T135)</f>
        <v/>
      </c>
      <c r="R129" s="99" t="str">
        <f>IF(ISBLANK(COBRA!U135),"",COBRA!U135)</f>
        <v/>
      </c>
    </row>
    <row r="130" spans="1:18" ht="15.95" customHeight="1" thickBot="1" x14ac:dyDescent="0.25">
      <c r="A130" s="102"/>
      <c r="B130" s="93" t="str">
        <f>IF(ISBLANK(COBRA!AS136),"",COBRA!AS136)</f>
        <v/>
      </c>
      <c r="C130" s="92" t="str">
        <f>IF(ISBLANK(COBRA!G136),"",COBRA!G136)</f>
        <v/>
      </c>
      <c r="D130" s="91" t="str">
        <f>IF(ISBLANK(COBRA!H136),"",COBRA!H136)</f>
        <v/>
      </c>
      <c r="E130" s="99" t="str">
        <f>IF(ISBLANK(COBRA!Q136),"",COBRA!Q136)</f>
        <v/>
      </c>
      <c r="F130" s="90" t="str">
        <f>COBRA!N136&amp;" "&amp;COBRA!M136</f>
        <v xml:space="preserve"> </v>
      </c>
      <c r="G130" s="89" t="str">
        <f>IF(ISBLANK(COBRA!AB136),"",COBRA!AB136)</f>
        <v/>
      </c>
      <c r="H130" s="88" t="str">
        <f>IF(ISBLANK(COBRA!Q136),"",DATEDIF(E130,C130,"y"))</f>
        <v/>
      </c>
      <c r="I130" s="87" t="str">
        <f>IF(ISBLANK(COBRA!J136),"",COBRA!J136)</f>
        <v/>
      </c>
      <c r="J130" s="86" t="str">
        <f>IF(ISBLANK(COBRA!D136),"",COBRA!D136)</f>
        <v/>
      </c>
      <c r="K130" s="84" t="str">
        <f>IF(ISBLANK(COBRA!X136),"",COBRA!X136)</f>
        <v/>
      </c>
      <c r="L130" s="84" t="str">
        <f>IF(ISBLANK(COBRA!Y136),"",COBRA!Y136)</f>
        <v/>
      </c>
      <c r="M130" s="84" t="str">
        <f>IF(ISBLANK(COBRA!Z136),"",COBRA!Z136)</f>
        <v/>
      </c>
      <c r="N130" s="84" t="str">
        <f>IF(ISBLANK(COBRA!AA136),"",COBRA!AA136)</f>
        <v/>
      </c>
      <c r="O130" s="100" t="str">
        <f>IF(ISBLANK(COBRA!R136),"",COBRA!R136)</f>
        <v/>
      </c>
      <c r="P130" s="99" t="str">
        <f>IF(ISBLANK(COBRA!S136),"",COBRA!S136)</f>
        <v/>
      </c>
      <c r="Q130" s="99" t="str">
        <f>IF(ISBLANK(COBRA!T136),"",COBRA!T136)</f>
        <v/>
      </c>
      <c r="R130" s="99" t="str">
        <f>IF(ISBLANK(COBRA!U136),"",COBRA!U136)</f>
        <v/>
      </c>
    </row>
    <row r="131" spans="1:18" ht="15.95" customHeight="1" thickBot="1" x14ac:dyDescent="0.25">
      <c r="A131" s="102"/>
      <c r="B131" s="93" t="str">
        <f>IF(ISBLANK(COBRA!AS137),"",COBRA!AS137)</f>
        <v/>
      </c>
      <c r="C131" s="92" t="str">
        <f>IF(ISBLANK(COBRA!G137),"",COBRA!G137)</f>
        <v/>
      </c>
      <c r="D131" s="91" t="str">
        <f>IF(ISBLANK(COBRA!H137),"",COBRA!H137)</f>
        <v/>
      </c>
      <c r="E131" s="99" t="str">
        <f>IF(ISBLANK(COBRA!Q137),"",COBRA!Q137)</f>
        <v/>
      </c>
      <c r="F131" s="90" t="str">
        <f>COBRA!N137&amp;" "&amp;COBRA!M137</f>
        <v xml:space="preserve"> </v>
      </c>
      <c r="G131" s="89" t="str">
        <f>IF(ISBLANK(COBRA!AB137),"",COBRA!AB137)</f>
        <v/>
      </c>
      <c r="H131" s="88" t="str">
        <f>IF(ISBLANK(COBRA!Q137),"",DATEDIF(E131,C131,"y"))</f>
        <v/>
      </c>
      <c r="I131" s="87" t="str">
        <f>IF(ISBLANK(COBRA!J137),"",COBRA!J137)</f>
        <v/>
      </c>
      <c r="J131" s="86" t="str">
        <f>IF(ISBLANK(COBRA!D137),"",COBRA!D137)</f>
        <v/>
      </c>
      <c r="K131" s="84" t="str">
        <f>IF(ISBLANK(COBRA!X137),"",COBRA!X137)</f>
        <v/>
      </c>
      <c r="L131" s="84" t="str">
        <f>IF(ISBLANK(COBRA!Y137),"",COBRA!Y137)</f>
        <v/>
      </c>
      <c r="M131" s="84" t="str">
        <f>IF(ISBLANK(COBRA!Z137),"",COBRA!Z137)</f>
        <v/>
      </c>
      <c r="N131" s="84" t="str">
        <f>IF(ISBLANK(COBRA!AA137),"",COBRA!AA137)</f>
        <v/>
      </c>
      <c r="O131" s="100" t="str">
        <f>IF(ISBLANK(COBRA!R137),"",COBRA!R137)</f>
        <v/>
      </c>
      <c r="P131" s="99" t="str">
        <f>IF(ISBLANK(COBRA!S137),"",COBRA!S137)</f>
        <v/>
      </c>
      <c r="Q131" s="99" t="str">
        <f>IF(ISBLANK(COBRA!T137),"",COBRA!T137)</f>
        <v/>
      </c>
      <c r="R131" s="99" t="str">
        <f>IF(ISBLANK(COBRA!U137),"",COBRA!U137)</f>
        <v/>
      </c>
    </row>
    <row r="132" spans="1:18" ht="15.95" customHeight="1" thickBot="1" x14ac:dyDescent="0.25">
      <c r="A132" s="102"/>
      <c r="B132" s="93" t="str">
        <f>IF(ISBLANK(COBRA!AS138),"",COBRA!AS138)</f>
        <v/>
      </c>
      <c r="C132" s="92" t="str">
        <f>IF(ISBLANK(COBRA!G138),"",COBRA!G138)</f>
        <v/>
      </c>
      <c r="D132" s="91" t="str">
        <f>IF(ISBLANK(COBRA!H138),"",COBRA!H138)</f>
        <v/>
      </c>
      <c r="E132" s="99" t="str">
        <f>IF(ISBLANK(COBRA!Q138),"",COBRA!Q138)</f>
        <v/>
      </c>
      <c r="F132" s="90" t="str">
        <f>COBRA!N138&amp;" "&amp;COBRA!M138</f>
        <v xml:space="preserve"> </v>
      </c>
      <c r="G132" s="89" t="str">
        <f>IF(ISBLANK(COBRA!AB138),"",COBRA!AB138)</f>
        <v/>
      </c>
      <c r="H132" s="88" t="str">
        <f>IF(ISBLANK(COBRA!Q138),"",DATEDIF(E132,C132,"y"))</f>
        <v/>
      </c>
      <c r="I132" s="87" t="str">
        <f>IF(ISBLANK(COBRA!J138),"",COBRA!J138)</f>
        <v/>
      </c>
      <c r="J132" s="86" t="str">
        <f>IF(ISBLANK(COBRA!D138),"",COBRA!D138)</f>
        <v/>
      </c>
      <c r="K132" s="84" t="str">
        <f>IF(ISBLANK(COBRA!X138),"",COBRA!X138)</f>
        <v/>
      </c>
      <c r="L132" s="84" t="str">
        <f>IF(ISBLANK(COBRA!Y138),"",COBRA!Y138)</f>
        <v/>
      </c>
      <c r="M132" s="84" t="str">
        <f>IF(ISBLANK(COBRA!Z138),"",COBRA!Z138)</f>
        <v/>
      </c>
      <c r="N132" s="84" t="str">
        <f>IF(ISBLANK(COBRA!AA138),"",COBRA!AA138)</f>
        <v/>
      </c>
      <c r="O132" s="100" t="str">
        <f>IF(ISBLANK(COBRA!R138),"",COBRA!R138)</f>
        <v/>
      </c>
      <c r="P132" s="99" t="str">
        <f>IF(ISBLANK(COBRA!S138),"",COBRA!S138)</f>
        <v/>
      </c>
      <c r="Q132" s="99" t="str">
        <f>IF(ISBLANK(COBRA!T138),"",COBRA!T138)</f>
        <v/>
      </c>
      <c r="R132" s="99" t="str">
        <f>IF(ISBLANK(COBRA!U138),"",COBRA!U138)</f>
        <v/>
      </c>
    </row>
    <row r="133" spans="1:18" ht="15.95" customHeight="1" thickBot="1" x14ac:dyDescent="0.25">
      <c r="A133" s="102"/>
      <c r="B133" s="93" t="str">
        <f>IF(ISBLANK(COBRA!AS139),"",COBRA!AS139)</f>
        <v/>
      </c>
      <c r="C133" s="92" t="str">
        <f>IF(ISBLANK(COBRA!G139),"",COBRA!G139)</f>
        <v/>
      </c>
      <c r="D133" s="91" t="str">
        <f>IF(ISBLANK(COBRA!H139),"",COBRA!H139)</f>
        <v/>
      </c>
      <c r="E133" s="99" t="str">
        <f>IF(ISBLANK(COBRA!Q139),"",COBRA!Q139)</f>
        <v/>
      </c>
      <c r="F133" s="90" t="str">
        <f>COBRA!N139&amp;" "&amp;COBRA!M139</f>
        <v xml:space="preserve"> </v>
      </c>
      <c r="G133" s="89" t="str">
        <f>IF(ISBLANK(COBRA!AB139),"",COBRA!AB139)</f>
        <v/>
      </c>
      <c r="H133" s="88" t="str">
        <f>IF(ISBLANK(COBRA!Q139),"",DATEDIF(E133,C133,"y"))</f>
        <v/>
      </c>
      <c r="I133" s="87" t="str">
        <f>IF(ISBLANK(COBRA!J139),"",COBRA!J139)</f>
        <v/>
      </c>
      <c r="J133" s="86" t="str">
        <f>IF(ISBLANK(COBRA!D139),"",COBRA!D139)</f>
        <v/>
      </c>
      <c r="K133" s="84" t="str">
        <f>IF(ISBLANK(COBRA!X139),"",COBRA!X139)</f>
        <v/>
      </c>
      <c r="L133" s="84" t="str">
        <f>IF(ISBLANK(COBRA!Y139),"",COBRA!Y139)</f>
        <v/>
      </c>
      <c r="M133" s="84" t="str">
        <f>IF(ISBLANK(COBRA!Z139),"",COBRA!Z139)</f>
        <v/>
      </c>
      <c r="N133" s="84" t="str">
        <f>IF(ISBLANK(COBRA!AA139),"",COBRA!AA139)</f>
        <v/>
      </c>
      <c r="O133" s="100" t="str">
        <f>IF(ISBLANK(COBRA!R139),"",COBRA!R139)</f>
        <v/>
      </c>
      <c r="P133" s="99" t="str">
        <f>IF(ISBLANK(COBRA!S139),"",COBRA!S139)</f>
        <v/>
      </c>
      <c r="Q133" s="99" t="str">
        <f>IF(ISBLANK(COBRA!T139),"",COBRA!T139)</f>
        <v/>
      </c>
      <c r="R133" s="99" t="str">
        <f>IF(ISBLANK(COBRA!U139),"",COBRA!U139)</f>
        <v/>
      </c>
    </row>
    <row r="134" spans="1:18" ht="15.95" customHeight="1" thickBot="1" x14ac:dyDescent="0.25">
      <c r="A134" s="102"/>
      <c r="B134" s="93" t="str">
        <f>IF(ISBLANK(COBRA!AS140),"",COBRA!AS140)</f>
        <v/>
      </c>
      <c r="C134" s="92" t="str">
        <f>IF(ISBLANK(COBRA!G140),"",COBRA!G140)</f>
        <v/>
      </c>
      <c r="D134" s="91" t="str">
        <f>IF(ISBLANK(COBRA!H140),"",COBRA!H140)</f>
        <v/>
      </c>
      <c r="E134" s="99" t="str">
        <f>IF(ISBLANK(COBRA!Q140),"",COBRA!Q140)</f>
        <v/>
      </c>
      <c r="F134" s="90" t="str">
        <f>COBRA!N140&amp;" "&amp;COBRA!M140</f>
        <v xml:space="preserve"> </v>
      </c>
      <c r="G134" s="89" t="str">
        <f>IF(ISBLANK(COBRA!AB140),"",COBRA!AB140)</f>
        <v/>
      </c>
      <c r="H134" s="88" t="str">
        <f>IF(ISBLANK(COBRA!Q140),"",DATEDIF(E134,C134,"y"))</f>
        <v/>
      </c>
      <c r="I134" s="87" t="str">
        <f>IF(ISBLANK(COBRA!J140),"",COBRA!J140)</f>
        <v/>
      </c>
      <c r="J134" s="86" t="str">
        <f>IF(ISBLANK(COBRA!D140),"",COBRA!D140)</f>
        <v/>
      </c>
      <c r="K134" s="84" t="str">
        <f>IF(ISBLANK(COBRA!X140),"",COBRA!X140)</f>
        <v/>
      </c>
      <c r="L134" s="84" t="str">
        <f>IF(ISBLANK(COBRA!Y140),"",COBRA!Y140)</f>
        <v/>
      </c>
      <c r="M134" s="84" t="str">
        <f>IF(ISBLANK(COBRA!Z140),"",COBRA!Z140)</f>
        <v/>
      </c>
      <c r="N134" s="84" t="str">
        <f>IF(ISBLANK(COBRA!AA140),"",COBRA!AA140)</f>
        <v/>
      </c>
      <c r="O134" s="100" t="str">
        <f>IF(ISBLANK(COBRA!R140),"",COBRA!R140)</f>
        <v/>
      </c>
      <c r="P134" s="99" t="str">
        <f>IF(ISBLANK(COBRA!S140),"",COBRA!S140)</f>
        <v/>
      </c>
      <c r="Q134" s="99" t="str">
        <f>IF(ISBLANK(COBRA!T140),"",COBRA!T140)</f>
        <v/>
      </c>
      <c r="R134" s="99" t="str">
        <f>IF(ISBLANK(COBRA!U140),"",COBRA!U140)</f>
        <v/>
      </c>
    </row>
    <row r="135" spans="1:18" ht="15.95" customHeight="1" thickBot="1" x14ac:dyDescent="0.25">
      <c r="A135" s="102"/>
      <c r="B135" s="93" t="str">
        <f>IF(ISBLANK(COBRA!AS141),"",COBRA!AS141)</f>
        <v/>
      </c>
      <c r="C135" s="92" t="str">
        <f>IF(ISBLANK(COBRA!G141),"",COBRA!G141)</f>
        <v/>
      </c>
      <c r="D135" s="91" t="str">
        <f>IF(ISBLANK(COBRA!H141),"",COBRA!H141)</f>
        <v/>
      </c>
      <c r="E135" s="99" t="str">
        <f>IF(ISBLANK(COBRA!Q141),"",COBRA!Q141)</f>
        <v/>
      </c>
      <c r="F135" s="90" t="str">
        <f>COBRA!N141&amp;" "&amp;COBRA!M141</f>
        <v xml:space="preserve"> </v>
      </c>
      <c r="G135" s="89" t="str">
        <f>IF(ISBLANK(COBRA!AB141),"",COBRA!AB141)</f>
        <v/>
      </c>
      <c r="H135" s="88" t="str">
        <f>IF(ISBLANK(COBRA!Q141),"",DATEDIF(E135,C135,"y"))</f>
        <v/>
      </c>
      <c r="I135" s="87" t="str">
        <f>IF(ISBLANK(COBRA!J141),"",COBRA!J141)</f>
        <v/>
      </c>
      <c r="J135" s="86" t="str">
        <f>IF(ISBLANK(COBRA!D141),"",COBRA!D141)</f>
        <v/>
      </c>
      <c r="K135" s="84" t="str">
        <f>IF(ISBLANK(COBRA!X141),"",COBRA!X141)</f>
        <v/>
      </c>
      <c r="L135" s="84" t="str">
        <f>IF(ISBLANK(COBRA!Y141),"",COBRA!Y141)</f>
        <v/>
      </c>
      <c r="M135" s="84" t="str">
        <f>IF(ISBLANK(COBRA!Z141),"",COBRA!Z141)</f>
        <v/>
      </c>
      <c r="N135" s="84" t="str">
        <f>IF(ISBLANK(COBRA!AA141),"",COBRA!AA141)</f>
        <v/>
      </c>
      <c r="O135" s="100" t="str">
        <f>IF(ISBLANK(COBRA!R141),"",COBRA!R141)</f>
        <v/>
      </c>
      <c r="P135" s="99" t="str">
        <f>IF(ISBLANK(COBRA!S141),"",COBRA!S141)</f>
        <v/>
      </c>
      <c r="Q135" s="99" t="str">
        <f>IF(ISBLANK(COBRA!T141),"",COBRA!T141)</f>
        <v/>
      </c>
      <c r="R135" s="99" t="str">
        <f>IF(ISBLANK(COBRA!U141),"",COBRA!U141)</f>
        <v/>
      </c>
    </row>
    <row r="136" spans="1:18" ht="15.95" customHeight="1" thickBot="1" x14ac:dyDescent="0.25">
      <c r="A136" s="102"/>
      <c r="B136" s="93" t="str">
        <f>IF(ISBLANK(COBRA!AS142),"",COBRA!AS142)</f>
        <v/>
      </c>
      <c r="C136" s="92" t="str">
        <f>IF(ISBLANK(COBRA!G142),"",COBRA!G142)</f>
        <v/>
      </c>
      <c r="D136" s="91" t="str">
        <f>IF(ISBLANK(COBRA!H142),"",COBRA!H142)</f>
        <v/>
      </c>
      <c r="E136" s="99" t="str">
        <f>IF(ISBLANK(COBRA!Q142),"",COBRA!Q142)</f>
        <v/>
      </c>
      <c r="F136" s="90" t="str">
        <f>COBRA!N142&amp;" "&amp;COBRA!M142</f>
        <v xml:space="preserve"> </v>
      </c>
      <c r="G136" s="89" t="str">
        <f>IF(ISBLANK(COBRA!AB142),"",COBRA!AB142)</f>
        <v/>
      </c>
      <c r="H136" s="88" t="str">
        <f>IF(ISBLANK(COBRA!Q142),"",DATEDIF(E136,C136,"y"))</f>
        <v/>
      </c>
      <c r="I136" s="87" t="str">
        <f>IF(ISBLANK(COBRA!J142),"",COBRA!J142)</f>
        <v/>
      </c>
      <c r="J136" s="86" t="str">
        <f>IF(ISBLANK(COBRA!D142),"",COBRA!D142)</f>
        <v/>
      </c>
      <c r="K136" s="84" t="str">
        <f>IF(ISBLANK(COBRA!X142),"",COBRA!X142)</f>
        <v/>
      </c>
      <c r="L136" s="84" t="str">
        <f>IF(ISBLANK(COBRA!Y142),"",COBRA!Y142)</f>
        <v/>
      </c>
      <c r="M136" s="84" t="str">
        <f>IF(ISBLANK(COBRA!Z142),"",COBRA!Z142)</f>
        <v/>
      </c>
      <c r="N136" s="84" t="str">
        <f>IF(ISBLANK(COBRA!AA142),"",COBRA!AA142)</f>
        <v/>
      </c>
      <c r="O136" s="100" t="str">
        <f>IF(ISBLANK(COBRA!R142),"",COBRA!R142)</f>
        <v/>
      </c>
      <c r="P136" s="99" t="str">
        <f>IF(ISBLANK(COBRA!S142),"",COBRA!S142)</f>
        <v/>
      </c>
      <c r="Q136" s="99" t="str">
        <f>IF(ISBLANK(COBRA!T142),"",COBRA!T142)</f>
        <v/>
      </c>
      <c r="R136" s="99" t="str">
        <f>IF(ISBLANK(COBRA!U142),"",COBRA!U142)</f>
        <v/>
      </c>
    </row>
    <row r="137" spans="1:18" ht="15.95" customHeight="1" thickBot="1" x14ac:dyDescent="0.25">
      <c r="A137" s="102"/>
      <c r="B137" s="93" t="str">
        <f>IF(ISBLANK(COBRA!AS143),"",COBRA!AS143)</f>
        <v/>
      </c>
      <c r="C137" s="92" t="str">
        <f>IF(ISBLANK(COBRA!G143),"",COBRA!G143)</f>
        <v/>
      </c>
      <c r="D137" s="91" t="str">
        <f>IF(ISBLANK(COBRA!H143),"",COBRA!H143)</f>
        <v/>
      </c>
      <c r="E137" s="99" t="str">
        <f>IF(ISBLANK(COBRA!Q143),"",COBRA!Q143)</f>
        <v/>
      </c>
      <c r="F137" s="90" t="str">
        <f>COBRA!N143&amp;" "&amp;COBRA!M143</f>
        <v xml:space="preserve"> </v>
      </c>
      <c r="G137" s="89" t="str">
        <f>IF(ISBLANK(COBRA!AB143),"",COBRA!AB143)</f>
        <v/>
      </c>
      <c r="H137" s="88" t="str">
        <f>IF(ISBLANK(COBRA!Q143),"",DATEDIF(E137,C137,"y"))</f>
        <v/>
      </c>
      <c r="I137" s="87" t="str">
        <f>IF(ISBLANK(COBRA!J143),"",COBRA!J143)</f>
        <v/>
      </c>
      <c r="J137" s="86" t="str">
        <f>IF(ISBLANK(COBRA!D143),"",COBRA!D143)</f>
        <v/>
      </c>
      <c r="K137" s="84" t="str">
        <f>IF(ISBLANK(COBRA!X143),"",COBRA!X143)</f>
        <v/>
      </c>
      <c r="L137" s="84" t="str">
        <f>IF(ISBLANK(COBRA!Y143),"",COBRA!Y143)</f>
        <v/>
      </c>
      <c r="M137" s="84" t="str">
        <f>IF(ISBLANK(COBRA!Z143),"",COBRA!Z143)</f>
        <v/>
      </c>
      <c r="N137" s="84" t="str">
        <f>IF(ISBLANK(COBRA!AA143),"",COBRA!AA143)</f>
        <v/>
      </c>
      <c r="O137" s="100" t="str">
        <f>IF(ISBLANK(COBRA!R143),"",COBRA!R143)</f>
        <v/>
      </c>
      <c r="P137" s="99" t="str">
        <f>IF(ISBLANK(COBRA!S143),"",COBRA!S143)</f>
        <v/>
      </c>
      <c r="Q137" s="99" t="str">
        <f>IF(ISBLANK(COBRA!T143),"",COBRA!T143)</f>
        <v/>
      </c>
      <c r="R137" s="99" t="str">
        <f>IF(ISBLANK(COBRA!U143),"",COBRA!U143)</f>
        <v/>
      </c>
    </row>
    <row r="138" spans="1:18" ht="15.95" customHeight="1" thickBot="1" x14ac:dyDescent="0.25">
      <c r="A138" s="102"/>
      <c r="B138" s="93" t="str">
        <f>IF(ISBLANK(COBRA!AS144),"",COBRA!AS144)</f>
        <v/>
      </c>
      <c r="C138" s="92" t="str">
        <f>IF(ISBLANK(COBRA!G144),"",COBRA!G144)</f>
        <v/>
      </c>
      <c r="D138" s="91" t="str">
        <f>IF(ISBLANK(COBRA!H144),"",COBRA!H144)</f>
        <v/>
      </c>
      <c r="E138" s="99" t="str">
        <f>IF(ISBLANK(COBRA!Q144),"",COBRA!Q144)</f>
        <v/>
      </c>
      <c r="F138" s="90" t="str">
        <f>COBRA!N144&amp;" "&amp;COBRA!M144</f>
        <v xml:space="preserve"> </v>
      </c>
      <c r="G138" s="89" t="str">
        <f>IF(ISBLANK(COBRA!AB144),"",COBRA!AB144)</f>
        <v/>
      </c>
      <c r="H138" s="88" t="str">
        <f>IF(ISBLANK(COBRA!Q144),"",DATEDIF(E138,C138,"y"))</f>
        <v/>
      </c>
      <c r="I138" s="87" t="str">
        <f>IF(ISBLANK(COBRA!J144),"",COBRA!J144)</f>
        <v/>
      </c>
      <c r="J138" s="86" t="str">
        <f>IF(ISBLANK(COBRA!D144),"",COBRA!D144)</f>
        <v/>
      </c>
      <c r="K138" s="84" t="str">
        <f>IF(ISBLANK(COBRA!X144),"",COBRA!X144)</f>
        <v/>
      </c>
      <c r="L138" s="84" t="str">
        <f>IF(ISBLANK(COBRA!Y144),"",COBRA!Y144)</f>
        <v/>
      </c>
      <c r="M138" s="84" t="str">
        <f>IF(ISBLANK(COBRA!Z144),"",COBRA!Z144)</f>
        <v/>
      </c>
      <c r="N138" s="84" t="str">
        <f>IF(ISBLANK(COBRA!AA144),"",COBRA!AA144)</f>
        <v/>
      </c>
      <c r="O138" s="100" t="str">
        <f>IF(ISBLANK(COBRA!R144),"",COBRA!R144)</f>
        <v/>
      </c>
      <c r="P138" s="99" t="str">
        <f>IF(ISBLANK(COBRA!S144),"",COBRA!S144)</f>
        <v/>
      </c>
      <c r="Q138" s="99" t="str">
        <f>IF(ISBLANK(COBRA!T144),"",COBRA!T144)</f>
        <v/>
      </c>
      <c r="R138" s="99" t="str">
        <f>IF(ISBLANK(COBRA!U144),"",COBRA!U144)</f>
        <v/>
      </c>
    </row>
    <row r="139" spans="1:18" ht="15.95" customHeight="1" thickBot="1" x14ac:dyDescent="0.25">
      <c r="A139" s="102"/>
      <c r="B139" s="93" t="str">
        <f>IF(ISBLANK(COBRA!AS145),"",COBRA!AS145)</f>
        <v/>
      </c>
      <c r="C139" s="92" t="str">
        <f>IF(ISBLANK(COBRA!G145),"",COBRA!G145)</f>
        <v/>
      </c>
      <c r="D139" s="91" t="str">
        <f>IF(ISBLANK(COBRA!H145),"",COBRA!H145)</f>
        <v/>
      </c>
      <c r="E139" s="99" t="str">
        <f>IF(ISBLANK(COBRA!Q145),"",COBRA!Q145)</f>
        <v/>
      </c>
      <c r="F139" s="90" t="str">
        <f>COBRA!N145&amp;" "&amp;COBRA!M145</f>
        <v xml:space="preserve"> </v>
      </c>
      <c r="G139" s="89" t="str">
        <f>IF(ISBLANK(COBRA!AB145),"",COBRA!AB145)</f>
        <v/>
      </c>
      <c r="H139" s="88" t="str">
        <f>IF(ISBLANK(COBRA!Q145),"",DATEDIF(E139,C139,"y"))</f>
        <v/>
      </c>
      <c r="I139" s="87" t="str">
        <f>IF(ISBLANK(COBRA!J145),"",COBRA!J145)</f>
        <v/>
      </c>
      <c r="J139" s="86" t="str">
        <f>IF(ISBLANK(COBRA!D145),"",COBRA!D145)</f>
        <v/>
      </c>
      <c r="K139" s="84" t="str">
        <f>IF(ISBLANK(COBRA!X145),"",COBRA!X145)</f>
        <v/>
      </c>
      <c r="L139" s="84" t="str">
        <f>IF(ISBLANK(COBRA!Y145),"",COBRA!Y145)</f>
        <v/>
      </c>
      <c r="M139" s="84" t="str">
        <f>IF(ISBLANK(COBRA!Z145),"",COBRA!Z145)</f>
        <v/>
      </c>
      <c r="N139" s="84" t="str">
        <f>IF(ISBLANK(COBRA!AA145),"",COBRA!AA145)</f>
        <v/>
      </c>
      <c r="O139" s="100" t="str">
        <f>IF(ISBLANK(COBRA!R145),"",COBRA!R145)</f>
        <v/>
      </c>
      <c r="P139" s="99" t="str">
        <f>IF(ISBLANK(COBRA!S145),"",COBRA!S145)</f>
        <v/>
      </c>
      <c r="Q139" s="99" t="str">
        <f>IF(ISBLANK(COBRA!T145),"",COBRA!T145)</f>
        <v/>
      </c>
      <c r="R139" s="99" t="str">
        <f>IF(ISBLANK(COBRA!U145),"",COBRA!U145)</f>
        <v/>
      </c>
    </row>
    <row r="140" spans="1:18" ht="15.95" customHeight="1" thickBot="1" x14ac:dyDescent="0.25">
      <c r="A140" s="102"/>
      <c r="B140" s="93" t="str">
        <f>IF(ISBLANK(COBRA!AS146),"",COBRA!AS146)</f>
        <v/>
      </c>
      <c r="C140" s="92" t="str">
        <f>IF(ISBLANK(COBRA!G146),"",COBRA!G146)</f>
        <v/>
      </c>
      <c r="D140" s="91" t="str">
        <f>IF(ISBLANK(COBRA!H146),"",COBRA!H146)</f>
        <v/>
      </c>
      <c r="E140" s="99" t="str">
        <f>IF(ISBLANK(COBRA!Q146),"",COBRA!Q146)</f>
        <v/>
      </c>
      <c r="F140" s="90" t="str">
        <f>COBRA!N146&amp;" "&amp;COBRA!M146</f>
        <v xml:space="preserve"> </v>
      </c>
      <c r="G140" s="89" t="str">
        <f>IF(ISBLANK(COBRA!AB146),"",COBRA!AB146)</f>
        <v/>
      </c>
      <c r="H140" s="88" t="str">
        <f>IF(ISBLANK(COBRA!Q146),"",DATEDIF(E140,C140,"y"))</f>
        <v/>
      </c>
      <c r="I140" s="87" t="str">
        <f>IF(ISBLANK(COBRA!J146),"",COBRA!J146)</f>
        <v/>
      </c>
      <c r="J140" s="86" t="str">
        <f>IF(ISBLANK(COBRA!D146),"",COBRA!D146)</f>
        <v/>
      </c>
      <c r="K140" s="84" t="str">
        <f>IF(ISBLANK(COBRA!X146),"",COBRA!X146)</f>
        <v/>
      </c>
      <c r="L140" s="84" t="str">
        <f>IF(ISBLANK(COBRA!Y146),"",COBRA!Y146)</f>
        <v/>
      </c>
      <c r="M140" s="84" t="str">
        <f>IF(ISBLANK(COBRA!Z146),"",COBRA!Z146)</f>
        <v/>
      </c>
      <c r="N140" s="84" t="str">
        <f>IF(ISBLANK(COBRA!AA146),"",COBRA!AA146)</f>
        <v/>
      </c>
      <c r="O140" s="100" t="str">
        <f>IF(ISBLANK(COBRA!R146),"",COBRA!R146)</f>
        <v/>
      </c>
      <c r="P140" s="99" t="str">
        <f>IF(ISBLANK(COBRA!S146),"",COBRA!S146)</f>
        <v/>
      </c>
      <c r="Q140" s="99" t="str">
        <f>IF(ISBLANK(COBRA!T146),"",COBRA!T146)</f>
        <v/>
      </c>
      <c r="R140" s="99" t="str">
        <f>IF(ISBLANK(COBRA!U146),"",COBRA!U146)</f>
        <v/>
      </c>
    </row>
    <row r="141" spans="1:18" ht="15.95" customHeight="1" thickBot="1" x14ac:dyDescent="0.25">
      <c r="A141" s="102"/>
      <c r="B141" s="93" t="str">
        <f>IF(ISBLANK(COBRA!AS147),"",COBRA!AS147)</f>
        <v/>
      </c>
      <c r="C141" s="92" t="str">
        <f>IF(ISBLANK(COBRA!G147),"",COBRA!G147)</f>
        <v/>
      </c>
      <c r="D141" s="91" t="str">
        <f>IF(ISBLANK(COBRA!H147),"",COBRA!H147)</f>
        <v/>
      </c>
      <c r="E141" s="99" t="str">
        <f>IF(ISBLANK(COBRA!Q147),"",COBRA!Q147)</f>
        <v/>
      </c>
      <c r="F141" s="90" t="str">
        <f>COBRA!N147&amp;" "&amp;COBRA!M147</f>
        <v xml:space="preserve"> </v>
      </c>
      <c r="G141" s="89" t="str">
        <f>IF(ISBLANK(COBRA!AB147),"",COBRA!AB147)</f>
        <v/>
      </c>
      <c r="H141" s="88" t="str">
        <f>IF(ISBLANK(COBRA!Q147),"",DATEDIF(E141,C141,"y"))</f>
        <v/>
      </c>
      <c r="I141" s="87" t="str">
        <f>IF(ISBLANK(COBRA!J147),"",COBRA!J147)</f>
        <v/>
      </c>
      <c r="J141" s="86" t="str">
        <f>IF(ISBLANK(COBRA!D147),"",COBRA!D147)</f>
        <v/>
      </c>
      <c r="K141" s="84" t="str">
        <f>IF(ISBLANK(COBRA!X147),"",COBRA!X147)</f>
        <v/>
      </c>
      <c r="L141" s="84" t="str">
        <f>IF(ISBLANK(COBRA!Y147),"",COBRA!Y147)</f>
        <v/>
      </c>
      <c r="M141" s="84" t="str">
        <f>IF(ISBLANK(COBRA!Z147),"",COBRA!Z147)</f>
        <v/>
      </c>
      <c r="N141" s="84" t="str">
        <f>IF(ISBLANK(COBRA!AA147),"",COBRA!AA147)</f>
        <v/>
      </c>
      <c r="O141" s="100" t="str">
        <f>IF(ISBLANK(COBRA!R147),"",COBRA!R147)</f>
        <v/>
      </c>
      <c r="P141" s="99" t="str">
        <f>IF(ISBLANK(COBRA!S147),"",COBRA!S147)</f>
        <v/>
      </c>
      <c r="Q141" s="99" t="str">
        <f>IF(ISBLANK(COBRA!T147),"",COBRA!T147)</f>
        <v/>
      </c>
      <c r="R141" s="99" t="str">
        <f>IF(ISBLANK(COBRA!U147),"",COBRA!U147)</f>
        <v/>
      </c>
    </row>
    <row r="142" spans="1:18" ht="15.95" customHeight="1" thickBot="1" x14ac:dyDescent="0.25">
      <c r="A142" s="102"/>
      <c r="B142" s="93" t="str">
        <f>IF(ISBLANK(COBRA!AS148),"",COBRA!AS148)</f>
        <v/>
      </c>
      <c r="C142" s="92" t="str">
        <f>IF(ISBLANK(COBRA!G148),"",COBRA!G148)</f>
        <v/>
      </c>
      <c r="D142" s="91" t="str">
        <f>IF(ISBLANK(COBRA!H148),"",COBRA!H148)</f>
        <v/>
      </c>
      <c r="E142" s="99" t="str">
        <f>IF(ISBLANK(COBRA!Q148),"",COBRA!Q148)</f>
        <v/>
      </c>
      <c r="F142" s="90" t="str">
        <f>COBRA!N148&amp;" "&amp;COBRA!M148</f>
        <v xml:space="preserve"> </v>
      </c>
      <c r="G142" s="89" t="str">
        <f>IF(ISBLANK(COBRA!AB148),"",COBRA!AB148)</f>
        <v/>
      </c>
      <c r="H142" s="88" t="str">
        <f>IF(ISBLANK(COBRA!Q148),"",DATEDIF(E142,C142,"y"))</f>
        <v/>
      </c>
      <c r="I142" s="87" t="str">
        <f>IF(ISBLANK(COBRA!J148),"",COBRA!J148)</f>
        <v/>
      </c>
      <c r="J142" s="86" t="str">
        <f>IF(ISBLANK(COBRA!D148),"",COBRA!D148)</f>
        <v/>
      </c>
      <c r="K142" s="84" t="str">
        <f>IF(ISBLANK(COBRA!X148),"",COBRA!X148)</f>
        <v/>
      </c>
      <c r="L142" s="84" t="str">
        <f>IF(ISBLANK(COBRA!Y148),"",COBRA!Y148)</f>
        <v/>
      </c>
      <c r="M142" s="84" t="str">
        <f>IF(ISBLANK(COBRA!Z148),"",COBRA!Z148)</f>
        <v/>
      </c>
      <c r="N142" s="84" t="str">
        <f>IF(ISBLANK(COBRA!AA148),"",COBRA!AA148)</f>
        <v/>
      </c>
      <c r="O142" s="100" t="str">
        <f>IF(ISBLANK(COBRA!R148),"",COBRA!R148)</f>
        <v/>
      </c>
      <c r="P142" s="99" t="str">
        <f>IF(ISBLANK(COBRA!S148),"",COBRA!S148)</f>
        <v/>
      </c>
      <c r="Q142" s="99" t="str">
        <f>IF(ISBLANK(COBRA!T148),"",COBRA!T148)</f>
        <v/>
      </c>
      <c r="R142" s="99" t="str">
        <f>IF(ISBLANK(COBRA!U148),"",COBRA!U148)</f>
        <v/>
      </c>
    </row>
    <row r="143" spans="1:18" ht="15.95" customHeight="1" thickBot="1" x14ac:dyDescent="0.25">
      <c r="A143" s="102"/>
      <c r="B143" s="93" t="str">
        <f>IF(ISBLANK(COBRA!AS149),"",COBRA!AS149)</f>
        <v/>
      </c>
      <c r="C143" s="92" t="str">
        <f>IF(ISBLANK(COBRA!G149),"",COBRA!G149)</f>
        <v/>
      </c>
      <c r="D143" s="91" t="str">
        <f>IF(ISBLANK(COBRA!H149),"",COBRA!H149)</f>
        <v/>
      </c>
      <c r="E143" s="99" t="str">
        <f>IF(ISBLANK(COBRA!Q149),"",COBRA!Q149)</f>
        <v/>
      </c>
      <c r="F143" s="90" t="str">
        <f>COBRA!N149&amp;" "&amp;COBRA!M149</f>
        <v xml:space="preserve"> </v>
      </c>
      <c r="G143" s="89" t="str">
        <f>IF(ISBLANK(COBRA!AB149),"",COBRA!AB149)</f>
        <v/>
      </c>
      <c r="H143" s="88" t="str">
        <f>IF(ISBLANK(COBRA!Q149),"",DATEDIF(E143,C143,"y"))</f>
        <v/>
      </c>
      <c r="I143" s="87" t="str">
        <f>IF(ISBLANK(COBRA!J149),"",COBRA!J149)</f>
        <v/>
      </c>
      <c r="J143" s="86" t="str">
        <f>IF(ISBLANK(COBRA!D149),"",COBRA!D149)</f>
        <v/>
      </c>
      <c r="K143" s="84" t="str">
        <f>IF(ISBLANK(COBRA!X149),"",COBRA!X149)</f>
        <v/>
      </c>
      <c r="L143" s="84" t="str">
        <f>IF(ISBLANK(COBRA!Y149),"",COBRA!Y149)</f>
        <v/>
      </c>
      <c r="M143" s="84" t="str">
        <f>IF(ISBLANK(COBRA!Z149),"",COBRA!Z149)</f>
        <v/>
      </c>
      <c r="N143" s="84" t="str">
        <f>IF(ISBLANK(COBRA!AA149),"",COBRA!AA149)</f>
        <v/>
      </c>
      <c r="O143" s="100" t="str">
        <f>IF(ISBLANK(COBRA!R149),"",COBRA!R149)</f>
        <v/>
      </c>
      <c r="P143" s="99" t="str">
        <f>IF(ISBLANK(COBRA!S149),"",COBRA!S149)</f>
        <v/>
      </c>
      <c r="Q143" s="99" t="str">
        <f>IF(ISBLANK(COBRA!T149),"",COBRA!T149)</f>
        <v/>
      </c>
      <c r="R143" s="99" t="str">
        <f>IF(ISBLANK(COBRA!U149),"",COBRA!U149)</f>
        <v/>
      </c>
    </row>
    <row r="144" spans="1:18" ht="15.95" customHeight="1" thickBot="1" x14ac:dyDescent="0.25">
      <c r="A144" s="102"/>
      <c r="B144" s="93" t="str">
        <f>IF(ISBLANK(COBRA!AS150),"",COBRA!AS150)</f>
        <v/>
      </c>
      <c r="C144" s="92" t="str">
        <f>IF(ISBLANK(COBRA!G150),"",COBRA!G150)</f>
        <v/>
      </c>
      <c r="D144" s="91" t="str">
        <f>IF(ISBLANK(COBRA!H150),"",COBRA!H150)</f>
        <v/>
      </c>
      <c r="E144" s="99" t="str">
        <f>IF(ISBLANK(COBRA!Q150),"",COBRA!Q150)</f>
        <v/>
      </c>
      <c r="F144" s="90" t="str">
        <f>COBRA!N150&amp;" "&amp;COBRA!M150</f>
        <v xml:space="preserve"> </v>
      </c>
      <c r="G144" s="89" t="str">
        <f>IF(ISBLANK(COBRA!AB150),"",COBRA!AB150)</f>
        <v/>
      </c>
      <c r="H144" s="88" t="str">
        <f>IF(ISBLANK(COBRA!Q150),"",DATEDIF(E144,C144,"y"))</f>
        <v/>
      </c>
      <c r="I144" s="87" t="str">
        <f>IF(ISBLANK(COBRA!J150),"",COBRA!J150)</f>
        <v/>
      </c>
      <c r="J144" s="86" t="str">
        <f>IF(ISBLANK(COBRA!D150),"",COBRA!D150)</f>
        <v/>
      </c>
      <c r="K144" s="84" t="str">
        <f>IF(ISBLANK(COBRA!X150),"",COBRA!X150)</f>
        <v/>
      </c>
      <c r="L144" s="84" t="str">
        <f>IF(ISBLANK(COBRA!Y150),"",COBRA!Y150)</f>
        <v/>
      </c>
      <c r="M144" s="84" t="str">
        <f>IF(ISBLANK(COBRA!Z150),"",COBRA!Z150)</f>
        <v/>
      </c>
      <c r="N144" s="84" t="str">
        <f>IF(ISBLANK(COBRA!AA150),"",COBRA!AA150)</f>
        <v/>
      </c>
      <c r="O144" s="100" t="str">
        <f>IF(ISBLANK(COBRA!R150),"",COBRA!R150)</f>
        <v/>
      </c>
      <c r="P144" s="99" t="str">
        <f>IF(ISBLANK(COBRA!S150),"",COBRA!S150)</f>
        <v/>
      </c>
      <c r="Q144" s="99" t="str">
        <f>IF(ISBLANK(COBRA!T150),"",COBRA!T150)</f>
        <v/>
      </c>
      <c r="R144" s="99" t="str">
        <f>IF(ISBLANK(COBRA!U150),"",COBRA!U150)</f>
        <v/>
      </c>
    </row>
    <row r="145" spans="1:18" ht="15.95" customHeight="1" thickBot="1" x14ac:dyDescent="0.25">
      <c r="A145" s="102"/>
      <c r="B145" s="93" t="str">
        <f>IF(ISBLANK(COBRA!AS151),"",COBRA!AS151)</f>
        <v/>
      </c>
      <c r="C145" s="92" t="str">
        <f>IF(ISBLANK(COBRA!G151),"",COBRA!G151)</f>
        <v/>
      </c>
      <c r="D145" s="91" t="str">
        <f>IF(ISBLANK(COBRA!H151),"",COBRA!H151)</f>
        <v/>
      </c>
      <c r="E145" s="99" t="str">
        <f>IF(ISBLANK(COBRA!Q151),"",COBRA!Q151)</f>
        <v/>
      </c>
      <c r="F145" s="90" t="str">
        <f>COBRA!N151&amp;" "&amp;COBRA!M151</f>
        <v xml:space="preserve"> </v>
      </c>
      <c r="G145" s="89" t="str">
        <f>IF(ISBLANK(COBRA!AB151),"",COBRA!AB151)</f>
        <v/>
      </c>
      <c r="H145" s="88" t="str">
        <f>IF(ISBLANK(COBRA!Q151),"",DATEDIF(E145,C145,"y"))</f>
        <v/>
      </c>
      <c r="I145" s="87" t="str">
        <f>IF(ISBLANK(COBRA!J151),"",COBRA!J151)</f>
        <v/>
      </c>
      <c r="J145" s="86" t="str">
        <f>IF(ISBLANK(COBRA!D151),"",COBRA!D151)</f>
        <v/>
      </c>
      <c r="K145" s="84" t="str">
        <f>IF(ISBLANK(COBRA!X151),"",COBRA!X151)</f>
        <v/>
      </c>
      <c r="L145" s="84" t="str">
        <f>IF(ISBLANK(COBRA!Y151),"",COBRA!Y151)</f>
        <v/>
      </c>
      <c r="M145" s="84" t="str">
        <f>IF(ISBLANK(COBRA!Z151),"",COBRA!Z151)</f>
        <v/>
      </c>
      <c r="N145" s="84" t="str">
        <f>IF(ISBLANK(COBRA!AA151),"",COBRA!AA151)</f>
        <v/>
      </c>
      <c r="O145" s="100" t="str">
        <f>IF(ISBLANK(COBRA!R151),"",COBRA!R151)</f>
        <v/>
      </c>
      <c r="P145" s="99" t="str">
        <f>IF(ISBLANK(COBRA!S151),"",COBRA!S151)</f>
        <v/>
      </c>
      <c r="Q145" s="99" t="str">
        <f>IF(ISBLANK(COBRA!T151),"",COBRA!T151)</f>
        <v/>
      </c>
      <c r="R145" s="99" t="str">
        <f>IF(ISBLANK(COBRA!U151),"",COBRA!U151)</f>
        <v/>
      </c>
    </row>
    <row r="146" spans="1:18" ht="15.95" customHeight="1" thickBot="1" x14ac:dyDescent="0.25">
      <c r="A146" s="102"/>
      <c r="B146" s="93" t="str">
        <f>IF(ISBLANK(COBRA!AS152),"",COBRA!AS152)</f>
        <v/>
      </c>
      <c r="C146" s="92" t="str">
        <f>IF(ISBLANK(COBRA!G152),"",COBRA!G152)</f>
        <v/>
      </c>
      <c r="D146" s="91" t="str">
        <f>IF(ISBLANK(COBRA!H152),"",COBRA!H152)</f>
        <v/>
      </c>
      <c r="E146" s="99" t="str">
        <f>IF(ISBLANK(COBRA!Q152),"",COBRA!Q152)</f>
        <v/>
      </c>
      <c r="F146" s="90" t="str">
        <f>COBRA!N152&amp;" "&amp;COBRA!M152</f>
        <v xml:space="preserve"> </v>
      </c>
      <c r="G146" s="89" t="str">
        <f>IF(ISBLANK(COBRA!AB152),"",COBRA!AB152)</f>
        <v/>
      </c>
      <c r="H146" s="88" t="str">
        <f>IF(ISBLANK(COBRA!Q152),"",DATEDIF(E146,C146,"y"))</f>
        <v/>
      </c>
      <c r="I146" s="87" t="str">
        <f>IF(ISBLANK(COBRA!J152),"",COBRA!J152)</f>
        <v/>
      </c>
      <c r="J146" s="86" t="str">
        <f>IF(ISBLANK(COBRA!D152),"",COBRA!D152)</f>
        <v/>
      </c>
      <c r="K146" s="84" t="str">
        <f>IF(ISBLANK(COBRA!X152),"",COBRA!X152)</f>
        <v/>
      </c>
      <c r="L146" s="84" t="str">
        <f>IF(ISBLANK(COBRA!Y152),"",COBRA!Y152)</f>
        <v/>
      </c>
      <c r="M146" s="84" t="str">
        <f>IF(ISBLANK(COBRA!Z152),"",COBRA!Z152)</f>
        <v/>
      </c>
      <c r="N146" s="84" t="str">
        <f>IF(ISBLANK(COBRA!AA152),"",COBRA!AA152)</f>
        <v/>
      </c>
      <c r="O146" s="100" t="str">
        <f>IF(ISBLANK(COBRA!R152),"",COBRA!R152)</f>
        <v/>
      </c>
      <c r="P146" s="99" t="str">
        <f>IF(ISBLANK(COBRA!S152),"",COBRA!S152)</f>
        <v/>
      </c>
      <c r="Q146" s="99" t="str">
        <f>IF(ISBLANK(COBRA!T152),"",COBRA!T152)</f>
        <v/>
      </c>
      <c r="R146" s="99" t="str">
        <f>IF(ISBLANK(COBRA!U152),"",COBRA!U152)</f>
        <v/>
      </c>
    </row>
    <row r="147" spans="1:18" ht="15.95" customHeight="1" thickBot="1" x14ac:dyDescent="0.25">
      <c r="A147" s="102"/>
      <c r="B147" s="93" t="str">
        <f>IF(ISBLANK(COBRA!AS153),"",COBRA!AS153)</f>
        <v/>
      </c>
      <c r="C147" s="92" t="str">
        <f>IF(ISBLANK(COBRA!G153),"",COBRA!G153)</f>
        <v/>
      </c>
      <c r="D147" s="91" t="str">
        <f>IF(ISBLANK(COBRA!H153),"",COBRA!H153)</f>
        <v/>
      </c>
      <c r="E147" s="99" t="str">
        <f>IF(ISBLANK(COBRA!Q153),"",COBRA!Q153)</f>
        <v/>
      </c>
      <c r="F147" s="90" t="str">
        <f>COBRA!N153&amp;" "&amp;COBRA!M153</f>
        <v xml:space="preserve"> </v>
      </c>
      <c r="G147" s="89" t="str">
        <f>IF(ISBLANK(COBRA!AB153),"",COBRA!AB153)</f>
        <v/>
      </c>
      <c r="H147" s="88" t="str">
        <f>IF(ISBLANK(COBRA!Q153),"",DATEDIF(E147,C147,"y"))</f>
        <v/>
      </c>
      <c r="I147" s="87" t="str">
        <f>IF(ISBLANK(COBRA!J153),"",COBRA!J153)</f>
        <v/>
      </c>
      <c r="J147" s="86" t="str">
        <f>IF(ISBLANK(COBRA!D153),"",COBRA!D153)</f>
        <v/>
      </c>
      <c r="K147" s="84" t="str">
        <f>IF(ISBLANK(COBRA!X153),"",COBRA!X153)</f>
        <v/>
      </c>
      <c r="L147" s="84" t="str">
        <f>IF(ISBLANK(COBRA!Y153),"",COBRA!Y153)</f>
        <v/>
      </c>
      <c r="M147" s="84" t="str">
        <f>IF(ISBLANK(COBRA!Z153),"",COBRA!Z153)</f>
        <v/>
      </c>
      <c r="N147" s="84" t="str">
        <f>IF(ISBLANK(COBRA!AA153),"",COBRA!AA153)</f>
        <v/>
      </c>
      <c r="O147" s="100" t="str">
        <f>IF(ISBLANK(COBRA!R153),"",COBRA!R153)</f>
        <v/>
      </c>
      <c r="P147" s="99" t="str">
        <f>IF(ISBLANK(COBRA!S153),"",COBRA!S153)</f>
        <v/>
      </c>
      <c r="Q147" s="99" t="str">
        <f>IF(ISBLANK(COBRA!T153),"",COBRA!T153)</f>
        <v/>
      </c>
      <c r="R147" s="99" t="str">
        <f>IF(ISBLANK(COBRA!U153),"",COBRA!U153)</f>
        <v/>
      </c>
    </row>
    <row r="148" spans="1:18" ht="15.95" customHeight="1" thickBot="1" x14ac:dyDescent="0.25">
      <c r="A148" s="102"/>
      <c r="B148" s="93" t="str">
        <f>IF(ISBLANK(COBRA!AS154),"",COBRA!AS154)</f>
        <v/>
      </c>
      <c r="C148" s="92" t="str">
        <f>IF(ISBLANK(COBRA!G154),"",COBRA!G154)</f>
        <v/>
      </c>
      <c r="D148" s="91" t="str">
        <f>IF(ISBLANK(COBRA!H154),"",COBRA!H154)</f>
        <v/>
      </c>
      <c r="E148" s="99" t="str">
        <f>IF(ISBLANK(COBRA!Q154),"",COBRA!Q154)</f>
        <v/>
      </c>
      <c r="F148" s="90" t="str">
        <f>COBRA!N154&amp;" "&amp;COBRA!M154</f>
        <v xml:space="preserve"> </v>
      </c>
      <c r="G148" s="89" t="str">
        <f>IF(ISBLANK(COBRA!AB154),"",COBRA!AB154)</f>
        <v/>
      </c>
      <c r="H148" s="88" t="str">
        <f>IF(ISBLANK(COBRA!Q154),"",DATEDIF(E148,C148,"y"))</f>
        <v/>
      </c>
      <c r="I148" s="87" t="str">
        <f>IF(ISBLANK(COBRA!J154),"",COBRA!J154)</f>
        <v/>
      </c>
      <c r="J148" s="86" t="str">
        <f>IF(ISBLANK(COBRA!D154),"",COBRA!D154)</f>
        <v/>
      </c>
      <c r="K148" s="84" t="str">
        <f>IF(ISBLANK(COBRA!X154),"",COBRA!X154)</f>
        <v/>
      </c>
      <c r="L148" s="84" t="str">
        <f>IF(ISBLANK(COBRA!Y154),"",COBRA!Y154)</f>
        <v/>
      </c>
      <c r="M148" s="84" t="str">
        <f>IF(ISBLANK(COBRA!Z154),"",COBRA!Z154)</f>
        <v/>
      </c>
      <c r="N148" s="84" t="str">
        <f>IF(ISBLANK(COBRA!AA154),"",COBRA!AA154)</f>
        <v/>
      </c>
      <c r="O148" s="100" t="str">
        <f>IF(ISBLANK(COBRA!R154),"",COBRA!R154)</f>
        <v/>
      </c>
      <c r="P148" s="99" t="str">
        <f>IF(ISBLANK(COBRA!S154),"",COBRA!S154)</f>
        <v/>
      </c>
      <c r="Q148" s="99" t="str">
        <f>IF(ISBLANK(COBRA!T154),"",COBRA!T154)</f>
        <v/>
      </c>
      <c r="R148" s="99" t="str">
        <f>IF(ISBLANK(COBRA!U154),"",COBRA!U154)</f>
        <v/>
      </c>
    </row>
    <row r="149" spans="1:18" ht="15.95" customHeight="1" thickBot="1" x14ac:dyDescent="0.25">
      <c r="A149" s="102"/>
      <c r="B149" s="93" t="str">
        <f>IF(ISBLANK(COBRA!AS155),"",COBRA!AS155)</f>
        <v/>
      </c>
      <c r="C149" s="92" t="str">
        <f>IF(ISBLANK(COBRA!G155),"",COBRA!G155)</f>
        <v/>
      </c>
      <c r="D149" s="91" t="str">
        <f>IF(ISBLANK(COBRA!H155),"",COBRA!H155)</f>
        <v/>
      </c>
      <c r="E149" s="99" t="str">
        <f>IF(ISBLANK(COBRA!Q155),"",COBRA!Q155)</f>
        <v/>
      </c>
      <c r="F149" s="90" t="str">
        <f>COBRA!N155&amp;" "&amp;COBRA!M155</f>
        <v xml:space="preserve"> </v>
      </c>
      <c r="G149" s="89" t="str">
        <f>IF(ISBLANK(COBRA!AB155),"",COBRA!AB155)</f>
        <v/>
      </c>
      <c r="H149" s="88" t="str">
        <f>IF(ISBLANK(COBRA!Q155),"",DATEDIF(E149,C149,"y"))</f>
        <v/>
      </c>
      <c r="I149" s="87" t="str">
        <f>IF(ISBLANK(COBRA!J155),"",COBRA!J155)</f>
        <v/>
      </c>
      <c r="J149" s="86" t="str">
        <f>IF(ISBLANK(COBRA!D155),"",COBRA!D155)</f>
        <v/>
      </c>
      <c r="K149" s="84" t="str">
        <f>IF(ISBLANK(COBRA!X155),"",COBRA!X155)</f>
        <v/>
      </c>
      <c r="L149" s="84" t="str">
        <f>IF(ISBLANK(COBRA!Y155),"",COBRA!Y155)</f>
        <v/>
      </c>
      <c r="M149" s="84" t="str">
        <f>IF(ISBLANK(COBRA!Z155),"",COBRA!Z155)</f>
        <v/>
      </c>
      <c r="N149" s="84" t="str">
        <f>IF(ISBLANK(COBRA!AA155),"",COBRA!AA155)</f>
        <v/>
      </c>
      <c r="O149" s="100" t="str">
        <f>IF(ISBLANK(COBRA!R155),"",COBRA!R155)</f>
        <v/>
      </c>
      <c r="P149" s="99" t="str">
        <f>IF(ISBLANK(COBRA!S155),"",COBRA!S155)</f>
        <v/>
      </c>
      <c r="Q149" s="99" t="str">
        <f>IF(ISBLANK(COBRA!T155),"",COBRA!T155)</f>
        <v/>
      </c>
      <c r="R149" s="99" t="str">
        <f>IF(ISBLANK(COBRA!U155),"",COBRA!U155)</f>
        <v/>
      </c>
    </row>
    <row r="150" spans="1:18" ht="15.95" customHeight="1" thickBot="1" x14ac:dyDescent="0.25">
      <c r="A150" s="102"/>
      <c r="B150" s="93" t="str">
        <f>IF(ISBLANK(COBRA!AS156),"",COBRA!AS156)</f>
        <v/>
      </c>
      <c r="C150" s="92" t="str">
        <f>IF(ISBLANK(COBRA!G156),"",COBRA!G156)</f>
        <v/>
      </c>
      <c r="D150" s="91" t="str">
        <f>IF(ISBLANK(COBRA!H156),"",COBRA!H156)</f>
        <v/>
      </c>
      <c r="E150" s="99" t="str">
        <f>IF(ISBLANK(COBRA!Q156),"",COBRA!Q156)</f>
        <v/>
      </c>
      <c r="F150" s="90" t="str">
        <f>COBRA!N156&amp;" "&amp;COBRA!M156</f>
        <v xml:space="preserve"> </v>
      </c>
      <c r="G150" s="89" t="str">
        <f>IF(ISBLANK(COBRA!AB156),"",COBRA!AB156)</f>
        <v/>
      </c>
      <c r="H150" s="88" t="str">
        <f>IF(ISBLANK(COBRA!Q156),"",DATEDIF(E150,C150,"y"))</f>
        <v/>
      </c>
      <c r="I150" s="87" t="str">
        <f>IF(ISBLANK(COBRA!J156),"",COBRA!J156)</f>
        <v/>
      </c>
      <c r="J150" s="86" t="str">
        <f>IF(ISBLANK(COBRA!D156),"",COBRA!D156)</f>
        <v/>
      </c>
      <c r="K150" s="84" t="str">
        <f>IF(ISBLANK(COBRA!X156),"",COBRA!X156)</f>
        <v/>
      </c>
      <c r="L150" s="84" t="str">
        <f>IF(ISBLANK(COBRA!Y156),"",COBRA!Y156)</f>
        <v/>
      </c>
      <c r="M150" s="84" t="str">
        <f>IF(ISBLANK(COBRA!Z156),"",COBRA!Z156)</f>
        <v/>
      </c>
      <c r="N150" s="84" t="str">
        <f>IF(ISBLANK(COBRA!AA156),"",COBRA!AA156)</f>
        <v/>
      </c>
      <c r="O150" s="100" t="str">
        <f>IF(ISBLANK(COBRA!R156),"",COBRA!R156)</f>
        <v/>
      </c>
      <c r="P150" s="99" t="str">
        <f>IF(ISBLANK(COBRA!S156),"",COBRA!S156)</f>
        <v/>
      </c>
      <c r="Q150" s="99" t="str">
        <f>IF(ISBLANK(COBRA!T156),"",COBRA!T156)</f>
        <v/>
      </c>
      <c r="R150" s="99" t="str">
        <f>IF(ISBLANK(COBRA!U156),"",COBRA!U156)</f>
        <v/>
      </c>
    </row>
    <row r="151" spans="1:18" ht="15.95" customHeight="1" thickBot="1" x14ac:dyDescent="0.25">
      <c r="A151" s="102"/>
      <c r="B151" s="93" t="str">
        <f>IF(ISBLANK(COBRA!AS157),"",COBRA!AS157)</f>
        <v/>
      </c>
      <c r="C151" s="92" t="str">
        <f>IF(ISBLANK(COBRA!G157),"",COBRA!G157)</f>
        <v/>
      </c>
      <c r="D151" s="91" t="str">
        <f>IF(ISBLANK(COBRA!H157),"",COBRA!H157)</f>
        <v/>
      </c>
      <c r="E151" s="99" t="str">
        <f>IF(ISBLANK(COBRA!Q157),"",COBRA!Q157)</f>
        <v/>
      </c>
      <c r="F151" s="90" t="str">
        <f>COBRA!N157&amp;" "&amp;COBRA!M157</f>
        <v xml:space="preserve"> </v>
      </c>
      <c r="G151" s="89" t="str">
        <f>IF(ISBLANK(COBRA!AB157),"",COBRA!AB157)</f>
        <v/>
      </c>
      <c r="H151" s="88" t="str">
        <f>IF(ISBLANK(COBRA!Q157),"",DATEDIF(E151,C151,"y"))</f>
        <v/>
      </c>
      <c r="I151" s="87" t="str">
        <f>IF(ISBLANK(COBRA!J157),"",COBRA!J157)</f>
        <v/>
      </c>
      <c r="J151" s="86" t="str">
        <f>IF(ISBLANK(COBRA!D157),"",COBRA!D157)</f>
        <v/>
      </c>
      <c r="K151" s="84" t="str">
        <f>IF(ISBLANK(COBRA!X157),"",COBRA!X157)</f>
        <v/>
      </c>
      <c r="L151" s="84" t="str">
        <f>IF(ISBLANK(COBRA!Y157),"",COBRA!Y157)</f>
        <v/>
      </c>
      <c r="M151" s="84" t="str">
        <f>IF(ISBLANK(COBRA!Z157),"",COBRA!Z157)</f>
        <v/>
      </c>
      <c r="N151" s="84" t="str">
        <f>IF(ISBLANK(COBRA!AA157),"",COBRA!AA157)</f>
        <v/>
      </c>
      <c r="O151" s="100" t="str">
        <f>IF(ISBLANK(COBRA!R157),"",COBRA!R157)</f>
        <v/>
      </c>
      <c r="P151" s="99" t="str">
        <f>IF(ISBLANK(COBRA!S157),"",COBRA!S157)</f>
        <v/>
      </c>
      <c r="Q151" s="99" t="str">
        <f>IF(ISBLANK(COBRA!T157),"",COBRA!T157)</f>
        <v/>
      </c>
      <c r="R151" s="99" t="str">
        <f>IF(ISBLANK(COBRA!U157),"",COBRA!U157)</f>
        <v/>
      </c>
    </row>
    <row r="152" spans="1:18" ht="15.95" customHeight="1" thickBot="1" x14ac:dyDescent="0.25">
      <c r="A152" s="102"/>
      <c r="B152" s="93" t="str">
        <f>IF(ISBLANK(COBRA!AS158),"",COBRA!AS158)</f>
        <v/>
      </c>
      <c r="C152" s="92" t="str">
        <f>IF(ISBLANK(COBRA!G158),"",COBRA!G158)</f>
        <v/>
      </c>
      <c r="D152" s="91" t="str">
        <f>IF(ISBLANK(COBRA!H158),"",COBRA!H158)</f>
        <v/>
      </c>
      <c r="E152" s="99" t="str">
        <f>IF(ISBLANK(COBRA!Q158),"",COBRA!Q158)</f>
        <v/>
      </c>
      <c r="F152" s="90" t="str">
        <f>COBRA!N158&amp;" "&amp;COBRA!M158</f>
        <v xml:space="preserve"> </v>
      </c>
      <c r="G152" s="89" t="str">
        <f>IF(ISBLANK(COBRA!AB158),"",COBRA!AB158)</f>
        <v/>
      </c>
      <c r="H152" s="88" t="str">
        <f>IF(ISBLANK(COBRA!Q158),"",DATEDIF(E152,C152,"y"))</f>
        <v/>
      </c>
      <c r="I152" s="87" t="str">
        <f>IF(ISBLANK(COBRA!J158),"",COBRA!J158)</f>
        <v/>
      </c>
      <c r="J152" s="86" t="str">
        <f>IF(ISBLANK(COBRA!D158),"",COBRA!D158)</f>
        <v/>
      </c>
      <c r="K152" s="84" t="str">
        <f>IF(ISBLANK(COBRA!X158),"",COBRA!X158)</f>
        <v/>
      </c>
      <c r="L152" s="84" t="str">
        <f>IF(ISBLANK(COBRA!Y158),"",COBRA!Y158)</f>
        <v/>
      </c>
      <c r="M152" s="84" t="str">
        <f>IF(ISBLANK(COBRA!Z158),"",COBRA!Z158)</f>
        <v/>
      </c>
      <c r="N152" s="84" t="str">
        <f>IF(ISBLANK(COBRA!AA158),"",COBRA!AA158)</f>
        <v/>
      </c>
      <c r="O152" s="100" t="str">
        <f>IF(ISBLANK(COBRA!R158),"",COBRA!R158)</f>
        <v/>
      </c>
      <c r="P152" s="99" t="str">
        <f>IF(ISBLANK(COBRA!S158),"",COBRA!S158)</f>
        <v/>
      </c>
      <c r="Q152" s="99" t="str">
        <f>IF(ISBLANK(COBRA!T158),"",COBRA!T158)</f>
        <v/>
      </c>
      <c r="R152" s="99" t="str">
        <f>IF(ISBLANK(COBRA!U158),"",COBRA!U158)</f>
        <v/>
      </c>
    </row>
    <row r="153" spans="1:18" ht="15.95" customHeight="1" thickBot="1" x14ac:dyDescent="0.25">
      <c r="A153" s="102"/>
      <c r="B153" s="93" t="str">
        <f>IF(ISBLANK(COBRA!AS159),"",COBRA!AS159)</f>
        <v/>
      </c>
      <c r="C153" s="92" t="str">
        <f>IF(ISBLANK(COBRA!G159),"",COBRA!G159)</f>
        <v/>
      </c>
      <c r="D153" s="91" t="str">
        <f>IF(ISBLANK(COBRA!H159),"",COBRA!H159)</f>
        <v/>
      </c>
      <c r="E153" s="99" t="str">
        <f>IF(ISBLANK(COBRA!Q159),"",COBRA!Q159)</f>
        <v/>
      </c>
      <c r="F153" s="90" t="str">
        <f>COBRA!N159&amp;" "&amp;COBRA!M159</f>
        <v xml:space="preserve"> </v>
      </c>
      <c r="G153" s="89" t="str">
        <f>IF(ISBLANK(COBRA!AB159),"",COBRA!AB159)</f>
        <v/>
      </c>
      <c r="H153" s="88" t="str">
        <f>IF(ISBLANK(COBRA!Q159),"",DATEDIF(E153,C153,"y"))</f>
        <v/>
      </c>
      <c r="I153" s="87" t="str">
        <f>IF(ISBLANK(COBRA!J159),"",COBRA!J159)</f>
        <v/>
      </c>
      <c r="J153" s="86" t="str">
        <f>IF(ISBLANK(COBRA!D159),"",COBRA!D159)</f>
        <v/>
      </c>
      <c r="K153" s="84" t="str">
        <f>IF(ISBLANK(COBRA!X159),"",COBRA!X159)</f>
        <v/>
      </c>
      <c r="L153" s="84" t="str">
        <f>IF(ISBLANK(COBRA!Y159),"",COBRA!Y159)</f>
        <v/>
      </c>
      <c r="M153" s="84" t="str">
        <f>IF(ISBLANK(COBRA!Z159),"",COBRA!Z159)</f>
        <v/>
      </c>
      <c r="N153" s="84" t="str">
        <f>IF(ISBLANK(COBRA!AA159),"",COBRA!AA159)</f>
        <v/>
      </c>
      <c r="O153" s="100" t="str">
        <f>IF(ISBLANK(COBRA!R159),"",COBRA!R159)</f>
        <v/>
      </c>
      <c r="P153" s="99" t="str">
        <f>IF(ISBLANK(COBRA!S159),"",COBRA!S159)</f>
        <v/>
      </c>
      <c r="Q153" s="99" t="str">
        <f>IF(ISBLANK(COBRA!T159),"",COBRA!T159)</f>
        <v/>
      </c>
      <c r="R153" s="99" t="str">
        <f>IF(ISBLANK(COBRA!U159),"",COBRA!U159)</f>
        <v/>
      </c>
    </row>
    <row r="154" spans="1:18" ht="15.95" customHeight="1" thickBot="1" x14ac:dyDescent="0.25">
      <c r="A154" s="102"/>
      <c r="B154" s="93" t="str">
        <f>IF(ISBLANK(COBRA!AS160),"",COBRA!AS160)</f>
        <v/>
      </c>
      <c r="C154" s="92" t="str">
        <f>IF(ISBLANK(COBRA!G160),"",COBRA!G160)</f>
        <v/>
      </c>
      <c r="D154" s="91" t="str">
        <f>IF(ISBLANK(COBRA!H160),"",COBRA!H160)</f>
        <v/>
      </c>
      <c r="E154" s="99" t="str">
        <f>IF(ISBLANK(COBRA!Q160),"",COBRA!Q160)</f>
        <v/>
      </c>
      <c r="F154" s="90" t="str">
        <f>COBRA!N160&amp;" "&amp;COBRA!M160</f>
        <v xml:space="preserve"> </v>
      </c>
      <c r="G154" s="89" t="str">
        <f>IF(ISBLANK(COBRA!AB160),"",COBRA!AB160)</f>
        <v/>
      </c>
      <c r="H154" s="88" t="str">
        <f>IF(ISBLANK(COBRA!Q160),"",DATEDIF(E154,C154,"y"))</f>
        <v/>
      </c>
      <c r="I154" s="87" t="str">
        <f>IF(ISBLANK(COBRA!J160),"",COBRA!J160)</f>
        <v/>
      </c>
      <c r="J154" s="86" t="str">
        <f>IF(ISBLANK(COBRA!D160),"",COBRA!D160)</f>
        <v/>
      </c>
      <c r="K154" s="84" t="str">
        <f>IF(ISBLANK(COBRA!X160),"",COBRA!X160)</f>
        <v/>
      </c>
      <c r="L154" s="84" t="str">
        <f>IF(ISBLANK(COBRA!Y160),"",COBRA!Y160)</f>
        <v/>
      </c>
      <c r="M154" s="84" t="str">
        <f>IF(ISBLANK(COBRA!Z160),"",COBRA!Z160)</f>
        <v/>
      </c>
      <c r="N154" s="84" t="str">
        <f>IF(ISBLANK(COBRA!AA160),"",COBRA!AA160)</f>
        <v/>
      </c>
      <c r="O154" s="100" t="str">
        <f>IF(ISBLANK(COBRA!R160),"",COBRA!R160)</f>
        <v/>
      </c>
      <c r="P154" s="99" t="str">
        <f>IF(ISBLANK(COBRA!S160),"",COBRA!S160)</f>
        <v/>
      </c>
      <c r="Q154" s="99" t="str">
        <f>IF(ISBLANK(COBRA!T160),"",COBRA!T160)</f>
        <v/>
      </c>
      <c r="R154" s="99" t="str">
        <f>IF(ISBLANK(COBRA!U160),"",COBRA!U160)</f>
        <v/>
      </c>
    </row>
    <row r="155" spans="1:18" ht="15.95" customHeight="1" thickBot="1" x14ac:dyDescent="0.25">
      <c r="A155" s="102"/>
      <c r="B155" s="93" t="str">
        <f>IF(ISBLANK(COBRA!AS161),"",COBRA!AS161)</f>
        <v/>
      </c>
      <c r="C155" s="92" t="str">
        <f>IF(ISBLANK(COBRA!G161),"",COBRA!G161)</f>
        <v/>
      </c>
      <c r="D155" s="91" t="str">
        <f>IF(ISBLANK(COBRA!H161),"",COBRA!H161)</f>
        <v/>
      </c>
      <c r="E155" s="99" t="str">
        <f>IF(ISBLANK(COBRA!Q161),"",COBRA!Q161)</f>
        <v/>
      </c>
      <c r="F155" s="90" t="str">
        <f>COBRA!N161&amp;" "&amp;COBRA!M161</f>
        <v xml:space="preserve"> </v>
      </c>
      <c r="G155" s="89" t="str">
        <f>IF(ISBLANK(COBRA!AB161),"",COBRA!AB161)</f>
        <v/>
      </c>
      <c r="H155" s="88" t="str">
        <f>IF(ISBLANK(COBRA!Q161),"",DATEDIF(E155,C155,"y"))</f>
        <v/>
      </c>
      <c r="I155" s="87" t="str">
        <f>IF(ISBLANK(COBRA!J161),"",COBRA!J161)</f>
        <v/>
      </c>
      <c r="J155" s="86" t="str">
        <f>IF(ISBLANK(COBRA!D161),"",COBRA!D161)</f>
        <v/>
      </c>
      <c r="K155" s="84" t="str">
        <f>IF(ISBLANK(COBRA!X161),"",COBRA!X161)</f>
        <v/>
      </c>
      <c r="L155" s="84" t="str">
        <f>IF(ISBLANK(COBRA!Y161),"",COBRA!Y161)</f>
        <v/>
      </c>
      <c r="M155" s="84" t="str">
        <f>IF(ISBLANK(COBRA!Z161),"",COBRA!Z161)</f>
        <v/>
      </c>
      <c r="N155" s="84" t="str">
        <f>IF(ISBLANK(COBRA!AA161),"",COBRA!AA161)</f>
        <v/>
      </c>
      <c r="O155" s="100" t="str">
        <f>IF(ISBLANK(COBRA!R161),"",COBRA!R161)</f>
        <v/>
      </c>
      <c r="P155" s="99" t="str">
        <f>IF(ISBLANK(COBRA!S161),"",COBRA!S161)</f>
        <v/>
      </c>
      <c r="Q155" s="99" t="str">
        <f>IF(ISBLANK(COBRA!T161),"",COBRA!T161)</f>
        <v/>
      </c>
      <c r="R155" s="99" t="str">
        <f>IF(ISBLANK(COBRA!U161),"",COBRA!U161)</f>
        <v/>
      </c>
    </row>
    <row r="156" spans="1:18" ht="15.95" customHeight="1" thickBot="1" x14ac:dyDescent="0.25">
      <c r="A156" s="102"/>
      <c r="B156" s="93" t="str">
        <f>IF(ISBLANK(COBRA!AS162),"",COBRA!AS162)</f>
        <v/>
      </c>
      <c r="C156" s="92" t="str">
        <f>IF(ISBLANK(COBRA!G162),"",COBRA!G162)</f>
        <v/>
      </c>
      <c r="D156" s="91" t="str">
        <f>IF(ISBLANK(COBRA!H162),"",COBRA!H162)</f>
        <v/>
      </c>
      <c r="E156" s="99" t="str">
        <f>IF(ISBLANK(COBRA!Q162),"",COBRA!Q162)</f>
        <v/>
      </c>
      <c r="F156" s="90" t="str">
        <f>COBRA!N162&amp;" "&amp;COBRA!M162</f>
        <v xml:space="preserve"> </v>
      </c>
      <c r="G156" s="89" t="str">
        <f>IF(ISBLANK(COBRA!AB162),"",COBRA!AB162)</f>
        <v/>
      </c>
      <c r="H156" s="88" t="str">
        <f>IF(ISBLANK(COBRA!Q162),"",DATEDIF(E156,C156,"y"))</f>
        <v/>
      </c>
      <c r="I156" s="87" t="str">
        <f>IF(ISBLANK(COBRA!J162),"",COBRA!J162)</f>
        <v/>
      </c>
      <c r="J156" s="86" t="str">
        <f>IF(ISBLANK(COBRA!D162),"",COBRA!D162)</f>
        <v/>
      </c>
      <c r="K156" s="84" t="str">
        <f>IF(ISBLANK(COBRA!X162),"",COBRA!X162)</f>
        <v/>
      </c>
      <c r="L156" s="84" t="str">
        <f>IF(ISBLANK(COBRA!Y162),"",COBRA!Y162)</f>
        <v/>
      </c>
      <c r="M156" s="84" t="str">
        <f>IF(ISBLANK(COBRA!Z162),"",COBRA!Z162)</f>
        <v/>
      </c>
      <c r="N156" s="84" t="str">
        <f>IF(ISBLANK(COBRA!AA162),"",COBRA!AA162)</f>
        <v/>
      </c>
      <c r="O156" s="100" t="str">
        <f>IF(ISBLANK(COBRA!R162),"",COBRA!R162)</f>
        <v/>
      </c>
      <c r="P156" s="99" t="str">
        <f>IF(ISBLANK(COBRA!S162),"",COBRA!S162)</f>
        <v/>
      </c>
      <c r="Q156" s="99" t="str">
        <f>IF(ISBLANK(COBRA!T162),"",COBRA!T162)</f>
        <v/>
      </c>
      <c r="R156" s="99" t="str">
        <f>IF(ISBLANK(COBRA!U162),"",COBRA!U162)</f>
        <v/>
      </c>
    </row>
    <row r="157" spans="1:18" ht="15.95" customHeight="1" thickBot="1" x14ac:dyDescent="0.25">
      <c r="A157" s="102"/>
      <c r="B157" s="93" t="str">
        <f>IF(ISBLANK(COBRA!AS163),"",COBRA!AS163)</f>
        <v/>
      </c>
      <c r="C157" s="92" t="str">
        <f>IF(ISBLANK(COBRA!G163),"",COBRA!G163)</f>
        <v/>
      </c>
      <c r="D157" s="91" t="str">
        <f>IF(ISBLANK(COBRA!H163),"",COBRA!H163)</f>
        <v/>
      </c>
      <c r="E157" s="99" t="str">
        <f>IF(ISBLANK(COBRA!Q163),"",COBRA!Q163)</f>
        <v/>
      </c>
      <c r="F157" s="90" t="str">
        <f>COBRA!N163&amp;" "&amp;COBRA!M163</f>
        <v xml:space="preserve"> </v>
      </c>
      <c r="G157" s="89" t="str">
        <f>IF(ISBLANK(COBRA!AB163),"",COBRA!AB163)</f>
        <v/>
      </c>
      <c r="H157" s="88" t="str">
        <f>IF(ISBLANK(COBRA!Q163),"",DATEDIF(E157,C157,"y"))</f>
        <v/>
      </c>
      <c r="I157" s="87" t="str">
        <f>IF(ISBLANK(COBRA!J163),"",COBRA!J163)</f>
        <v/>
      </c>
      <c r="J157" s="86" t="str">
        <f>IF(ISBLANK(COBRA!D163),"",COBRA!D163)</f>
        <v/>
      </c>
      <c r="K157" s="84" t="str">
        <f>IF(ISBLANK(COBRA!X163),"",COBRA!X163)</f>
        <v/>
      </c>
      <c r="L157" s="84" t="str">
        <f>IF(ISBLANK(COBRA!Y163),"",COBRA!Y163)</f>
        <v/>
      </c>
      <c r="M157" s="84" t="str">
        <f>IF(ISBLANK(COBRA!Z163),"",COBRA!Z163)</f>
        <v/>
      </c>
      <c r="N157" s="84" t="str">
        <f>IF(ISBLANK(COBRA!AA163),"",COBRA!AA163)</f>
        <v/>
      </c>
      <c r="O157" s="100" t="str">
        <f>IF(ISBLANK(COBRA!R163),"",COBRA!R163)</f>
        <v/>
      </c>
      <c r="P157" s="99" t="str">
        <f>IF(ISBLANK(COBRA!S163),"",COBRA!S163)</f>
        <v/>
      </c>
      <c r="Q157" s="99" t="str">
        <f>IF(ISBLANK(COBRA!T163),"",COBRA!T163)</f>
        <v/>
      </c>
      <c r="R157" s="99" t="str">
        <f>IF(ISBLANK(COBRA!U163),"",COBRA!U163)</f>
        <v/>
      </c>
    </row>
    <row r="158" spans="1:18" ht="15.95" customHeight="1" thickBot="1" x14ac:dyDescent="0.25">
      <c r="A158" s="102"/>
      <c r="B158" s="93" t="str">
        <f>IF(ISBLANK(COBRA!AS164),"",COBRA!AS164)</f>
        <v/>
      </c>
      <c r="C158" s="92" t="str">
        <f>IF(ISBLANK(COBRA!G164),"",COBRA!G164)</f>
        <v/>
      </c>
      <c r="D158" s="91" t="str">
        <f>IF(ISBLANK(COBRA!H164),"",COBRA!H164)</f>
        <v/>
      </c>
      <c r="E158" s="99" t="str">
        <f>IF(ISBLANK(COBRA!Q164),"",COBRA!Q164)</f>
        <v/>
      </c>
      <c r="F158" s="90" t="str">
        <f>COBRA!N164&amp;" "&amp;COBRA!M164</f>
        <v xml:space="preserve"> </v>
      </c>
      <c r="G158" s="89" t="str">
        <f>IF(ISBLANK(COBRA!AB164),"",COBRA!AB164)</f>
        <v/>
      </c>
      <c r="H158" s="88" t="str">
        <f>IF(ISBLANK(COBRA!Q164),"",DATEDIF(E158,C158,"y"))</f>
        <v/>
      </c>
      <c r="I158" s="87" t="str">
        <f>IF(ISBLANK(COBRA!J164),"",COBRA!J164)</f>
        <v/>
      </c>
      <c r="J158" s="86" t="str">
        <f>IF(ISBLANK(COBRA!D164),"",COBRA!D164)</f>
        <v/>
      </c>
      <c r="K158" s="84" t="str">
        <f>IF(ISBLANK(COBRA!X164),"",COBRA!X164)</f>
        <v/>
      </c>
      <c r="L158" s="84" t="str">
        <f>IF(ISBLANK(COBRA!Y164),"",COBRA!Y164)</f>
        <v/>
      </c>
      <c r="M158" s="84" t="str">
        <f>IF(ISBLANK(COBRA!Z164),"",COBRA!Z164)</f>
        <v/>
      </c>
      <c r="N158" s="84" t="str">
        <f>IF(ISBLANK(COBRA!AA164),"",COBRA!AA164)</f>
        <v/>
      </c>
      <c r="O158" s="100" t="str">
        <f>IF(ISBLANK(COBRA!R164),"",COBRA!R164)</f>
        <v/>
      </c>
      <c r="P158" s="99" t="str">
        <f>IF(ISBLANK(COBRA!S164),"",COBRA!S164)</f>
        <v/>
      </c>
      <c r="Q158" s="99" t="str">
        <f>IF(ISBLANK(COBRA!T164),"",COBRA!T164)</f>
        <v/>
      </c>
      <c r="R158" s="99" t="str">
        <f>IF(ISBLANK(COBRA!U164),"",COBRA!U164)</f>
        <v/>
      </c>
    </row>
    <row r="159" spans="1:18" ht="15.95" customHeight="1" thickBot="1" x14ac:dyDescent="0.25">
      <c r="A159" s="102"/>
      <c r="B159" s="93" t="str">
        <f>IF(ISBLANK(COBRA!AS165),"",COBRA!AS165)</f>
        <v/>
      </c>
      <c r="C159" s="92" t="str">
        <f>IF(ISBLANK(COBRA!G165),"",COBRA!G165)</f>
        <v/>
      </c>
      <c r="D159" s="91" t="str">
        <f>IF(ISBLANK(COBRA!H165),"",COBRA!H165)</f>
        <v/>
      </c>
      <c r="E159" s="99" t="str">
        <f>IF(ISBLANK(COBRA!Q165),"",COBRA!Q165)</f>
        <v/>
      </c>
      <c r="F159" s="90" t="str">
        <f>COBRA!N165&amp;" "&amp;COBRA!M165</f>
        <v xml:space="preserve"> </v>
      </c>
      <c r="G159" s="89" t="str">
        <f>IF(ISBLANK(COBRA!AB165),"",COBRA!AB165)</f>
        <v/>
      </c>
      <c r="H159" s="88" t="str">
        <f>IF(ISBLANK(COBRA!Q165),"",DATEDIF(E159,C159,"y"))</f>
        <v/>
      </c>
      <c r="I159" s="87" t="str">
        <f>IF(ISBLANK(COBRA!J165),"",COBRA!J165)</f>
        <v/>
      </c>
      <c r="J159" s="86" t="str">
        <f>IF(ISBLANK(COBRA!D165),"",COBRA!D165)</f>
        <v/>
      </c>
      <c r="K159" s="84" t="str">
        <f>IF(ISBLANK(COBRA!X165),"",COBRA!X165)</f>
        <v/>
      </c>
      <c r="L159" s="84" t="str">
        <f>IF(ISBLANK(COBRA!Y165),"",COBRA!Y165)</f>
        <v/>
      </c>
      <c r="M159" s="84" t="str">
        <f>IF(ISBLANK(COBRA!Z165),"",COBRA!Z165)</f>
        <v/>
      </c>
      <c r="N159" s="84" t="str">
        <f>IF(ISBLANK(COBRA!AA165),"",COBRA!AA165)</f>
        <v/>
      </c>
      <c r="O159" s="100" t="str">
        <f>IF(ISBLANK(COBRA!R165),"",COBRA!R165)</f>
        <v/>
      </c>
      <c r="P159" s="99" t="str">
        <f>IF(ISBLANK(COBRA!S165),"",COBRA!S165)</f>
        <v/>
      </c>
      <c r="Q159" s="99" t="str">
        <f>IF(ISBLANK(COBRA!T165),"",COBRA!T165)</f>
        <v/>
      </c>
      <c r="R159" s="99" t="str">
        <f>IF(ISBLANK(COBRA!U165),"",COBRA!U165)</f>
        <v/>
      </c>
    </row>
    <row r="160" spans="1:18" ht="15.95" customHeight="1" thickBot="1" x14ac:dyDescent="0.25">
      <c r="A160" s="102"/>
      <c r="B160" s="93" t="str">
        <f>IF(ISBLANK(COBRA!AS166),"",COBRA!AS166)</f>
        <v/>
      </c>
      <c r="C160" s="92" t="str">
        <f>IF(ISBLANK(COBRA!G166),"",COBRA!G166)</f>
        <v/>
      </c>
      <c r="D160" s="91" t="str">
        <f>IF(ISBLANK(COBRA!H166),"",COBRA!H166)</f>
        <v/>
      </c>
      <c r="E160" s="99" t="str">
        <f>IF(ISBLANK(COBRA!Q166),"",COBRA!Q166)</f>
        <v/>
      </c>
      <c r="F160" s="90" t="str">
        <f>COBRA!N166&amp;" "&amp;COBRA!M166</f>
        <v xml:space="preserve"> </v>
      </c>
      <c r="G160" s="89" t="str">
        <f>IF(ISBLANK(COBRA!AB166),"",COBRA!AB166)</f>
        <v/>
      </c>
      <c r="H160" s="88" t="str">
        <f>IF(ISBLANK(COBRA!Q166),"",DATEDIF(E160,C160,"y"))</f>
        <v/>
      </c>
      <c r="I160" s="87" t="str">
        <f>IF(ISBLANK(COBRA!J166),"",COBRA!J166)</f>
        <v/>
      </c>
      <c r="J160" s="86" t="str">
        <f>IF(ISBLANK(COBRA!D166),"",COBRA!D166)</f>
        <v/>
      </c>
      <c r="K160" s="84" t="str">
        <f>IF(ISBLANK(COBRA!X166),"",COBRA!X166)</f>
        <v/>
      </c>
      <c r="L160" s="84" t="str">
        <f>IF(ISBLANK(COBRA!Y166),"",COBRA!Y166)</f>
        <v/>
      </c>
      <c r="M160" s="84" t="str">
        <f>IF(ISBLANK(COBRA!Z166),"",COBRA!Z166)</f>
        <v/>
      </c>
      <c r="N160" s="84" t="str">
        <f>IF(ISBLANK(COBRA!AA166),"",COBRA!AA166)</f>
        <v/>
      </c>
      <c r="O160" s="100" t="str">
        <f>IF(ISBLANK(COBRA!R166),"",COBRA!R166)</f>
        <v/>
      </c>
      <c r="P160" s="99" t="str">
        <f>IF(ISBLANK(COBRA!S166),"",COBRA!S166)</f>
        <v/>
      </c>
      <c r="Q160" s="99" t="str">
        <f>IF(ISBLANK(COBRA!T166),"",COBRA!T166)</f>
        <v/>
      </c>
      <c r="R160" s="99" t="str">
        <f>IF(ISBLANK(COBRA!U166),"",COBRA!U166)</f>
        <v/>
      </c>
    </row>
    <row r="161" spans="1:18" ht="15.95" customHeight="1" thickBot="1" x14ac:dyDescent="0.25">
      <c r="A161" s="102"/>
      <c r="B161" s="93" t="str">
        <f>IF(ISBLANK(COBRA!AS167),"",COBRA!AS167)</f>
        <v/>
      </c>
      <c r="C161" s="92" t="str">
        <f>IF(ISBLANK(COBRA!G167),"",COBRA!G167)</f>
        <v/>
      </c>
      <c r="D161" s="91" t="str">
        <f>IF(ISBLANK(COBRA!H167),"",COBRA!H167)</f>
        <v/>
      </c>
      <c r="E161" s="99" t="str">
        <f>IF(ISBLANK(COBRA!Q167),"",COBRA!Q167)</f>
        <v/>
      </c>
      <c r="F161" s="90" t="str">
        <f>COBRA!N167&amp;" "&amp;COBRA!M167</f>
        <v xml:space="preserve"> </v>
      </c>
      <c r="G161" s="89" t="str">
        <f>IF(ISBLANK(COBRA!AB167),"",COBRA!AB167)</f>
        <v/>
      </c>
      <c r="H161" s="88" t="str">
        <f>IF(ISBLANK(COBRA!Q167),"",DATEDIF(E161,C161,"y"))</f>
        <v/>
      </c>
      <c r="I161" s="87" t="str">
        <f>IF(ISBLANK(COBRA!J167),"",COBRA!J167)</f>
        <v/>
      </c>
      <c r="J161" s="86" t="str">
        <f>IF(ISBLANK(COBRA!D167),"",COBRA!D167)</f>
        <v/>
      </c>
      <c r="K161" s="84" t="str">
        <f>IF(ISBLANK(COBRA!X167),"",COBRA!X167)</f>
        <v/>
      </c>
      <c r="L161" s="84" t="str">
        <f>IF(ISBLANK(COBRA!Y167),"",COBRA!Y167)</f>
        <v/>
      </c>
      <c r="M161" s="84" t="str">
        <f>IF(ISBLANK(COBRA!Z167),"",COBRA!Z167)</f>
        <v/>
      </c>
      <c r="N161" s="84" t="str">
        <f>IF(ISBLANK(COBRA!AA167),"",COBRA!AA167)</f>
        <v/>
      </c>
      <c r="O161" s="100" t="str">
        <f>IF(ISBLANK(COBRA!R167),"",COBRA!R167)</f>
        <v/>
      </c>
      <c r="P161" s="99" t="str">
        <f>IF(ISBLANK(COBRA!S167),"",COBRA!S167)</f>
        <v/>
      </c>
      <c r="Q161" s="99" t="str">
        <f>IF(ISBLANK(COBRA!T167),"",COBRA!T167)</f>
        <v/>
      </c>
      <c r="R161" s="99" t="str">
        <f>IF(ISBLANK(COBRA!U167),"",COBRA!U167)</f>
        <v/>
      </c>
    </row>
    <row r="162" spans="1:18" ht="15.95" customHeight="1" thickBot="1" x14ac:dyDescent="0.25">
      <c r="A162" s="102"/>
      <c r="B162" s="93" t="str">
        <f>IF(ISBLANK(COBRA!AS168),"",COBRA!AS168)</f>
        <v/>
      </c>
      <c r="C162" s="92" t="str">
        <f>IF(ISBLANK(COBRA!G168),"",COBRA!G168)</f>
        <v/>
      </c>
      <c r="D162" s="91" t="str">
        <f>IF(ISBLANK(COBRA!H168),"",COBRA!H168)</f>
        <v/>
      </c>
      <c r="E162" s="99" t="str">
        <f>IF(ISBLANK(COBRA!Q168),"",COBRA!Q168)</f>
        <v/>
      </c>
      <c r="F162" s="90" t="str">
        <f>COBRA!N168&amp;" "&amp;COBRA!M168</f>
        <v xml:space="preserve"> </v>
      </c>
      <c r="G162" s="89" t="str">
        <f>IF(ISBLANK(COBRA!AB168),"",COBRA!AB168)</f>
        <v/>
      </c>
      <c r="H162" s="88" t="str">
        <f>IF(ISBLANK(COBRA!Q168),"",DATEDIF(E162,C162,"y"))</f>
        <v/>
      </c>
      <c r="I162" s="87" t="str">
        <f>IF(ISBLANK(COBRA!J168),"",COBRA!J168)</f>
        <v/>
      </c>
      <c r="J162" s="86" t="str">
        <f>IF(ISBLANK(COBRA!D168),"",COBRA!D168)</f>
        <v/>
      </c>
      <c r="K162" s="84" t="str">
        <f>IF(ISBLANK(COBRA!X168),"",COBRA!X168)</f>
        <v/>
      </c>
      <c r="L162" s="84" t="str">
        <f>IF(ISBLANK(COBRA!Y168),"",COBRA!Y168)</f>
        <v/>
      </c>
      <c r="M162" s="84" t="str">
        <f>IF(ISBLANK(COBRA!Z168),"",COBRA!Z168)</f>
        <v/>
      </c>
      <c r="N162" s="84" t="str">
        <f>IF(ISBLANK(COBRA!AA168),"",COBRA!AA168)</f>
        <v/>
      </c>
      <c r="O162" s="100" t="str">
        <f>IF(ISBLANK(COBRA!R168),"",COBRA!R168)</f>
        <v/>
      </c>
      <c r="P162" s="99" t="str">
        <f>IF(ISBLANK(COBRA!S168),"",COBRA!S168)</f>
        <v/>
      </c>
      <c r="Q162" s="99" t="str">
        <f>IF(ISBLANK(COBRA!T168),"",COBRA!T168)</f>
        <v/>
      </c>
      <c r="R162" s="99" t="str">
        <f>IF(ISBLANK(COBRA!U168),"",COBRA!U168)</f>
        <v/>
      </c>
    </row>
    <row r="163" spans="1:18" ht="15.95" customHeight="1" thickBot="1" x14ac:dyDescent="0.25">
      <c r="A163" s="102"/>
      <c r="B163" s="93" t="str">
        <f>IF(ISBLANK(COBRA!AS169),"",COBRA!AS169)</f>
        <v/>
      </c>
      <c r="C163" s="92" t="str">
        <f>IF(ISBLANK(COBRA!G169),"",COBRA!G169)</f>
        <v/>
      </c>
      <c r="D163" s="91" t="str">
        <f>IF(ISBLANK(COBRA!H169),"",COBRA!H169)</f>
        <v/>
      </c>
      <c r="E163" s="99" t="str">
        <f>IF(ISBLANK(COBRA!Q169),"",COBRA!Q169)</f>
        <v/>
      </c>
      <c r="F163" s="90" t="str">
        <f>COBRA!N169&amp;" "&amp;COBRA!M169</f>
        <v xml:space="preserve"> </v>
      </c>
      <c r="G163" s="89" t="str">
        <f>IF(ISBLANK(COBRA!AB169),"",COBRA!AB169)</f>
        <v/>
      </c>
      <c r="H163" s="88" t="str">
        <f>IF(ISBLANK(COBRA!Q169),"",DATEDIF(E163,C163,"y"))</f>
        <v/>
      </c>
      <c r="I163" s="87" t="str">
        <f>IF(ISBLANK(COBRA!J169),"",COBRA!J169)</f>
        <v/>
      </c>
      <c r="J163" s="86" t="str">
        <f>IF(ISBLANK(COBRA!D169),"",COBRA!D169)</f>
        <v/>
      </c>
      <c r="K163" s="84" t="str">
        <f>IF(ISBLANK(COBRA!X169),"",COBRA!X169)</f>
        <v/>
      </c>
      <c r="L163" s="84" t="str">
        <f>IF(ISBLANK(COBRA!Y169),"",COBRA!Y169)</f>
        <v/>
      </c>
      <c r="M163" s="84" t="str">
        <f>IF(ISBLANK(COBRA!Z169),"",COBRA!Z169)</f>
        <v/>
      </c>
      <c r="N163" s="84" t="str">
        <f>IF(ISBLANK(COBRA!AA169),"",COBRA!AA169)</f>
        <v/>
      </c>
      <c r="O163" s="100" t="str">
        <f>IF(ISBLANK(COBRA!R169),"",COBRA!R169)</f>
        <v/>
      </c>
      <c r="P163" s="99" t="str">
        <f>IF(ISBLANK(COBRA!S169),"",COBRA!S169)</f>
        <v/>
      </c>
      <c r="Q163" s="99" t="str">
        <f>IF(ISBLANK(COBRA!T169),"",COBRA!T169)</f>
        <v/>
      </c>
      <c r="R163" s="99" t="str">
        <f>IF(ISBLANK(COBRA!U169),"",COBRA!U169)</f>
        <v/>
      </c>
    </row>
    <row r="164" spans="1:18" ht="15.95" customHeight="1" thickBot="1" x14ac:dyDescent="0.25">
      <c r="A164" s="102"/>
      <c r="B164" s="93" t="str">
        <f>IF(ISBLANK(COBRA!AS170),"",COBRA!AS170)</f>
        <v/>
      </c>
      <c r="C164" s="92" t="str">
        <f>IF(ISBLANK(COBRA!G170),"",COBRA!G170)</f>
        <v/>
      </c>
      <c r="D164" s="91" t="str">
        <f>IF(ISBLANK(COBRA!H170),"",COBRA!H170)</f>
        <v/>
      </c>
      <c r="E164" s="99" t="str">
        <f>IF(ISBLANK(COBRA!Q170),"",COBRA!Q170)</f>
        <v/>
      </c>
      <c r="F164" s="90" t="str">
        <f>COBRA!N170&amp;" "&amp;COBRA!M170</f>
        <v xml:space="preserve"> </v>
      </c>
      <c r="G164" s="89" t="str">
        <f>IF(ISBLANK(COBRA!AB170),"",COBRA!AB170)</f>
        <v/>
      </c>
      <c r="H164" s="88" t="str">
        <f>IF(ISBLANK(COBRA!Q170),"",DATEDIF(E164,C164,"y"))</f>
        <v/>
      </c>
      <c r="I164" s="87" t="str">
        <f>IF(ISBLANK(COBRA!J170),"",COBRA!J170)</f>
        <v/>
      </c>
      <c r="J164" s="86" t="str">
        <f>IF(ISBLANK(COBRA!D170),"",COBRA!D170)</f>
        <v/>
      </c>
      <c r="K164" s="84" t="str">
        <f>IF(ISBLANK(COBRA!X170),"",COBRA!X170)</f>
        <v/>
      </c>
      <c r="L164" s="84" t="str">
        <f>IF(ISBLANK(COBRA!Y170),"",COBRA!Y170)</f>
        <v/>
      </c>
      <c r="M164" s="84" t="str">
        <f>IF(ISBLANK(COBRA!Z170),"",COBRA!Z170)</f>
        <v/>
      </c>
      <c r="N164" s="84" t="str">
        <f>IF(ISBLANK(COBRA!AA170),"",COBRA!AA170)</f>
        <v/>
      </c>
      <c r="O164" s="100" t="str">
        <f>IF(ISBLANK(COBRA!R170),"",COBRA!R170)</f>
        <v/>
      </c>
      <c r="P164" s="99" t="str">
        <f>IF(ISBLANK(COBRA!S170),"",COBRA!S170)</f>
        <v/>
      </c>
      <c r="Q164" s="99" t="str">
        <f>IF(ISBLANK(COBRA!T170),"",COBRA!T170)</f>
        <v/>
      </c>
      <c r="R164" s="99" t="str">
        <f>IF(ISBLANK(COBRA!U170),"",COBRA!U170)</f>
        <v/>
      </c>
    </row>
    <row r="165" spans="1:18" ht="15.95" customHeight="1" thickBot="1" x14ac:dyDescent="0.25">
      <c r="A165" s="102"/>
      <c r="B165" s="93" t="str">
        <f>IF(ISBLANK(COBRA!AS171),"",COBRA!AS171)</f>
        <v/>
      </c>
      <c r="C165" s="92" t="str">
        <f>IF(ISBLANK(COBRA!G171),"",COBRA!G171)</f>
        <v/>
      </c>
      <c r="D165" s="91" t="str">
        <f>IF(ISBLANK(COBRA!H171),"",COBRA!H171)</f>
        <v/>
      </c>
      <c r="E165" s="99" t="str">
        <f>IF(ISBLANK(COBRA!Q171),"",COBRA!Q171)</f>
        <v/>
      </c>
      <c r="F165" s="90" t="str">
        <f>COBRA!N171&amp;" "&amp;COBRA!M171</f>
        <v xml:space="preserve"> </v>
      </c>
      <c r="G165" s="89" t="str">
        <f>IF(ISBLANK(COBRA!AB171),"",COBRA!AB171)</f>
        <v/>
      </c>
      <c r="H165" s="88" t="str">
        <f>IF(ISBLANK(COBRA!Q171),"",DATEDIF(E165,C165,"y"))</f>
        <v/>
      </c>
      <c r="I165" s="87" t="str">
        <f>IF(ISBLANK(COBRA!J171),"",COBRA!J171)</f>
        <v/>
      </c>
      <c r="J165" s="86" t="str">
        <f>IF(ISBLANK(COBRA!D171),"",COBRA!D171)</f>
        <v/>
      </c>
      <c r="K165" s="84" t="str">
        <f>IF(ISBLANK(COBRA!X171),"",COBRA!X171)</f>
        <v/>
      </c>
      <c r="L165" s="84" t="str">
        <f>IF(ISBLANK(COBRA!Y171),"",COBRA!Y171)</f>
        <v/>
      </c>
      <c r="M165" s="84" t="str">
        <f>IF(ISBLANK(COBRA!Z171),"",COBRA!Z171)</f>
        <v/>
      </c>
      <c r="N165" s="84" t="str">
        <f>IF(ISBLANK(COBRA!AA171),"",COBRA!AA171)</f>
        <v/>
      </c>
      <c r="O165" s="100" t="str">
        <f>IF(ISBLANK(COBRA!R171),"",COBRA!R171)</f>
        <v/>
      </c>
      <c r="P165" s="99" t="str">
        <f>IF(ISBLANK(COBRA!S171),"",COBRA!S171)</f>
        <v/>
      </c>
      <c r="Q165" s="99" t="str">
        <f>IF(ISBLANK(COBRA!T171),"",COBRA!T171)</f>
        <v/>
      </c>
      <c r="R165" s="99" t="str">
        <f>IF(ISBLANK(COBRA!U171),"",COBRA!U171)</f>
        <v/>
      </c>
    </row>
    <row r="166" spans="1:18" ht="15.95" customHeight="1" thickBot="1" x14ac:dyDescent="0.25">
      <c r="A166" s="102"/>
      <c r="B166" s="93" t="str">
        <f>IF(ISBLANK(COBRA!AS172),"",COBRA!AS172)</f>
        <v/>
      </c>
      <c r="C166" s="92" t="str">
        <f>IF(ISBLANK(COBRA!G172),"",COBRA!G172)</f>
        <v/>
      </c>
      <c r="D166" s="91" t="str">
        <f>IF(ISBLANK(COBRA!H172),"",COBRA!H172)</f>
        <v/>
      </c>
      <c r="E166" s="99" t="str">
        <f>IF(ISBLANK(COBRA!Q172),"",COBRA!Q172)</f>
        <v/>
      </c>
      <c r="F166" s="90" t="str">
        <f>COBRA!N172&amp;" "&amp;COBRA!M172</f>
        <v xml:space="preserve"> </v>
      </c>
      <c r="G166" s="89" t="str">
        <f>IF(ISBLANK(COBRA!AB172),"",COBRA!AB172)</f>
        <v/>
      </c>
      <c r="H166" s="88" t="str">
        <f>IF(ISBLANK(COBRA!Q172),"",DATEDIF(E166,C166,"y"))</f>
        <v/>
      </c>
      <c r="I166" s="87" t="str">
        <f>IF(ISBLANK(COBRA!J172),"",COBRA!J172)</f>
        <v/>
      </c>
      <c r="J166" s="86" t="str">
        <f>IF(ISBLANK(COBRA!D172),"",COBRA!D172)</f>
        <v/>
      </c>
      <c r="K166" s="84" t="str">
        <f>IF(ISBLANK(COBRA!X172),"",COBRA!X172)</f>
        <v/>
      </c>
      <c r="L166" s="84" t="str">
        <f>IF(ISBLANK(COBRA!Y172),"",COBRA!Y172)</f>
        <v/>
      </c>
      <c r="M166" s="84" t="str">
        <f>IF(ISBLANK(COBRA!Z172),"",COBRA!Z172)</f>
        <v/>
      </c>
      <c r="N166" s="84" t="str">
        <f>IF(ISBLANK(COBRA!AA172),"",COBRA!AA172)</f>
        <v/>
      </c>
      <c r="O166" s="100" t="str">
        <f>IF(ISBLANK(COBRA!R172),"",COBRA!R172)</f>
        <v/>
      </c>
      <c r="P166" s="99" t="str">
        <f>IF(ISBLANK(COBRA!S172),"",COBRA!S172)</f>
        <v/>
      </c>
      <c r="Q166" s="99" t="str">
        <f>IF(ISBLANK(COBRA!T172),"",COBRA!T172)</f>
        <v/>
      </c>
      <c r="R166" s="99" t="str">
        <f>IF(ISBLANK(COBRA!U172),"",COBRA!U172)</f>
        <v/>
      </c>
    </row>
    <row r="167" spans="1:18" ht="15.95" customHeight="1" thickBot="1" x14ac:dyDescent="0.25">
      <c r="A167" s="102"/>
      <c r="B167" s="93" t="str">
        <f>IF(ISBLANK(COBRA!AS173),"",COBRA!AS173)</f>
        <v/>
      </c>
      <c r="C167" s="92" t="str">
        <f>IF(ISBLANK(COBRA!G173),"",COBRA!G173)</f>
        <v/>
      </c>
      <c r="D167" s="91" t="str">
        <f>IF(ISBLANK(COBRA!H173),"",COBRA!H173)</f>
        <v/>
      </c>
      <c r="E167" s="99" t="str">
        <f>IF(ISBLANK(COBRA!Q173),"",COBRA!Q173)</f>
        <v/>
      </c>
      <c r="F167" s="90" t="str">
        <f>COBRA!N173&amp;" "&amp;COBRA!M173</f>
        <v xml:space="preserve"> </v>
      </c>
      <c r="G167" s="89" t="str">
        <f>IF(ISBLANK(COBRA!AB173),"",COBRA!AB173)</f>
        <v/>
      </c>
      <c r="H167" s="88" t="str">
        <f>IF(ISBLANK(COBRA!Q173),"",DATEDIF(E167,C167,"y"))</f>
        <v/>
      </c>
      <c r="I167" s="87" t="str">
        <f>IF(ISBLANK(COBRA!J173),"",COBRA!J173)</f>
        <v/>
      </c>
      <c r="J167" s="86" t="str">
        <f>IF(ISBLANK(COBRA!D173),"",COBRA!D173)</f>
        <v/>
      </c>
      <c r="K167" s="84" t="str">
        <f>IF(ISBLANK(COBRA!X173),"",COBRA!X173)</f>
        <v/>
      </c>
      <c r="L167" s="84" t="str">
        <f>IF(ISBLANK(COBRA!Y173),"",COBRA!Y173)</f>
        <v/>
      </c>
      <c r="M167" s="84" t="str">
        <f>IF(ISBLANK(COBRA!Z173),"",COBRA!Z173)</f>
        <v/>
      </c>
      <c r="N167" s="84" t="str">
        <f>IF(ISBLANK(COBRA!AA173),"",COBRA!AA173)</f>
        <v/>
      </c>
      <c r="O167" s="100" t="str">
        <f>IF(ISBLANK(COBRA!R173),"",COBRA!R173)</f>
        <v/>
      </c>
      <c r="P167" s="99" t="str">
        <f>IF(ISBLANK(COBRA!S173),"",COBRA!S173)</f>
        <v/>
      </c>
      <c r="Q167" s="99" t="str">
        <f>IF(ISBLANK(COBRA!T173),"",COBRA!T173)</f>
        <v/>
      </c>
      <c r="R167" s="99" t="str">
        <f>IF(ISBLANK(COBRA!U173),"",COBRA!U173)</f>
        <v/>
      </c>
    </row>
    <row r="168" spans="1:18" ht="15.95" customHeight="1" thickBot="1" x14ac:dyDescent="0.25">
      <c r="A168" s="102"/>
      <c r="B168" s="93" t="str">
        <f>IF(ISBLANK(COBRA!AS174),"",COBRA!AS174)</f>
        <v/>
      </c>
      <c r="C168" s="92" t="str">
        <f>IF(ISBLANK(COBRA!G174),"",COBRA!G174)</f>
        <v/>
      </c>
      <c r="D168" s="91" t="str">
        <f>IF(ISBLANK(COBRA!H174),"",COBRA!H174)</f>
        <v/>
      </c>
      <c r="E168" s="99" t="str">
        <f>IF(ISBLANK(COBRA!Q174),"",COBRA!Q174)</f>
        <v/>
      </c>
      <c r="F168" s="90" t="str">
        <f>COBRA!N174&amp;" "&amp;COBRA!M174</f>
        <v xml:space="preserve"> </v>
      </c>
      <c r="G168" s="89" t="str">
        <f>IF(ISBLANK(COBRA!AB174),"",COBRA!AB174)</f>
        <v/>
      </c>
      <c r="H168" s="88" t="str">
        <f>IF(ISBLANK(COBRA!Q174),"",DATEDIF(E168,C168,"y"))</f>
        <v/>
      </c>
      <c r="I168" s="87" t="str">
        <f>IF(ISBLANK(COBRA!J174),"",COBRA!J174)</f>
        <v/>
      </c>
      <c r="J168" s="86" t="str">
        <f>IF(ISBLANK(COBRA!D174),"",COBRA!D174)</f>
        <v/>
      </c>
      <c r="K168" s="84" t="str">
        <f>IF(ISBLANK(COBRA!X174),"",COBRA!X174)</f>
        <v/>
      </c>
      <c r="L168" s="84" t="str">
        <f>IF(ISBLANK(COBRA!Y174),"",COBRA!Y174)</f>
        <v/>
      </c>
      <c r="M168" s="84" t="str">
        <f>IF(ISBLANK(COBRA!Z174),"",COBRA!Z174)</f>
        <v/>
      </c>
      <c r="N168" s="84" t="str">
        <f>IF(ISBLANK(COBRA!AA174),"",COBRA!AA174)</f>
        <v/>
      </c>
      <c r="O168" s="100" t="str">
        <f>IF(ISBLANK(COBRA!R174),"",COBRA!R174)</f>
        <v/>
      </c>
      <c r="P168" s="99" t="str">
        <f>IF(ISBLANK(COBRA!S174),"",COBRA!S174)</f>
        <v/>
      </c>
      <c r="Q168" s="99" t="str">
        <f>IF(ISBLANK(COBRA!T174),"",COBRA!T174)</f>
        <v/>
      </c>
      <c r="R168" s="99" t="str">
        <f>IF(ISBLANK(COBRA!U174),"",COBRA!U174)</f>
        <v/>
      </c>
    </row>
    <row r="169" spans="1:18" ht="15.95" customHeight="1" thickBot="1" x14ac:dyDescent="0.25">
      <c r="A169" s="102"/>
      <c r="B169" s="93" t="str">
        <f>IF(ISBLANK(COBRA!AS175),"",COBRA!AS175)</f>
        <v/>
      </c>
      <c r="C169" s="92" t="str">
        <f>IF(ISBLANK(COBRA!G175),"",COBRA!G175)</f>
        <v/>
      </c>
      <c r="D169" s="91" t="str">
        <f>IF(ISBLANK(COBRA!H175),"",COBRA!H175)</f>
        <v/>
      </c>
      <c r="E169" s="99" t="str">
        <f>IF(ISBLANK(COBRA!Q175),"",COBRA!Q175)</f>
        <v/>
      </c>
      <c r="F169" s="90" t="str">
        <f>COBRA!N175&amp;" "&amp;COBRA!M175</f>
        <v xml:space="preserve"> </v>
      </c>
      <c r="G169" s="89" t="str">
        <f>IF(ISBLANK(COBRA!AB175),"",COBRA!AB175)</f>
        <v/>
      </c>
      <c r="H169" s="88" t="str">
        <f>IF(ISBLANK(COBRA!Q175),"",DATEDIF(E169,C169,"y"))</f>
        <v/>
      </c>
      <c r="I169" s="87" t="str">
        <f>IF(ISBLANK(COBRA!J175),"",COBRA!J175)</f>
        <v/>
      </c>
      <c r="J169" s="86" t="str">
        <f>IF(ISBLANK(COBRA!D175),"",COBRA!D175)</f>
        <v/>
      </c>
      <c r="K169" s="84" t="str">
        <f>IF(ISBLANK(COBRA!X175),"",COBRA!X175)</f>
        <v/>
      </c>
      <c r="L169" s="84" t="str">
        <f>IF(ISBLANK(COBRA!Y175),"",COBRA!Y175)</f>
        <v/>
      </c>
      <c r="M169" s="84" t="str">
        <f>IF(ISBLANK(COBRA!Z175),"",COBRA!Z175)</f>
        <v/>
      </c>
      <c r="N169" s="84" t="str">
        <f>IF(ISBLANK(COBRA!AA175),"",COBRA!AA175)</f>
        <v/>
      </c>
      <c r="O169" s="100" t="str">
        <f>IF(ISBLANK(COBRA!R175),"",COBRA!R175)</f>
        <v/>
      </c>
      <c r="P169" s="99" t="str">
        <f>IF(ISBLANK(COBRA!S175),"",COBRA!S175)</f>
        <v/>
      </c>
      <c r="Q169" s="99" t="str">
        <f>IF(ISBLANK(COBRA!T175),"",COBRA!T175)</f>
        <v/>
      </c>
      <c r="R169" s="99" t="str">
        <f>IF(ISBLANK(COBRA!U175),"",COBRA!U175)</f>
        <v/>
      </c>
    </row>
    <row r="170" spans="1:18" ht="15.95" customHeight="1" thickBot="1" x14ac:dyDescent="0.25">
      <c r="A170" s="102"/>
      <c r="B170" s="93" t="str">
        <f>IF(ISBLANK(COBRA!AS176),"",COBRA!AS176)</f>
        <v/>
      </c>
      <c r="C170" s="92" t="str">
        <f>IF(ISBLANK(COBRA!G176),"",COBRA!G176)</f>
        <v/>
      </c>
      <c r="D170" s="91" t="str">
        <f>IF(ISBLANK(COBRA!H176),"",COBRA!H176)</f>
        <v/>
      </c>
      <c r="E170" s="99" t="str">
        <f>IF(ISBLANK(COBRA!Q176),"",COBRA!Q176)</f>
        <v/>
      </c>
      <c r="F170" s="90" t="str">
        <f>COBRA!N176&amp;" "&amp;COBRA!M176</f>
        <v xml:space="preserve"> </v>
      </c>
      <c r="G170" s="89" t="str">
        <f>IF(ISBLANK(COBRA!AB176),"",COBRA!AB176)</f>
        <v/>
      </c>
      <c r="H170" s="88" t="str">
        <f>IF(ISBLANK(COBRA!Q176),"",DATEDIF(E170,C170,"y"))</f>
        <v/>
      </c>
      <c r="I170" s="87" t="str">
        <f>IF(ISBLANK(COBRA!J176),"",COBRA!J176)</f>
        <v/>
      </c>
      <c r="J170" s="86" t="str">
        <f>IF(ISBLANK(COBRA!D176),"",COBRA!D176)</f>
        <v/>
      </c>
      <c r="K170" s="84" t="str">
        <f>IF(ISBLANK(COBRA!X176),"",COBRA!X176)</f>
        <v/>
      </c>
      <c r="L170" s="84" t="str">
        <f>IF(ISBLANK(COBRA!Y176),"",COBRA!Y176)</f>
        <v/>
      </c>
      <c r="M170" s="84" t="str">
        <f>IF(ISBLANK(COBRA!Z176),"",COBRA!Z176)</f>
        <v/>
      </c>
      <c r="N170" s="84" t="str">
        <f>IF(ISBLANK(COBRA!AA176),"",COBRA!AA176)</f>
        <v/>
      </c>
      <c r="O170" s="100" t="str">
        <f>IF(ISBLANK(COBRA!R176),"",COBRA!R176)</f>
        <v/>
      </c>
      <c r="P170" s="99" t="str">
        <f>IF(ISBLANK(COBRA!S176),"",COBRA!S176)</f>
        <v/>
      </c>
      <c r="Q170" s="99" t="str">
        <f>IF(ISBLANK(COBRA!T176),"",COBRA!T176)</f>
        <v/>
      </c>
      <c r="R170" s="99" t="str">
        <f>IF(ISBLANK(COBRA!U176),"",COBRA!U176)</f>
        <v/>
      </c>
    </row>
    <row r="171" spans="1:18" ht="15.95" customHeight="1" thickBot="1" x14ac:dyDescent="0.25">
      <c r="A171" s="102"/>
      <c r="B171" s="93" t="str">
        <f>IF(ISBLANK(COBRA!AS177),"",COBRA!AS177)</f>
        <v/>
      </c>
      <c r="C171" s="92" t="str">
        <f>IF(ISBLANK(COBRA!G177),"",COBRA!G177)</f>
        <v/>
      </c>
      <c r="D171" s="91" t="str">
        <f>IF(ISBLANK(COBRA!H177),"",COBRA!H177)</f>
        <v/>
      </c>
      <c r="E171" s="99" t="str">
        <f>IF(ISBLANK(COBRA!Q177),"",COBRA!Q177)</f>
        <v/>
      </c>
      <c r="F171" s="90" t="str">
        <f>COBRA!N177&amp;" "&amp;COBRA!M177</f>
        <v xml:space="preserve"> </v>
      </c>
      <c r="G171" s="89" t="str">
        <f>IF(ISBLANK(COBRA!AB177),"",COBRA!AB177)</f>
        <v/>
      </c>
      <c r="H171" s="88" t="str">
        <f>IF(ISBLANK(COBRA!Q177),"",DATEDIF(E171,C171,"y"))</f>
        <v/>
      </c>
      <c r="I171" s="87" t="str">
        <f>IF(ISBLANK(COBRA!J177),"",COBRA!J177)</f>
        <v/>
      </c>
      <c r="J171" s="86" t="str">
        <f>IF(ISBLANK(COBRA!D177),"",COBRA!D177)</f>
        <v/>
      </c>
      <c r="K171" s="84" t="str">
        <f>IF(ISBLANK(COBRA!X177),"",COBRA!X177)</f>
        <v/>
      </c>
      <c r="L171" s="84" t="str">
        <f>IF(ISBLANK(COBRA!Y177),"",COBRA!Y177)</f>
        <v/>
      </c>
      <c r="M171" s="84" t="str">
        <f>IF(ISBLANK(COBRA!Z177),"",COBRA!Z177)</f>
        <v/>
      </c>
      <c r="N171" s="84" t="str">
        <f>IF(ISBLANK(COBRA!AA177),"",COBRA!AA177)</f>
        <v/>
      </c>
      <c r="O171" s="100" t="str">
        <f>IF(ISBLANK(COBRA!R177),"",COBRA!R177)</f>
        <v/>
      </c>
      <c r="P171" s="99" t="str">
        <f>IF(ISBLANK(COBRA!S177),"",COBRA!S177)</f>
        <v/>
      </c>
      <c r="Q171" s="99" t="str">
        <f>IF(ISBLANK(COBRA!T177),"",COBRA!T177)</f>
        <v/>
      </c>
      <c r="R171" s="99" t="str">
        <f>IF(ISBLANK(COBRA!U177),"",COBRA!U177)</f>
        <v/>
      </c>
    </row>
    <row r="172" spans="1:18" ht="15.95" customHeight="1" thickBot="1" x14ac:dyDescent="0.25">
      <c r="A172" s="102"/>
      <c r="B172" s="93" t="str">
        <f>IF(ISBLANK(COBRA!AS178),"",COBRA!AS178)</f>
        <v/>
      </c>
      <c r="C172" s="92" t="str">
        <f>IF(ISBLANK(COBRA!G178),"",COBRA!G178)</f>
        <v/>
      </c>
      <c r="D172" s="91" t="str">
        <f>IF(ISBLANK(COBRA!H178),"",COBRA!H178)</f>
        <v/>
      </c>
      <c r="E172" s="99" t="str">
        <f>IF(ISBLANK(COBRA!Q178),"",COBRA!Q178)</f>
        <v/>
      </c>
      <c r="F172" s="90" t="str">
        <f>COBRA!N178&amp;" "&amp;COBRA!M178</f>
        <v xml:space="preserve"> </v>
      </c>
      <c r="G172" s="89" t="str">
        <f>IF(ISBLANK(COBRA!AB178),"",COBRA!AB178)</f>
        <v/>
      </c>
      <c r="H172" s="88" t="str">
        <f>IF(ISBLANK(COBRA!Q178),"",DATEDIF(E172,C172,"y"))</f>
        <v/>
      </c>
      <c r="I172" s="87" t="str">
        <f>IF(ISBLANK(COBRA!J178),"",COBRA!J178)</f>
        <v/>
      </c>
      <c r="J172" s="86" t="str">
        <f>IF(ISBLANK(COBRA!D178),"",COBRA!D178)</f>
        <v/>
      </c>
      <c r="K172" s="84" t="str">
        <f>IF(ISBLANK(COBRA!X178),"",COBRA!X178)</f>
        <v/>
      </c>
      <c r="L172" s="84" t="str">
        <f>IF(ISBLANK(COBRA!Y178),"",COBRA!Y178)</f>
        <v/>
      </c>
      <c r="M172" s="84" t="str">
        <f>IF(ISBLANK(COBRA!Z178),"",COBRA!Z178)</f>
        <v/>
      </c>
      <c r="N172" s="84" t="str">
        <f>IF(ISBLANK(COBRA!AA178),"",COBRA!AA178)</f>
        <v/>
      </c>
      <c r="O172" s="100" t="str">
        <f>IF(ISBLANK(COBRA!R178),"",COBRA!R178)</f>
        <v/>
      </c>
      <c r="P172" s="99" t="str">
        <f>IF(ISBLANK(COBRA!S178),"",COBRA!S178)</f>
        <v/>
      </c>
      <c r="Q172" s="99" t="str">
        <f>IF(ISBLANK(COBRA!T178),"",COBRA!T178)</f>
        <v/>
      </c>
      <c r="R172" s="99" t="str">
        <f>IF(ISBLANK(COBRA!U178),"",COBRA!U178)</f>
        <v/>
      </c>
    </row>
    <row r="173" spans="1:18" ht="15.95" customHeight="1" thickBot="1" x14ac:dyDescent="0.25">
      <c r="A173" s="102"/>
      <c r="B173" s="93" t="str">
        <f>IF(ISBLANK(COBRA!AS179),"",COBRA!AS179)</f>
        <v/>
      </c>
      <c r="C173" s="92" t="str">
        <f>IF(ISBLANK(COBRA!G179),"",COBRA!G179)</f>
        <v/>
      </c>
      <c r="D173" s="91" t="str">
        <f>IF(ISBLANK(COBRA!H179),"",COBRA!H179)</f>
        <v/>
      </c>
      <c r="E173" s="99" t="str">
        <f>IF(ISBLANK(COBRA!Q179),"",COBRA!Q179)</f>
        <v/>
      </c>
      <c r="F173" s="90" t="str">
        <f>COBRA!N179&amp;" "&amp;COBRA!M179</f>
        <v xml:space="preserve"> </v>
      </c>
      <c r="G173" s="89" t="str">
        <f>IF(ISBLANK(COBRA!AB179),"",COBRA!AB179)</f>
        <v/>
      </c>
      <c r="H173" s="88" t="str">
        <f>IF(ISBLANK(COBRA!Q179),"",DATEDIF(E173,C173,"y"))</f>
        <v/>
      </c>
      <c r="I173" s="87" t="str">
        <f>IF(ISBLANK(COBRA!J179),"",COBRA!J179)</f>
        <v/>
      </c>
      <c r="J173" s="86" t="str">
        <f>IF(ISBLANK(COBRA!D179),"",COBRA!D179)</f>
        <v/>
      </c>
      <c r="K173" s="84" t="str">
        <f>IF(ISBLANK(COBRA!X179),"",COBRA!X179)</f>
        <v/>
      </c>
      <c r="L173" s="84" t="str">
        <f>IF(ISBLANK(COBRA!Y179),"",COBRA!Y179)</f>
        <v/>
      </c>
      <c r="M173" s="84" t="str">
        <f>IF(ISBLANK(COBRA!Z179),"",COBRA!Z179)</f>
        <v/>
      </c>
      <c r="N173" s="84" t="str">
        <f>IF(ISBLANK(COBRA!AA179),"",COBRA!AA179)</f>
        <v/>
      </c>
      <c r="O173" s="100" t="str">
        <f>IF(ISBLANK(COBRA!R179),"",COBRA!R179)</f>
        <v/>
      </c>
      <c r="P173" s="99" t="str">
        <f>IF(ISBLANK(COBRA!S179),"",COBRA!S179)</f>
        <v/>
      </c>
      <c r="Q173" s="99" t="str">
        <f>IF(ISBLANK(COBRA!T179),"",COBRA!T179)</f>
        <v/>
      </c>
      <c r="R173" s="99" t="str">
        <f>IF(ISBLANK(COBRA!U179),"",COBRA!U179)</f>
        <v/>
      </c>
    </row>
    <row r="174" spans="1:18" ht="15.95" customHeight="1" thickBot="1" x14ac:dyDescent="0.25">
      <c r="A174" s="102"/>
      <c r="B174" s="93" t="str">
        <f>IF(ISBLANK(COBRA!AS180),"",COBRA!AS180)</f>
        <v/>
      </c>
      <c r="C174" s="92" t="str">
        <f>IF(ISBLANK(COBRA!G180),"",COBRA!G180)</f>
        <v/>
      </c>
      <c r="D174" s="91" t="str">
        <f>IF(ISBLANK(COBRA!H180),"",COBRA!H180)</f>
        <v/>
      </c>
      <c r="E174" s="99" t="str">
        <f>IF(ISBLANK(COBRA!Q180),"",COBRA!Q180)</f>
        <v/>
      </c>
      <c r="F174" s="90" t="str">
        <f>COBRA!N180&amp;" "&amp;COBRA!M180</f>
        <v xml:space="preserve"> </v>
      </c>
      <c r="G174" s="89" t="str">
        <f>IF(ISBLANK(COBRA!AB180),"",COBRA!AB180)</f>
        <v/>
      </c>
      <c r="H174" s="88" t="str">
        <f>IF(ISBLANK(COBRA!Q180),"",DATEDIF(E174,C174,"y"))</f>
        <v/>
      </c>
      <c r="I174" s="87" t="str">
        <f>IF(ISBLANK(COBRA!J180),"",COBRA!J180)</f>
        <v/>
      </c>
      <c r="J174" s="86" t="str">
        <f>IF(ISBLANK(COBRA!D180),"",COBRA!D180)</f>
        <v/>
      </c>
      <c r="K174" s="84" t="str">
        <f>IF(ISBLANK(COBRA!X180),"",COBRA!X180)</f>
        <v/>
      </c>
      <c r="L174" s="84" t="str">
        <f>IF(ISBLANK(COBRA!Y180),"",COBRA!Y180)</f>
        <v/>
      </c>
      <c r="M174" s="84" t="str">
        <f>IF(ISBLANK(COBRA!Z180),"",COBRA!Z180)</f>
        <v/>
      </c>
      <c r="N174" s="84" t="str">
        <f>IF(ISBLANK(COBRA!AA180),"",COBRA!AA180)</f>
        <v/>
      </c>
      <c r="O174" s="100" t="str">
        <f>IF(ISBLANK(COBRA!R180),"",COBRA!R180)</f>
        <v/>
      </c>
      <c r="P174" s="99" t="str">
        <f>IF(ISBLANK(COBRA!S180),"",COBRA!S180)</f>
        <v/>
      </c>
      <c r="Q174" s="99" t="str">
        <f>IF(ISBLANK(COBRA!T180),"",COBRA!T180)</f>
        <v/>
      </c>
      <c r="R174" s="99" t="str">
        <f>IF(ISBLANK(COBRA!U180),"",COBRA!U180)</f>
        <v/>
      </c>
    </row>
    <row r="175" spans="1:18" ht="15.95" customHeight="1" thickBot="1" x14ac:dyDescent="0.25">
      <c r="A175" s="102"/>
      <c r="B175" s="93" t="str">
        <f>IF(ISBLANK(COBRA!AS181),"",COBRA!AS181)</f>
        <v/>
      </c>
      <c r="C175" s="92" t="str">
        <f>IF(ISBLANK(COBRA!G181),"",COBRA!G181)</f>
        <v/>
      </c>
      <c r="D175" s="91" t="str">
        <f>IF(ISBLANK(COBRA!H181),"",COBRA!H181)</f>
        <v/>
      </c>
      <c r="E175" s="99" t="str">
        <f>IF(ISBLANK(COBRA!Q181),"",COBRA!Q181)</f>
        <v/>
      </c>
      <c r="F175" s="90" t="str">
        <f>COBRA!N181&amp;" "&amp;COBRA!M181</f>
        <v xml:space="preserve"> </v>
      </c>
      <c r="G175" s="89" t="str">
        <f>IF(ISBLANK(COBRA!AB181),"",COBRA!AB181)</f>
        <v/>
      </c>
      <c r="H175" s="88" t="str">
        <f>IF(ISBLANK(COBRA!Q181),"",DATEDIF(E175,C175,"y"))</f>
        <v/>
      </c>
      <c r="I175" s="87" t="str">
        <f>IF(ISBLANK(COBRA!J181),"",COBRA!J181)</f>
        <v/>
      </c>
      <c r="J175" s="86" t="str">
        <f>IF(ISBLANK(COBRA!D181),"",COBRA!D181)</f>
        <v/>
      </c>
      <c r="K175" s="84" t="str">
        <f>IF(ISBLANK(COBRA!X181),"",COBRA!X181)</f>
        <v/>
      </c>
      <c r="L175" s="84" t="str">
        <f>IF(ISBLANK(COBRA!Y181),"",COBRA!Y181)</f>
        <v/>
      </c>
      <c r="M175" s="84" t="str">
        <f>IF(ISBLANK(COBRA!Z181),"",COBRA!Z181)</f>
        <v/>
      </c>
      <c r="N175" s="84" t="str">
        <f>IF(ISBLANK(COBRA!AA181),"",COBRA!AA181)</f>
        <v/>
      </c>
      <c r="O175" s="100" t="str">
        <f>IF(ISBLANK(COBRA!R181),"",COBRA!R181)</f>
        <v/>
      </c>
      <c r="P175" s="99" t="str">
        <f>IF(ISBLANK(COBRA!S181),"",COBRA!S181)</f>
        <v/>
      </c>
      <c r="Q175" s="99" t="str">
        <f>IF(ISBLANK(COBRA!T181),"",COBRA!T181)</f>
        <v/>
      </c>
      <c r="R175" s="99" t="str">
        <f>IF(ISBLANK(COBRA!U181),"",COBRA!U181)</f>
        <v/>
      </c>
    </row>
    <row r="176" spans="1:18" ht="15.95" customHeight="1" thickBot="1" x14ac:dyDescent="0.25">
      <c r="A176" s="102"/>
      <c r="B176" s="93" t="str">
        <f>IF(ISBLANK(COBRA!AS182),"",COBRA!AS182)</f>
        <v/>
      </c>
      <c r="C176" s="92" t="str">
        <f>IF(ISBLANK(COBRA!G182),"",COBRA!G182)</f>
        <v/>
      </c>
      <c r="D176" s="91" t="str">
        <f>IF(ISBLANK(COBRA!H182),"",COBRA!H182)</f>
        <v/>
      </c>
      <c r="E176" s="99" t="str">
        <f>IF(ISBLANK(COBRA!Q182),"",COBRA!Q182)</f>
        <v/>
      </c>
      <c r="F176" s="90" t="str">
        <f>COBRA!N182&amp;" "&amp;COBRA!M182</f>
        <v xml:space="preserve"> </v>
      </c>
      <c r="G176" s="89" t="str">
        <f>IF(ISBLANK(COBRA!AB182),"",COBRA!AB182)</f>
        <v/>
      </c>
      <c r="H176" s="88" t="str">
        <f>IF(ISBLANK(COBRA!Q182),"",DATEDIF(E176,C176,"y"))</f>
        <v/>
      </c>
      <c r="I176" s="87" t="str">
        <f>IF(ISBLANK(COBRA!J182),"",COBRA!J182)</f>
        <v/>
      </c>
      <c r="J176" s="86" t="str">
        <f>IF(ISBLANK(COBRA!D182),"",COBRA!D182)</f>
        <v/>
      </c>
      <c r="K176" s="84" t="str">
        <f>IF(ISBLANK(COBRA!X182),"",COBRA!X182)</f>
        <v/>
      </c>
      <c r="L176" s="84" t="str">
        <f>IF(ISBLANK(COBRA!Y182),"",COBRA!Y182)</f>
        <v/>
      </c>
      <c r="M176" s="84" t="str">
        <f>IF(ISBLANK(COBRA!Z182),"",COBRA!Z182)</f>
        <v/>
      </c>
      <c r="N176" s="84" t="str">
        <f>IF(ISBLANK(COBRA!AA182),"",COBRA!AA182)</f>
        <v/>
      </c>
      <c r="O176" s="100" t="str">
        <f>IF(ISBLANK(COBRA!R182),"",COBRA!R182)</f>
        <v/>
      </c>
      <c r="P176" s="99" t="str">
        <f>IF(ISBLANK(COBRA!S182),"",COBRA!S182)</f>
        <v/>
      </c>
      <c r="Q176" s="99" t="str">
        <f>IF(ISBLANK(COBRA!T182),"",COBRA!T182)</f>
        <v/>
      </c>
      <c r="R176" s="99" t="str">
        <f>IF(ISBLANK(COBRA!U182),"",COBRA!U182)</f>
        <v/>
      </c>
    </row>
    <row r="177" spans="1:18" ht="15.95" customHeight="1" thickBot="1" x14ac:dyDescent="0.25">
      <c r="A177" s="102"/>
      <c r="B177" s="93" t="str">
        <f>IF(ISBLANK(COBRA!AS183),"",COBRA!AS183)</f>
        <v/>
      </c>
      <c r="C177" s="92" t="str">
        <f>IF(ISBLANK(COBRA!G183),"",COBRA!G183)</f>
        <v/>
      </c>
      <c r="D177" s="91" t="str">
        <f>IF(ISBLANK(COBRA!H183),"",COBRA!H183)</f>
        <v/>
      </c>
      <c r="E177" s="99" t="str">
        <f>IF(ISBLANK(COBRA!Q183),"",COBRA!Q183)</f>
        <v/>
      </c>
      <c r="F177" s="90" t="str">
        <f>COBRA!N183&amp;" "&amp;COBRA!M183</f>
        <v xml:space="preserve"> </v>
      </c>
      <c r="G177" s="89" t="str">
        <f>IF(ISBLANK(COBRA!AB183),"",COBRA!AB183)</f>
        <v/>
      </c>
      <c r="H177" s="88" t="str">
        <f>IF(ISBLANK(COBRA!Q183),"",DATEDIF(E177,C177,"y"))</f>
        <v/>
      </c>
      <c r="I177" s="87" t="str">
        <f>IF(ISBLANK(COBRA!J183),"",COBRA!J183)</f>
        <v/>
      </c>
      <c r="J177" s="86" t="str">
        <f>IF(ISBLANK(COBRA!D183),"",COBRA!D183)</f>
        <v/>
      </c>
      <c r="K177" s="84" t="str">
        <f>IF(ISBLANK(COBRA!X183),"",COBRA!X183)</f>
        <v/>
      </c>
      <c r="L177" s="84" t="str">
        <f>IF(ISBLANK(COBRA!Y183),"",COBRA!Y183)</f>
        <v/>
      </c>
      <c r="M177" s="84" t="str">
        <f>IF(ISBLANK(COBRA!Z183),"",COBRA!Z183)</f>
        <v/>
      </c>
      <c r="N177" s="84" t="str">
        <f>IF(ISBLANK(COBRA!AA183),"",COBRA!AA183)</f>
        <v/>
      </c>
      <c r="O177" s="100" t="str">
        <f>IF(ISBLANK(COBRA!R183),"",COBRA!R183)</f>
        <v/>
      </c>
      <c r="P177" s="99" t="str">
        <f>IF(ISBLANK(COBRA!S183),"",COBRA!S183)</f>
        <v/>
      </c>
      <c r="Q177" s="99" t="str">
        <f>IF(ISBLANK(COBRA!T183),"",COBRA!T183)</f>
        <v/>
      </c>
      <c r="R177" s="99" t="str">
        <f>IF(ISBLANK(COBRA!U183),"",COBRA!U183)</f>
        <v/>
      </c>
    </row>
    <row r="178" spans="1:18" ht="15.95" customHeight="1" thickBot="1" x14ac:dyDescent="0.25">
      <c r="A178" s="102"/>
      <c r="B178" s="93" t="str">
        <f>IF(ISBLANK(COBRA!AS184),"",COBRA!AS184)</f>
        <v/>
      </c>
      <c r="C178" s="92" t="str">
        <f>IF(ISBLANK(COBRA!G184),"",COBRA!G184)</f>
        <v/>
      </c>
      <c r="D178" s="91" t="str">
        <f>IF(ISBLANK(COBRA!H184),"",COBRA!H184)</f>
        <v/>
      </c>
      <c r="E178" s="99" t="str">
        <f>IF(ISBLANK(COBRA!Q184),"",COBRA!Q184)</f>
        <v/>
      </c>
      <c r="F178" s="90" t="str">
        <f>COBRA!N184&amp;" "&amp;COBRA!M184</f>
        <v xml:space="preserve"> </v>
      </c>
      <c r="G178" s="89" t="str">
        <f>IF(ISBLANK(COBRA!AB184),"",COBRA!AB184)</f>
        <v/>
      </c>
      <c r="H178" s="88" t="str">
        <f>IF(ISBLANK(COBRA!Q184),"",DATEDIF(E178,C178,"y"))</f>
        <v/>
      </c>
      <c r="I178" s="87" t="str">
        <f>IF(ISBLANK(COBRA!J184),"",COBRA!J184)</f>
        <v/>
      </c>
      <c r="J178" s="86" t="str">
        <f>IF(ISBLANK(COBRA!D184),"",COBRA!D184)</f>
        <v/>
      </c>
      <c r="K178" s="84" t="str">
        <f>IF(ISBLANK(COBRA!X184),"",COBRA!X184)</f>
        <v/>
      </c>
      <c r="L178" s="84" t="str">
        <f>IF(ISBLANK(COBRA!Y184),"",COBRA!Y184)</f>
        <v/>
      </c>
      <c r="M178" s="84" t="str">
        <f>IF(ISBLANK(COBRA!Z184),"",COBRA!Z184)</f>
        <v/>
      </c>
      <c r="N178" s="84" t="str">
        <f>IF(ISBLANK(COBRA!AA184),"",COBRA!AA184)</f>
        <v/>
      </c>
      <c r="O178" s="100" t="str">
        <f>IF(ISBLANK(COBRA!R184),"",COBRA!R184)</f>
        <v/>
      </c>
      <c r="P178" s="99" t="str">
        <f>IF(ISBLANK(COBRA!S184),"",COBRA!S184)</f>
        <v/>
      </c>
      <c r="Q178" s="99" t="str">
        <f>IF(ISBLANK(COBRA!T184),"",COBRA!T184)</f>
        <v/>
      </c>
      <c r="R178" s="99" t="str">
        <f>IF(ISBLANK(COBRA!U184),"",COBRA!U184)</f>
        <v/>
      </c>
    </row>
    <row r="179" spans="1:18" ht="15.95" customHeight="1" thickBot="1" x14ac:dyDescent="0.25">
      <c r="A179" s="102"/>
      <c r="B179" s="93" t="str">
        <f>IF(ISBLANK(COBRA!AS185),"",COBRA!AS185)</f>
        <v/>
      </c>
      <c r="C179" s="92" t="str">
        <f>IF(ISBLANK(COBRA!G185),"",COBRA!G185)</f>
        <v/>
      </c>
      <c r="D179" s="91" t="str">
        <f>IF(ISBLANK(COBRA!H185),"",COBRA!H185)</f>
        <v/>
      </c>
      <c r="E179" s="99" t="str">
        <f>IF(ISBLANK(COBRA!Q185),"",COBRA!Q185)</f>
        <v/>
      </c>
      <c r="F179" s="90" t="str">
        <f>COBRA!N185&amp;" "&amp;COBRA!M185</f>
        <v xml:space="preserve"> </v>
      </c>
      <c r="G179" s="89" t="str">
        <f>IF(ISBLANK(COBRA!AB185),"",COBRA!AB185)</f>
        <v/>
      </c>
      <c r="H179" s="88" t="str">
        <f>IF(ISBLANK(COBRA!Q185),"",DATEDIF(E179,C179,"y"))</f>
        <v/>
      </c>
      <c r="I179" s="87" t="str">
        <f>IF(ISBLANK(COBRA!J185),"",COBRA!J185)</f>
        <v/>
      </c>
      <c r="J179" s="86" t="str">
        <f>IF(ISBLANK(COBRA!D185),"",COBRA!D185)</f>
        <v/>
      </c>
      <c r="K179" s="84" t="str">
        <f>IF(ISBLANK(COBRA!X185),"",COBRA!X185)</f>
        <v/>
      </c>
      <c r="L179" s="84" t="str">
        <f>IF(ISBLANK(COBRA!Y185),"",COBRA!Y185)</f>
        <v/>
      </c>
      <c r="M179" s="84" t="str">
        <f>IF(ISBLANK(COBRA!Z185),"",COBRA!Z185)</f>
        <v/>
      </c>
      <c r="N179" s="84" t="str">
        <f>IF(ISBLANK(COBRA!AA185),"",COBRA!AA185)</f>
        <v/>
      </c>
      <c r="O179" s="100" t="str">
        <f>IF(ISBLANK(COBRA!R185),"",COBRA!R185)</f>
        <v/>
      </c>
      <c r="P179" s="99" t="str">
        <f>IF(ISBLANK(COBRA!S185),"",COBRA!S185)</f>
        <v/>
      </c>
      <c r="Q179" s="99" t="str">
        <f>IF(ISBLANK(COBRA!T185),"",COBRA!T185)</f>
        <v/>
      </c>
      <c r="R179" s="99" t="str">
        <f>IF(ISBLANK(COBRA!U185),"",COBRA!U185)</f>
        <v/>
      </c>
    </row>
    <row r="180" spans="1:18" ht="15.95" customHeight="1" thickBot="1" x14ac:dyDescent="0.25">
      <c r="A180" s="102"/>
      <c r="B180" s="93" t="str">
        <f>IF(ISBLANK(COBRA!AS186),"",COBRA!AS186)</f>
        <v/>
      </c>
      <c r="C180" s="92" t="str">
        <f>IF(ISBLANK(COBRA!G186),"",COBRA!G186)</f>
        <v/>
      </c>
      <c r="D180" s="91" t="str">
        <f>IF(ISBLANK(COBRA!H186),"",COBRA!H186)</f>
        <v/>
      </c>
      <c r="E180" s="99" t="str">
        <f>IF(ISBLANK(COBRA!Q186),"",COBRA!Q186)</f>
        <v/>
      </c>
      <c r="F180" s="90" t="str">
        <f>COBRA!N186&amp;" "&amp;COBRA!M186</f>
        <v xml:space="preserve"> </v>
      </c>
      <c r="G180" s="89" t="str">
        <f>IF(ISBLANK(COBRA!AB186),"",COBRA!AB186)</f>
        <v/>
      </c>
      <c r="H180" s="88" t="str">
        <f>IF(ISBLANK(COBRA!Q186),"",DATEDIF(E180,C180,"y"))</f>
        <v/>
      </c>
      <c r="I180" s="87" t="str">
        <f>IF(ISBLANK(COBRA!J186),"",COBRA!J186)</f>
        <v/>
      </c>
      <c r="J180" s="86" t="str">
        <f>IF(ISBLANK(COBRA!D186),"",COBRA!D186)</f>
        <v/>
      </c>
      <c r="K180" s="84" t="str">
        <f>IF(ISBLANK(COBRA!X186),"",COBRA!X186)</f>
        <v/>
      </c>
      <c r="L180" s="84" t="str">
        <f>IF(ISBLANK(COBRA!Y186),"",COBRA!Y186)</f>
        <v/>
      </c>
      <c r="M180" s="84" t="str">
        <f>IF(ISBLANK(COBRA!Z186),"",COBRA!Z186)</f>
        <v/>
      </c>
      <c r="N180" s="84" t="str">
        <f>IF(ISBLANK(COBRA!AA186),"",COBRA!AA186)</f>
        <v/>
      </c>
      <c r="O180" s="100" t="str">
        <f>IF(ISBLANK(COBRA!R186),"",COBRA!R186)</f>
        <v/>
      </c>
      <c r="P180" s="99" t="str">
        <f>IF(ISBLANK(COBRA!S186),"",COBRA!S186)</f>
        <v/>
      </c>
      <c r="Q180" s="99" t="str">
        <f>IF(ISBLANK(COBRA!T186),"",COBRA!T186)</f>
        <v/>
      </c>
      <c r="R180" s="99" t="str">
        <f>IF(ISBLANK(COBRA!U186),"",COBRA!U186)</f>
        <v/>
      </c>
    </row>
    <row r="181" spans="1:18" ht="15.95" customHeight="1" thickBot="1" x14ac:dyDescent="0.25">
      <c r="A181" s="102"/>
      <c r="B181" s="93" t="str">
        <f>IF(ISBLANK(COBRA!AS187),"",COBRA!AS187)</f>
        <v/>
      </c>
      <c r="C181" s="92" t="str">
        <f>IF(ISBLANK(COBRA!G187),"",COBRA!G187)</f>
        <v/>
      </c>
      <c r="D181" s="91" t="str">
        <f>IF(ISBLANK(COBRA!H187),"",COBRA!H187)</f>
        <v/>
      </c>
      <c r="E181" s="99" t="str">
        <f>IF(ISBLANK(COBRA!Q187),"",COBRA!Q187)</f>
        <v/>
      </c>
      <c r="F181" s="90" t="str">
        <f>COBRA!N187&amp;" "&amp;COBRA!M187</f>
        <v xml:space="preserve"> </v>
      </c>
      <c r="G181" s="89" t="str">
        <f>IF(ISBLANK(COBRA!AB187),"",COBRA!AB187)</f>
        <v/>
      </c>
      <c r="H181" s="88" t="str">
        <f>IF(ISBLANK(COBRA!Q187),"",DATEDIF(E181,C181,"y"))</f>
        <v/>
      </c>
      <c r="I181" s="87" t="str">
        <f>IF(ISBLANK(COBRA!J187),"",COBRA!J187)</f>
        <v/>
      </c>
      <c r="J181" s="86" t="str">
        <f>IF(ISBLANK(COBRA!D187),"",COBRA!D187)</f>
        <v/>
      </c>
      <c r="K181" s="84" t="str">
        <f>IF(ISBLANK(COBRA!X187),"",COBRA!X187)</f>
        <v/>
      </c>
      <c r="L181" s="84" t="str">
        <f>IF(ISBLANK(COBRA!Y187),"",COBRA!Y187)</f>
        <v/>
      </c>
      <c r="M181" s="84" t="str">
        <f>IF(ISBLANK(COBRA!Z187),"",COBRA!Z187)</f>
        <v/>
      </c>
      <c r="N181" s="84" t="str">
        <f>IF(ISBLANK(COBRA!AA187),"",COBRA!AA187)</f>
        <v/>
      </c>
      <c r="O181" s="100" t="str">
        <f>IF(ISBLANK(COBRA!R187),"",COBRA!R187)</f>
        <v/>
      </c>
      <c r="P181" s="99" t="str">
        <f>IF(ISBLANK(COBRA!S187),"",COBRA!S187)</f>
        <v/>
      </c>
      <c r="Q181" s="99" t="str">
        <f>IF(ISBLANK(COBRA!T187),"",COBRA!T187)</f>
        <v/>
      </c>
      <c r="R181" s="99" t="str">
        <f>IF(ISBLANK(COBRA!U187),"",COBRA!U187)</f>
        <v/>
      </c>
    </row>
    <row r="182" spans="1:18" ht="15.95" customHeight="1" thickBot="1" x14ac:dyDescent="0.25">
      <c r="A182" s="102"/>
      <c r="B182" s="93" t="str">
        <f>IF(ISBLANK(COBRA!AS188),"",COBRA!AS188)</f>
        <v/>
      </c>
      <c r="C182" s="92" t="str">
        <f>IF(ISBLANK(COBRA!G188),"",COBRA!G188)</f>
        <v/>
      </c>
      <c r="D182" s="91" t="str">
        <f>IF(ISBLANK(COBRA!H188),"",COBRA!H188)</f>
        <v/>
      </c>
      <c r="E182" s="99" t="str">
        <f>IF(ISBLANK(COBRA!Q188),"",COBRA!Q188)</f>
        <v/>
      </c>
      <c r="F182" s="90" t="str">
        <f>COBRA!N188&amp;" "&amp;COBRA!M188</f>
        <v xml:space="preserve"> </v>
      </c>
      <c r="G182" s="89" t="str">
        <f>IF(ISBLANK(COBRA!AB188),"",COBRA!AB188)</f>
        <v/>
      </c>
      <c r="H182" s="88" t="str">
        <f>IF(ISBLANK(COBRA!Q188),"",DATEDIF(E182,C182,"y"))</f>
        <v/>
      </c>
      <c r="I182" s="87" t="str">
        <f>IF(ISBLANK(COBRA!J188),"",COBRA!J188)</f>
        <v/>
      </c>
      <c r="J182" s="86" t="str">
        <f>IF(ISBLANK(COBRA!D188),"",COBRA!D188)</f>
        <v/>
      </c>
      <c r="K182" s="84" t="str">
        <f>IF(ISBLANK(COBRA!X188),"",COBRA!X188)</f>
        <v/>
      </c>
      <c r="L182" s="84" t="str">
        <f>IF(ISBLANK(COBRA!Y188),"",COBRA!Y188)</f>
        <v/>
      </c>
      <c r="M182" s="84" t="str">
        <f>IF(ISBLANK(COBRA!Z188),"",COBRA!Z188)</f>
        <v/>
      </c>
      <c r="N182" s="84" t="str">
        <f>IF(ISBLANK(COBRA!AA188),"",COBRA!AA188)</f>
        <v/>
      </c>
      <c r="O182" s="100" t="str">
        <f>IF(ISBLANK(COBRA!R188),"",COBRA!R188)</f>
        <v/>
      </c>
      <c r="P182" s="99" t="str">
        <f>IF(ISBLANK(COBRA!S188),"",COBRA!S188)</f>
        <v/>
      </c>
      <c r="Q182" s="99" t="str">
        <f>IF(ISBLANK(COBRA!T188),"",COBRA!T188)</f>
        <v/>
      </c>
      <c r="R182" s="99" t="str">
        <f>IF(ISBLANK(COBRA!U188),"",COBRA!U188)</f>
        <v/>
      </c>
    </row>
    <row r="183" spans="1:18" ht="15.95" customHeight="1" thickBot="1" x14ac:dyDescent="0.25">
      <c r="A183" s="102"/>
      <c r="B183" s="93" t="str">
        <f>IF(ISBLANK(COBRA!AS189),"",COBRA!AS189)</f>
        <v/>
      </c>
      <c r="C183" s="92" t="str">
        <f>IF(ISBLANK(COBRA!G189),"",COBRA!G189)</f>
        <v/>
      </c>
      <c r="D183" s="91" t="str">
        <f>IF(ISBLANK(COBRA!H189),"",COBRA!H189)</f>
        <v/>
      </c>
      <c r="E183" s="99" t="str">
        <f>IF(ISBLANK(COBRA!Q189),"",COBRA!Q189)</f>
        <v/>
      </c>
      <c r="F183" s="90" t="str">
        <f>COBRA!N189&amp;" "&amp;COBRA!M189</f>
        <v xml:space="preserve"> </v>
      </c>
      <c r="G183" s="89" t="str">
        <f>IF(ISBLANK(COBRA!AB189),"",COBRA!AB189)</f>
        <v/>
      </c>
      <c r="H183" s="88" t="str">
        <f>IF(ISBLANK(COBRA!Q189),"",DATEDIF(E183,C183,"y"))</f>
        <v/>
      </c>
      <c r="I183" s="87" t="str">
        <f>IF(ISBLANK(COBRA!J189),"",COBRA!J189)</f>
        <v/>
      </c>
      <c r="J183" s="86" t="str">
        <f>IF(ISBLANK(COBRA!D189),"",COBRA!D189)</f>
        <v/>
      </c>
      <c r="K183" s="84" t="str">
        <f>IF(ISBLANK(COBRA!X189),"",COBRA!X189)</f>
        <v/>
      </c>
      <c r="L183" s="84" t="str">
        <f>IF(ISBLANK(COBRA!Y189),"",COBRA!Y189)</f>
        <v/>
      </c>
      <c r="M183" s="84" t="str">
        <f>IF(ISBLANK(COBRA!Z189),"",COBRA!Z189)</f>
        <v/>
      </c>
      <c r="N183" s="84" t="str">
        <f>IF(ISBLANK(COBRA!AA189),"",COBRA!AA189)</f>
        <v/>
      </c>
      <c r="O183" s="100" t="str">
        <f>IF(ISBLANK(COBRA!R189),"",COBRA!R189)</f>
        <v/>
      </c>
      <c r="P183" s="99" t="str">
        <f>IF(ISBLANK(COBRA!S189),"",COBRA!S189)</f>
        <v/>
      </c>
      <c r="Q183" s="99" t="str">
        <f>IF(ISBLANK(COBRA!T189),"",COBRA!T189)</f>
        <v/>
      </c>
      <c r="R183" s="99" t="str">
        <f>IF(ISBLANK(COBRA!U189),"",COBRA!U189)</f>
        <v/>
      </c>
    </row>
    <row r="184" spans="1:18" ht="15.95" customHeight="1" thickBot="1" x14ac:dyDescent="0.25">
      <c r="A184" s="102"/>
      <c r="B184" s="93" t="str">
        <f>IF(ISBLANK(COBRA!AS190),"",COBRA!AS190)</f>
        <v/>
      </c>
      <c r="C184" s="92" t="str">
        <f>IF(ISBLANK(COBRA!G190),"",COBRA!G190)</f>
        <v/>
      </c>
      <c r="D184" s="91" t="str">
        <f>IF(ISBLANK(COBRA!H190),"",COBRA!H190)</f>
        <v/>
      </c>
      <c r="E184" s="99" t="str">
        <f>IF(ISBLANK(COBRA!Q190),"",COBRA!Q190)</f>
        <v/>
      </c>
      <c r="F184" s="90" t="str">
        <f>COBRA!N190&amp;" "&amp;COBRA!M190</f>
        <v xml:space="preserve"> </v>
      </c>
      <c r="G184" s="89" t="str">
        <f>IF(ISBLANK(COBRA!AB190),"",COBRA!AB190)</f>
        <v/>
      </c>
      <c r="H184" s="88" t="str">
        <f>IF(ISBLANK(COBRA!Q190),"",DATEDIF(E184,C184,"y"))</f>
        <v/>
      </c>
      <c r="I184" s="87" t="str">
        <f>IF(ISBLANK(COBRA!J190),"",COBRA!J190)</f>
        <v/>
      </c>
      <c r="J184" s="86" t="str">
        <f>IF(ISBLANK(COBRA!D190),"",COBRA!D190)</f>
        <v/>
      </c>
      <c r="K184" s="84" t="str">
        <f>IF(ISBLANK(COBRA!X190),"",COBRA!X190)</f>
        <v/>
      </c>
      <c r="L184" s="84" t="str">
        <f>IF(ISBLANK(COBRA!Y190),"",COBRA!Y190)</f>
        <v/>
      </c>
      <c r="M184" s="84" t="str">
        <f>IF(ISBLANK(COBRA!Z190),"",COBRA!Z190)</f>
        <v/>
      </c>
      <c r="N184" s="84" t="str">
        <f>IF(ISBLANK(COBRA!AA190),"",COBRA!AA190)</f>
        <v/>
      </c>
      <c r="O184" s="100" t="str">
        <f>IF(ISBLANK(COBRA!R190),"",COBRA!R190)</f>
        <v/>
      </c>
      <c r="P184" s="99" t="str">
        <f>IF(ISBLANK(COBRA!S190),"",COBRA!S190)</f>
        <v/>
      </c>
      <c r="Q184" s="99" t="str">
        <f>IF(ISBLANK(COBRA!T190),"",COBRA!T190)</f>
        <v/>
      </c>
      <c r="R184" s="99" t="str">
        <f>IF(ISBLANK(COBRA!U190),"",COBRA!U190)</f>
        <v/>
      </c>
    </row>
    <row r="185" spans="1:18" ht="15.95" customHeight="1" thickBot="1" x14ac:dyDescent="0.25">
      <c r="A185" s="102"/>
      <c r="B185" s="93" t="str">
        <f>IF(ISBLANK(COBRA!AS191),"",COBRA!AS191)</f>
        <v/>
      </c>
      <c r="C185" s="92" t="str">
        <f>IF(ISBLANK(COBRA!G191),"",COBRA!G191)</f>
        <v/>
      </c>
      <c r="D185" s="91" t="str">
        <f>IF(ISBLANK(COBRA!H191),"",COBRA!H191)</f>
        <v/>
      </c>
      <c r="E185" s="99" t="str">
        <f>IF(ISBLANK(COBRA!Q191),"",COBRA!Q191)</f>
        <v/>
      </c>
      <c r="F185" s="90" t="str">
        <f>COBRA!N191&amp;" "&amp;COBRA!M191</f>
        <v xml:space="preserve"> </v>
      </c>
      <c r="G185" s="89" t="str">
        <f>IF(ISBLANK(COBRA!AB191),"",COBRA!AB191)</f>
        <v/>
      </c>
      <c r="H185" s="88" t="str">
        <f>IF(ISBLANK(COBRA!Q191),"",DATEDIF(E185,C185,"y"))</f>
        <v/>
      </c>
      <c r="I185" s="87" t="str">
        <f>IF(ISBLANK(COBRA!J191),"",COBRA!J191)</f>
        <v/>
      </c>
      <c r="J185" s="86" t="str">
        <f>IF(ISBLANK(COBRA!D191),"",COBRA!D191)</f>
        <v/>
      </c>
      <c r="K185" s="84" t="str">
        <f>IF(ISBLANK(COBRA!X191),"",COBRA!X191)</f>
        <v/>
      </c>
      <c r="L185" s="84" t="str">
        <f>IF(ISBLANK(COBRA!Y191),"",COBRA!Y191)</f>
        <v/>
      </c>
      <c r="M185" s="84" t="str">
        <f>IF(ISBLANK(COBRA!Z191),"",COBRA!Z191)</f>
        <v/>
      </c>
      <c r="N185" s="84" t="str">
        <f>IF(ISBLANK(COBRA!AA191),"",COBRA!AA191)</f>
        <v/>
      </c>
      <c r="O185" s="100" t="str">
        <f>IF(ISBLANK(COBRA!R191),"",COBRA!R191)</f>
        <v/>
      </c>
      <c r="P185" s="99" t="str">
        <f>IF(ISBLANK(COBRA!S191),"",COBRA!S191)</f>
        <v/>
      </c>
      <c r="Q185" s="99" t="str">
        <f>IF(ISBLANK(COBRA!T191),"",COBRA!T191)</f>
        <v/>
      </c>
      <c r="R185" s="99" t="str">
        <f>IF(ISBLANK(COBRA!U191),"",COBRA!U191)</f>
        <v/>
      </c>
    </row>
    <row r="186" spans="1:18" ht="15.95" customHeight="1" thickBot="1" x14ac:dyDescent="0.25">
      <c r="A186" s="102"/>
      <c r="B186" s="93" t="str">
        <f>IF(ISBLANK(COBRA!AS192),"",COBRA!AS192)</f>
        <v/>
      </c>
      <c r="C186" s="92" t="str">
        <f>IF(ISBLANK(COBRA!G192),"",COBRA!G192)</f>
        <v/>
      </c>
      <c r="D186" s="91" t="str">
        <f>IF(ISBLANK(COBRA!H192),"",COBRA!H192)</f>
        <v/>
      </c>
      <c r="E186" s="99" t="str">
        <f>IF(ISBLANK(COBRA!Q192),"",COBRA!Q192)</f>
        <v/>
      </c>
      <c r="F186" s="90" t="str">
        <f>COBRA!N192&amp;" "&amp;COBRA!M192</f>
        <v xml:space="preserve"> </v>
      </c>
      <c r="G186" s="89" t="str">
        <f>IF(ISBLANK(COBRA!AB192),"",COBRA!AB192)</f>
        <v/>
      </c>
      <c r="H186" s="88" t="str">
        <f>IF(ISBLANK(COBRA!Q192),"",DATEDIF(E186,C186,"y"))</f>
        <v/>
      </c>
      <c r="I186" s="87" t="str">
        <f>IF(ISBLANK(COBRA!J192),"",COBRA!J192)</f>
        <v/>
      </c>
      <c r="J186" s="86" t="str">
        <f>IF(ISBLANK(COBRA!D192),"",COBRA!D192)</f>
        <v/>
      </c>
      <c r="K186" s="84" t="str">
        <f>IF(ISBLANK(COBRA!X192),"",COBRA!X192)</f>
        <v/>
      </c>
      <c r="L186" s="84" t="str">
        <f>IF(ISBLANK(COBRA!Y192),"",COBRA!Y192)</f>
        <v/>
      </c>
      <c r="M186" s="84" t="str">
        <f>IF(ISBLANK(COBRA!Z192),"",COBRA!Z192)</f>
        <v/>
      </c>
      <c r="N186" s="84" t="str">
        <f>IF(ISBLANK(COBRA!AA192),"",COBRA!AA192)</f>
        <v/>
      </c>
      <c r="O186" s="100" t="str">
        <f>IF(ISBLANK(COBRA!R192),"",COBRA!R192)</f>
        <v/>
      </c>
      <c r="P186" s="99" t="str">
        <f>IF(ISBLANK(COBRA!S192),"",COBRA!S192)</f>
        <v/>
      </c>
      <c r="Q186" s="99" t="str">
        <f>IF(ISBLANK(COBRA!T192),"",COBRA!T192)</f>
        <v/>
      </c>
      <c r="R186" s="99" t="str">
        <f>IF(ISBLANK(COBRA!U192),"",COBRA!U192)</f>
        <v/>
      </c>
    </row>
    <row r="187" spans="1:18" ht="15.95" customHeight="1" thickBot="1" x14ac:dyDescent="0.25">
      <c r="A187" s="102"/>
      <c r="B187" s="93" t="str">
        <f>IF(ISBLANK(COBRA!AS193),"",COBRA!AS193)</f>
        <v/>
      </c>
      <c r="C187" s="92" t="str">
        <f>IF(ISBLANK(COBRA!G193),"",COBRA!G193)</f>
        <v/>
      </c>
      <c r="D187" s="91" t="str">
        <f>IF(ISBLANK(COBRA!H193),"",COBRA!H193)</f>
        <v/>
      </c>
      <c r="E187" s="99" t="str">
        <f>IF(ISBLANK(COBRA!Q193),"",COBRA!Q193)</f>
        <v/>
      </c>
      <c r="F187" s="90" t="str">
        <f>COBRA!N193&amp;" "&amp;COBRA!M193</f>
        <v xml:space="preserve"> </v>
      </c>
      <c r="G187" s="89" t="str">
        <f>IF(ISBLANK(COBRA!AB193),"",COBRA!AB193)</f>
        <v/>
      </c>
      <c r="H187" s="88" t="str">
        <f>IF(ISBLANK(COBRA!Q193),"",DATEDIF(E187,C187,"y"))</f>
        <v/>
      </c>
      <c r="I187" s="87" t="str">
        <f>IF(ISBLANK(COBRA!J193),"",COBRA!J193)</f>
        <v/>
      </c>
      <c r="J187" s="86" t="str">
        <f>IF(ISBLANK(COBRA!D193),"",COBRA!D193)</f>
        <v/>
      </c>
      <c r="K187" s="84" t="str">
        <f>IF(ISBLANK(COBRA!X193),"",COBRA!X193)</f>
        <v/>
      </c>
      <c r="L187" s="84" t="str">
        <f>IF(ISBLANK(COBRA!Y193),"",COBRA!Y193)</f>
        <v/>
      </c>
      <c r="M187" s="84" t="str">
        <f>IF(ISBLANK(COBRA!Z193),"",COBRA!Z193)</f>
        <v/>
      </c>
      <c r="N187" s="84" t="str">
        <f>IF(ISBLANK(COBRA!AA193),"",COBRA!AA193)</f>
        <v/>
      </c>
      <c r="O187" s="100" t="str">
        <f>IF(ISBLANK(COBRA!R193),"",COBRA!R193)</f>
        <v/>
      </c>
      <c r="P187" s="99" t="str">
        <f>IF(ISBLANK(COBRA!S193),"",COBRA!S193)</f>
        <v/>
      </c>
      <c r="Q187" s="99" t="str">
        <f>IF(ISBLANK(COBRA!T193),"",COBRA!T193)</f>
        <v/>
      </c>
      <c r="R187" s="99" t="str">
        <f>IF(ISBLANK(COBRA!U193),"",COBRA!U193)</f>
        <v/>
      </c>
    </row>
    <row r="188" spans="1:18" ht="15.95" customHeight="1" thickBot="1" x14ac:dyDescent="0.25">
      <c r="A188" s="102"/>
      <c r="B188" s="93" t="str">
        <f>IF(ISBLANK(COBRA!AS194),"",COBRA!AS194)</f>
        <v/>
      </c>
      <c r="C188" s="92" t="str">
        <f>IF(ISBLANK(COBRA!G194),"",COBRA!G194)</f>
        <v/>
      </c>
      <c r="D188" s="91" t="str">
        <f>IF(ISBLANK(COBRA!H194),"",COBRA!H194)</f>
        <v/>
      </c>
      <c r="E188" s="99" t="str">
        <f>IF(ISBLANK(COBRA!Q194),"",COBRA!Q194)</f>
        <v/>
      </c>
      <c r="F188" s="90" t="str">
        <f>COBRA!N194&amp;" "&amp;COBRA!M194</f>
        <v xml:space="preserve"> </v>
      </c>
      <c r="G188" s="89" t="str">
        <f>IF(ISBLANK(COBRA!AB194),"",COBRA!AB194)</f>
        <v/>
      </c>
      <c r="H188" s="88" t="str">
        <f>IF(ISBLANK(COBRA!Q194),"",DATEDIF(E188,C188,"y"))</f>
        <v/>
      </c>
      <c r="I188" s="87" t="str">
        <f>IF(ISBLANK(COBRA!J194),"",COBRA!J194)</f>
        <v/>
      </c>
      <c r="J188" s="86" t="str">
        <f>IF(ISBLANK(COBRA!D194),"",COBRA!D194)</f>
        <v/>
      </c>
      <c r="K188" s="84" t="str">
        <f>IF(ISBLANK(COBRA!X194),"",COBRA!X194)</f>
        <v/>
      </c>
      <c r="L188" s="84" t="str">
        <f>IF(ISBLANK(COBRA!Y194),"",COBRA!Y194)</f>
        <v/>
      </c>
      <c r="M188" s="84" t="str">
        <f>IF(ISBLANK(COBRA!Z194),"",COBRA!Z194)</f>
        <v/>
      </c>
      <c r="N188" s="84" t="str">
        <f>IF(ISBLANK(COBRA!AA194),"",COBRA!AA194)</f>
        <v/>
      </c>
      <c r="O188" s="100" t="str">
        <f>IF(ISBLANK(COBRA!R194),"",COBRA!R194)</f>
        <v/>
      </c>
      <c r="P188" s="99" t="str">
        <f>IF(ISBLANK(COBRA!S194),"",COBRA!S194)</f>
        <v/>
      </c>
      <c r="Q188" s="99" t="str">
        <f>IF(ISBLANK(COBRA!T194),"",COBRA!T194)</f>
        <v/>
      </c>
      <c r="R188" s="99" t="str">
        <f>IF(ISBLANK(COBRA!U194),"",COBRA!U194)</f>
        <v/>
      </c>
    </row>
    <row r="189" spans="1:18" ht="15.95" customHeight="1" thickBot="1" x14ac:dyDescent="0.25">
      <c r="A189" s="102"/>
      <c r="B189" s="93" t="str">
        <f>IF(ISBLANK(COBRA!AS195),"",COBRA!AS195)</f>
        <v/>
      </c>
      <c r="C189" s="92" t="str">
        <f>IF(ISBLANK(COBRA!G195),"",COBRA!G195)</f>
        <v/>
      </c>
      <c r="D189" s="91" t="str">
        <f>IF(ISBLANK(COBRA!H195),"",COBRA!H195)</f>
        <v/>
      </c>
      <c r="E189" s="99" t="str">
        <f>IF(ISBLANK(COBRA!Q195),"",COBRA!Q195)</f>
        <v/>
      </c>
      <c r="F189" s="90" t="str">
        <f>COBRA!N195&amp;" "&amp;COBRA!M195</f>
        <v xml:space="preserve"> </v>
      </c>
      <c r="G189" s="89" t="str">
        <f>IF(ISBLANK(COBRA!AB195),"",COBRA!AB195)</f>
        <v/>
      </c>
      <c r="H189" s="88" t="str">
        <f>IF(ISBLANK(COBRA!Q195),"",DATEDIF(E189,C189,"y"))</f>
        <v/>
      </c>
      <c r="I189" s="87" t="str">
        <f>IF(ISBLANK(COBRA!J195),"",COBRA!J195)</f>
        <v/>
      </c>
      <c r="J189" s="86" t="str">
        <f>IF(ISBLANK(COBRA!D195),"",COBRA!D195)</f>
        <v/>
      </c>
      <c r="K189" s="84" t="str">
        <f>IF(ISBLANK(COBRA!X195),"",COBRA!X195)</f>
        <v/>
      </c>
      <c r="L189" s="84" t="str">
        <f>IF(ISBLANK(COBRA!Y195),"",COBRA!Y195)</f>
        <v/>
      </c>
      <c r="M189" s="84" t="str">
        <f>IF(ISBLANK(COBRA!Z195),"",COBRA!Z195)</f>
        <v/>
      </c>
      <c r="N189" s="84" t="str">
        <f>IF(ISBLANK(COBRA!AA195),"",COBRA!AA195)</f>
        <v/>
      </c>
      <c r="O189" s="100" t="str">
        <f>IF(ISBLANK(COBRA!R195),"",COBRA!R195)</f>
        <v/>
      </c>
      <c r="P189" s="99" t="str">
        <f>IF(ISBLANK(COBRA!S195),"",COBRA!S195)</f>
        <v/>
      </c>
      <c r="Q189" s="99" t="str">
        <f>IF(ISBLANK(COBRA!T195),"",COBRA!T195)</f>
        <v/>
      </c>
      <c r="R189" s="99" t="str">
        <f>IF(ISBLANK(COBRA!U195),"",COBRA!U195)</f>
        <v/>
      </c>
    </row>
    <row r="190" spans="1:18" ht="15.95" customHeight="1" thickBot="1" x14ac:dyDescent="0.25">
      <c r="A190" s="102"/>
      <c r="B190" s="93" t="str">
        <f>IF(ISBLANK(COBRA!AS196),"",COBRA!AS196)</f>
        <v/>
      </c>
      <c r="C190" s="92" t="str">
        <f>IF(ISBLANK(COBRA!G196),"",COBRA!G196)</f>
        <v/>
      </c>
      <c r="D190" s="91" t="str">
        <f>IF(ISBLANK(COBRA!H196),"",COBRA!H196)</f>
        <v/>
      </c>
      <c r="E190" s="99" t="str">
        <f>IF(ISBLANK(COBRA!Q196),"",COBRA!Q196)</f>
        <v/>
      </c>
      <c r="F190" s="90" t="str">
        <f>COBRA!N196&amp;" "&amp;COBRA!M196</f>
        <v xml:space="preserve"> </v>
      </c>
      <c r="G190" s="89" t="str">
        <f>IF(ISBLANK(COBRA!AB196),"",COBRA!AB196)</f>
        <v/>
      </c>
      <c r="H190" s="88" t="str">
        <f>IF(ISBLANK(COBRA!Q196),"",DATEDIF(E190,C190,"y"))</f>
        <v/>
      </c>
      <c r="I190" s="87" t="str">
        <f>IF(ISBLANK(COBRA!J196),"",COBRA!J196)</f>
        <v/>
      </c>
      <c r="J190" s="86" t="str">
        <f>IF(ISBLANK(COBRA!D196),"",COBRA!D196)</f>
        <v/>
      </c>
      <c r="K190" s="84" t="str">
        <f>IF(ISBLANK(COBRA!X196),"",COBRA!X196)</f>
        <v/>
      </c>
      <c r="L190" s="84" t="str">
        <f>IF(ISBLANK(COBRA!Y196),"",COBRA!Y196)</f>
        <v/>
      </c>
      <c r="M190" s="84" t="str">
        <f>IF(ISBLANK(COBRA!Z196),"",COBRA!Z196)</f>
        <v/>
      </c>
      <c r="N190" s="84" t="str">
        <f>IF(ISBLANK(COBRA!AA196),"",COBRA!AA196)</f>
        <v/>
      </c>
      <c r="O190" s="100" t="str">
        <f>IF(ISBLANK(COBRA!R196),"",COBRA!R196)</f>
        <v/>
      </c>
      <c r="P190" s="99" t="str">
        <f>IF(ISBLANK(COBRA!S196),"",COBRA!S196)</f>
        <v/>
      </c>
      <c r="Q190" s="99" t="str">
        <f>IF(ISBLANK(COBRA!T196),"",COBRA!T196)</f>
        <v/>
      </c>
      <c r="R190" s="99" t="str">
        <f>IF(ISBLANK(COBRA!U196),"",COBRA!U196)</f>
        <v/>
      </c>
    </row>
    <row r="191" spans="1:18" ht="15.95" customHeight="1" thickBot="1" x14ac:dyDescent="0.25">
      <c r="A191" s="102"/>
      <c r="B191" s="93" t="str">
        <f>IF(ISBLANK(COBRA!AS197),"",COBRA!AS197)</f>
        <v/>
      </c>
      <c r="C191" s="92" t="str">
        <f>IF(ISBLANK(COBRA!G197),"",COBRA!G197)</f>
        <v/>
      </c>
      <c r="D191" s="91" t="str">
        <f>IF(ISBLANK(COBRA!H197),"",COBRA!H197)</f>
        <v/>
      </c>
      <c r="E191" s="99" t="str">
        <f>IF(ISBLANK(COBRA!Q197),"",COBRA!Q197)</f>
        <v/>
      </c>
      <c r="F191" s="90" t="str">
        <f>COBRA!N197&amp;" "&amp;COBRA!M197</f>
        <v xml:space="preserve"> </v>
      </c>
      <c r="G191" s="89" t="str">
        <f>IF(ISBLANK(COBRA!AB197),"",COBRA!AB197)</f>
        <v/>
      </c>
      <c r="H191" s="88" t="str">
        <f>IF(ISBLANK(COBRA!Q197),"",DATEDIF(E191,C191,"y"))</f>
        <v/>
      </c>
      <c r="I191" s="87" t="str">
        <f>IF(ISBLANK(COBRA!J197),"",COBRA!J197)</f>
        <v/>
      </c>
      <c r="J191" s="86" t="str">
        <f>IF(ISBLANK(COBRA!D197),"",COBRA!D197)</f>
        <v/>
      </c>
      <c r="K191" s="84" t="str">
        <f>IF(ISBLANK(COBRA!X197),"",COBRA!X197)</f>
        <v/>
      </c>
      <c r="L191" s="84" t="str">
        <f>IF(ISBLANK(COBRA!Y197),"",COBRA!Y197)</f>
        <v/>
      </c>
      <c r="M191" s="84" t="str">
        <f>IF(ISBLANK(COBRA!Z197),"",COBRA!Z197)</f>
        <v/>
      </c>
      <c r="N191" s="84" t="str">
        <f>IF(ISBLANK(COBRA!AA197),"",COBRA!AA197)</f>
        <v/>
      </c>
      <c r="O191" s="100" t="str">
        <f>IF(ISBLANK(COBRA!R197),"",COBRA!R197)</f>
        <v/>
      </c>
      <c r="P191" s="99" t="str">
        <f>IF(ISBLANK(COBRA!S197),"",COBRA!S197)</f>
        <v/>
      </c>
      <c r="Q191" s="99" t="str">
        <f>IF(ISBLANK(COBRA!T197),"",COBRA!T197)</f>
        <v/>
      </c>
      <c r="R191" s="99" t="str">
        <f>IF(ISBLANK(COBRA!U197),"",COBRA!U197)</f>
        <v/>
      </c>
    </row>
    <row r="192" spans="1:18" ht="15.95" customHeight="1" thickBot="1" x14ac:dyDescent="0.25">
      <c r="A192" s="102"/>
      <c r="B192" s="93" t="str">
        <f>IF(ISBLANK(COBRA!AS198),"",COBRA!AS198)</f>
        <v/>
      </c>
      <c r="C192" s="92" t="str">
        <f>IF(ISBLANK(COBRA!G198),"",COBRA!G198)</f>
        <v/>
      </c>
      <c r="D192" s="91" t="str">
        <f>IF(ISBLANK(COBRA!H198),"",COBRA!H198)</f>
        <v/>
      </c>
      <c r="E192" s="99" t="str">
        <f>IF(ISBLANK(COBRA!Q198),"",COBRA!Q198)</f>
        <v/>
      </c>
      <c r="F192" s="90" t="str">
        <f>COBRA!N198&amp;" "&amp;COBRA!M198</f>
        <v xml:space="preserve"> </v>
      </c>
      <c r="G192" s="89" t="str">
        <f>IF(ISBLANK(COBRA!AB198),"",COBRA!AB198)</f>
        <v/>
      </c>
      <c r="H192" s="88" t="str">
        <f>IF(ISBLANK(COBRA!Q198),"",DATEDIF(E192,C192,"y"))</f>
        <v/>
      </c>
      <c r="I192" s="87" t="str">
        <f>IF(ISBLANK(COBRA!J198),"",COBRA!J198)</f>
        <v/>
      </c>
      <c r="J192" s="86" t="str">
        <f>IF(ISBLANK(COBRA!D198),"",COBRA!D198)</f>
        <v/>
      </c>
      <c r="K192" s="84" t="str">
        <f>IF(ISBLANK(COBRA!X198),"",COBRA!X198)</f>
        <v/>
      </c>
      <c r="L192" s="84" t="str">
        <f>IF(ISBLANK(COBRA!Y198),"",COBRA!Y198)</f>
        <v/>
      </c>
      <c r="M192" s="84" t="str">
        <f>IF(ISBLANK(COBRA!Z198),"",COBRA!Z198)</f>
        <v/>
      </c>
      <c r="N192" s="84" t="str">
        <f>IF(ISBLANK(COBRA!AA198),"",COBRA!AA198)</f>
        <v/>
      </c>
      <c r="O192" s="100" t="str">
        <f>IF(ISBLANK(COBRA!R198),"",COBRA!R198)</f>
        <v/>
      </c>
      <c r="P192" s="99" t="str">
        <f>IF(ISBLANK(COBRA!S198),"",COBRA!S198)</f>
        <v/>
      </c>
      <c r="Q192" s="99" t="str">
        <f>IF(ISBLANK(COBRA!T198),"",COBRA!T198)</f>
        <v/>
      </c>
      <c r="R192" s="99" t="str">
        <f>IF(ISBLANK(COBRA!U198),"",COBRA!U198)</f>
        <v/>
      </c>
    </row>
    <row r="193" spans="1:18" ht="15.95" customHeight="1" thickBot="1" x14ac:dyDescent="0.25">
      <c r="A193" s="102"/>
      <c r="B193" s="93" t="str">
        <f>IF(ISBLANK(COBRA!AS199),"",COBRA!AS199)</f>
        <v/>
      </c>
      <c r="C193" s="92" t="str">
        <f>IF(ISBLANK(COBRA!G199),"",COBRA!G199)</f>
        <v/>
      </c>
      <c r="D193" s="91" t="str">
        <f>IF(ISBLANK(COBRA!H199),"",COBRA!H199)</f>
        <v/>
      </c>
      <c r="E193" s="99" t="str">
        <f>IF(ISBLANK(COBRA!Q199),"",COBRA!Q199)</f>
        <v/>
      </c>
      <c r="F193" s="90" t="str">
        <f>COBRA!N199&amp;" "&amp;COBRA!M199</f>
        <v xml:space="preserve"> </v>
      </c>
      <c r="G193" s="89" t="str">
        <f>IF(ISBLANK(COBRA!AB199),"",COBRA!AB199)</f>
        <v/>
      </c>
      <c r="H193" s="88" t="str">
        <f>IF(ISBLANK(COBRA!Q199),"",DATEDIF(E193,C193,"y"))</f>
        <v/>
      </c>
      <c r="I193" s="87" t="str">
        <f>IF(ISBLANK(COBRA!J199),"",COBRA!J199)</f>
        <v/>
      </c>
      <c r="J193" s="86" t="str">
        <f>IF(ISBLANK(COBRA!D199),"",COBRA!D199)</f>
        <v/>
      </c>
      <c r="K193" s="84" t="str">
        <f>IF(ISBLANK(COBRA!X199),"",COBRA!X199)</f>
        <v/>
      </c>
      <c r="L193" s="84" t="str">
        <f>IF(ISBLANK(COBRA!Y199),"",COBRA!Y199)</f>
        <v/>
      </c>
      <c r="M193" s="84" t="str">
        <f>IF(ISBLANK(COBRA!Z199),"",COBRA!Z199)</f>
        <v/>
      </c>
      <c r="N193" s="84" t="str">
        <f>IF(ISBLANK(COBRA!AA199),"",COBRA!AA199)</f>
        <v/>
      </c>
      <c r="O193" s="100" t="str">
        <f>IF(ISBLANK(COBRA!R199),"",COBRA!R199)</f>
        <v/>
      </c>
      <c r="P193" s="99" t="str">
        <f>IF(ISBLANK(COBRA!S199),"",COBRA!S199)</f>
        <v/>
      </c>
      <c r="Q193" s="99" t="str">
        <f>IF(ISBLANK(COBRA!T199),"",COBRA!T199)</f>
        <v/>
      </c>
      <c r="R193" s="99" t="str">
        <f>IF(ISBLANK(COBRA!U199),"",COBRA!U199)</f>
        <v/>
      </c>
    </row>
    <row r="194" spans="1:18" ht="15.95" customHeight="1" thickBot="1" x14ac:dyDescent="0.25">
      <c r="A194" s="102"/>
      <c r="B194" s="93" t="str">
        <f>IF(ISBLANK(COBRA!AS200),"",COBRA!AS200)</f>
        <v/>
      </c>
      <c r="C194" s="92" t="str">
        <f>IF(ISBLANK(COBRA!G200),"",COBRA!G200)</f>
        <v/>
      </c>
      <c r="D194" s="91" t="str">
        <f>IF(ISBLANK(COBRA!H200),"",COBRA!H200)</f>
        <v/>
      </c>
      <c r="E194" s="99" t="str">
        <f>IF(ISBLANK(COBRA!Q200),"",COBRA!Q200)</f>
        <v/>
      </c>
      <c r="F194" s="90" t="str">
        <f>COBRA!N200&amp;" "&amp;COBRA!M200</f>
        <v xml:space="preserve"> </v>
      </c>
      <c r="G194" s="89" t="str">
        <f>IF(ISBLANK(COBRA!AB200),"",COBRA!AB200)</f>
        <v/>
      </c>
      <c r="H194" s="88" t="str">
        <f>IF(ISBLANK(COBRA!Q200),"",DATEDIF(E194,C194,"y"))</f>
        <v/>
      </c>
      <c r="I194" s="87" t="str">
        <f>IF(ISBLANK(COBRA!J200),"",COBRA!J200)</f>
        <v/>
      </c>
      <c r="J194" s="86" t="str">
        <f>IF(ISBLANK(COBRA!D200),"",COBRA!D200)</f>
        <v/>
      </c>
      <c r="K194" s="84" t="str">
        <f>IF(ISBLANK(COBRA!X200),"",COBRA!X200)</f>
        <v/>
      </c>
      <c r="L194" s="84" t="str">
        <f>IF(ISBLANK(COBRA!Y200),"",COBRA!Y200)</f>
        <v/>
      </c>
      <c r="M194" s="84" t="str">
        <f>IF(ISBLANK(COBRA!Z200),"",COBRA!Z200)</f>
        <v/>
      </c>
      <c r="N194" s="84" t="str">
        <f>IF(ISBLANK(COBRA!AA200),"",COBRA!AA200)</f>
        <v/>
      </c>
      <c r="O194" s="100" t="str">
        <f>IF(ISBLANK(COBRA!R200),"",COBRA!R200)</f>
        <v/>
      </c>
      <c r="P194" s="99" t="str">
        <f>IF(ISBLANK(COBRA!S200),"",COBRA!S200)</f>
        <v/>
      </c>
      <c r="Q194" s="99" t="str">
        <f>IF(ISBLANK(COBRA!T200),"",COBRA!T200)</f>
        <v/>
      </c>
      <c r="R194" s="99" t="str">
        <f>IF(ISBLANK(COBRA!U200),"",COBRA!U200)</f>
        <v/>
      </c>
    </row>
    <row r="195" spans="1:18" ht="15.95" customHeight="1" thickBot="1" x14ac:dyDescent="0.25">
      <c r="A195" s="102"/>
      <c r="B195" s="93" t="str">
        <f>IF(ISBLANK(COBRA!AS201),"",COBRA!AS201)</f>
        <v/>
      </c>
      <c r="C195" s="92" t="str">
        <f>IF(ISBLANK(COBRA!G201),"",COBRA!G201)</f>
        <v/>
      </c>
      <c r="D195" s="91" t="str">
        <f>IF(ISBLANK(COBRA!H201),"",COBRA!H201)</f>
        <v/>
      </c>
      <c r="E195" s="99" t="str">
        <f>IF(ISBLANK(COBRA!Q201),"",COBRA!Q201)</f>
        <v/>
      </c>
      <c r="F195" s="90" t="str">
        <f>COBRA!N201&amp;" "&amp;COBRA!M201</f>
        <v xml:space="preserve"> </v>
      </c>
      <c r="G195" s="89" t="str">
        <f>IF(ISBLANK(COBRA!AB201),"",COBRA!AB201)</f>
        <v/>
      </c>
      <c r="H195" s="88" t="str">
        <f>IF(ISBLANK(COBRA!Q201),"",DATEDIF(E195,C195,"y"))</f>
        <v/>
      </c>
      <c r="I195" s="87" t="str">
        <f>IF(ISBLANK(COBRA!J201),"",COBRA!J201)</f>
        <v/>
      </c>
      <c r="J195" s="86" t="str">
        <f>IF(ISBLANK(COBRA!D201),"",COBRA!D201)</f>
        <v/>
      </c>
      <c r="K195" s="84" t="str">
        <f>IF(ISBLANK(COBRA!X201),"",COBRA!X201)</f>
        <v/>
      </c>
      <c r="L195" s="84" t="str">
        <f>IF(ISBLANK(COBRA!Y201),"",COBRA!Y201)</f>
        <v/>
      </c>
      <c r="M195" s="84" t="str">
        <f>IF(ISBLANK(COBRA!Z201),"",COBRA!Z201)</f>
        <v/>
      </c>
      <c r="N195" s="84" t="str">
        <f>IF(ISBLANK(COBRA!AA201),"",COBRA!AA201)</f>
        <v/>
      </c>
      <c r="O195" s="100" t="str">
        <f>IF(ISBLANK(COBRA!R201),"",COBRA!R201)</f>
        <v/>
      </c>
      <c r="P195" s="99" t="str">
        <f>IF(ISBLANK(COBRA!S201),"",COBRA!S201)</f>
        <v/>
      </c>
      <c r="Q195" s="99" t="str">
        <f>IF(ISBLANK(COBRA!T201),"",COBRA!T201)</f>
        <v/>
      </c>
      <c r="R195" s="99" t="str">
        <f>IF(ISBLANK(COBRA!U201),"",COBRA!U201)</f>
        <v/>
      </c>
    </row>
    <row r="196" spans="1:18" ht="15.95" customHeight="1" thickBot="1" x14ac:dyDescent="0.25">
      <c r="A196" s="102"/>
      <c r="B196" s="93" t="str">
        <f>IF(ISBLANK(COBRA!AS202),"",COBRA!AS202)</f>
        <v/>
      </c>
      <c r="C196" s="92" t="str">
        <f>IF(ISBLANK(COBRA!G202),"",COBRA!G202)</f>
        <v/>
      </c>
      <c r="D196" s="91" t="str">
        <f>IF(ISBLANK(COBRA!H202),"",COBRA!H202)</f>
        <v/>
      </c>
      <c r="E196" s="99" t="str">
        <f>IF(ISBLANK(COBRA!Q202),"",COBRA!Q202)</f>
        <v/>
      </c>
      <c r="F196" s="90" t="str">
        <f>COBRA!N202&amp;" "&amp;COBRA!M202</f>
        <v xml:space="preserve"> </v>
      </c>
      <c r="G196" s="89" t="str">
        <f>IF(ISBLANK(COBRA!AB202),"",COBRA!AB202)</f>
        <v/>
      </c>
      <c r="H196" s="88" t="str">
        <f>IF(ISBLANK(COBRA!Q202),"",DATEDIF(E196,C196,"y"))</f>
        <v/>
      </c>
      <c r="I196" s="87" t="str">
        <f>IF(ISBLANK(COBRA!J202),"",COBRA!J202)</f>
        <v/>
      </c>
      <c r="J196" s="86" t="str">
        <f>IF(ISBLANK(COBRA!D202),"",COBRA!D202)</f>
        <v/>
      </c>
      <c r="K196" s="84" t="str">
        <f>IF(ISBLANK(COBRA!X202),"",COBRA!X202)</f>
        <v/>
      </c>
      <c r="L196" s="84" t="str">
        <f>IF(ISBLANK(COBRA!Y202),"",COBRA!Y202)</f>
        <v/>
      </c>
      <c r="M196" s="84" t="str">
        <f>IF(ISBLANK(COBRA!Z202),"",COBRA!Z202)</f>
        <v/>
      </c>
      <c r="N196" s="84" t="str">
        <f>IF(ISBLANK(COBRA!AA202),"",COBRA!AA202)</f>
        <v/>
      </c>
      <c r="O196" s="100" t="str">
        <f>IF(ISBLANK(COBRA!R202),"",COBRA!R202)</f>
        <v/>
      </c>
      <c r="P196" s="99" t="str">
        <f>IF(ISBLANK(COBRA!S202),"",COBRA!S202)</f>
        <v/>
      </c>
      <c r="Q196" s="99" t="str">
        <f>IF(ISBLANK(COBRA!T202),"",COBRA!T202)</f>
        <v/>
      </c>
      <c r="R196" s="99" t="str">
        <f>IF(ISBLANK(COBRA!U202),"",COBRA!U202)</f>
        <v/>
      </c>
    </row>
    <row r="197" spans="1:18" ht="15.95" customHeight="1" thickBot="1" x14ac:dyDescent="0.25">
      <c r="A197" s="102"/>
      <c r="B197" s="93" t="str">
        <f>IF(ISBLANK(COBRA!AS203),"",COBRA!AS203)</f>
        <v/>
      </c>
      <c r="C197" s="92" t="str">
        <f>IF(ISBLANK(COBRA!G203),"",COBRA!G203)</f>
        <v/>
      </c>
      <c r="D197" s="91" t="str">
        <f>IF(ISBLANK(COBRA!H203),"",COBRA!H203)</f>
        <v/>
      </c>
      <c r="E197" s="99" t="str">
        <f>IF(ISBLANK(COBRA!Q203),"",COBRA!Q203)</f>
        <v/>
      </c>
      <c r="F197" s="90" t="str">
        <f>COBRA!N203&amp;" "&amp;COBRA!M203</f>
        <v xml:space="preserve"> </v>
      </c>
      <c r="G197" s="89" t="str">
        <f>IF(ISBLANK(COBRA!AB203),"",COBRA!AB203)</f>
        <v/>
      </c>
      <c r="H197" s="88" t="str">
        <f>IF(ISBLANK(COBRA!Q203),"",DATEDIF(E197,C197,"y"))</f>
        <v/>
      </c>
      <c r="I197" s="87" t="str">
        <f>IF(ISBLANK(COBRA!J203),"",COBRA!J203)</f>
        <v/>
      </c>
      <c r="J197" s="86" t="str">
        <f>IF(ISBLANK(COBRA!D203),"",COBRA!D203)</f>
        <v/>
      </c>
      <c r="K197" s="84" t="str">
        <f>IF(ISBLANK(COBRA!X203),"",COBRA!X203)</f>
        <v/>
      </c>
      <c r="L197" s="84" t="str">
        <f>IF(ISBLANK(COBRA!Y203),"",COBRA!Y203)</f>
        <v/>
      </c>
      <c r="M197" s="84" t="str">
        <f>IF(ISBLANK(COBRA!Z203),"",COBRA!Z203)</f>
        <v/>
      </c>
      <c r="N197" s="84" t="str">
        <f>IF(ISBLANK(COBRA!AA203),"",COBRA!AA203)</f>
        <v/>
      </c>
      <c r="O197" s="100" t="str">
        <f>IF(ISBLANK(COBRA!R203),"",COBRA!R203)</f>
        <v/>
      </c>
      <c r="P197" s="99" t="str">
        <f>IF(ISBLANK(COBRA!S203),"",COBRA!S203)</f>
        <v/>
      </c>
      <c r="Q197" s="99" t="str">
        <f>IF(ISBLANK(COBRA!T203),"",COBRA!T203)</f>
        <v/>
      </c>
      <c r="R197" s="99" t="str">
        <f>IF(ISBLANK(COBRA!U203),"",COBRA!U203)</f>
        <v/>
      </c>
    </row>
    <row r="198" spans="1:18" ht="15.95" customHeight="1" thickBot="1" x14ac:dyDescent="0.25">
      <c r="A198" s="102"/>
      <c r="B198" s="93" t="str">
        <f>IF(ISBLANK(COBRA!AS204),"",COBRA!AS204)</f>
        <v/>
      </c>
      <c r="C198" s="92" t="str">
        <f>IF(ISBLANK(COBRA!G204),"",COBRA!G204)</f>
        <v/>
      </c>
      <c r="D198" s="91" t="str">
        <f>IF(ISBLANK(COBRA!H204),"",COBRA!H204)</f>
        <v/>
      </c>
      <c r="E198" s="99" t="str">
        <f>IF(ISBLANK(COBRA!Q204),"",COBRA!Q204)</f>
        <v/>
      </c>
      <c r="F198" s="90" t="str">
        <f>COBRA!N204&amp;" "&amp;COBRA!M204</f>
        <v xml:space="preserve"> </v>
      </c>
      <c r="G198" s="89" t="str">
        <f>IF(ISBLANK(COBRA!AB204),"",COBRA!AB204)</f>
        <v/>
      </c>
      <c r="H198" s="88" t="str">
        <f>IF(ISBLANK(COBRA!Q204),"",DATEDIF(E198,C198,"y"))</f>
        <v/>
      </c>
      <c r="I198" s="87" t="str">
        <f>IF(ISBLANK(COBRA!J204),"",COBRA!J204)</f>
        <v/>
      </c>
      <c r="J198" s="86" t="str">
        <f>IF(ISBLANK(COBRA!D204),"",COBRA!D204)</f>
        <v/>
      </c>
      <c r="K198" s="84" t="str">
        <f>IF(ISBLANK(COBRA!X204),"",COBRA!X204)</f>
        <v/>
      </c>
      <c r="L198" s="84" t="str">
        <f>IF(ISBLANK(COBRA!Y204),"",COBRA!Y204)</f>
        <v/>
      </c>
      <c r="M198" s="84" t="str">
        <f>IF(ISBLANK(COBRA!Z204),"",COBRA!Z204)</f>
        <v/>
      </c>
      <c r="N198" s="84" t="str">
        <f>IF(ISBLANK(COBRA!AA204),"",COBRA!AA204)</f>
        <v/>
      </c>
      <c r="O198" s="100" t="str">
        <f>IF(ISBLANK(COBRA!R204),"",COBRA!R204)</f>
        <v/>
      </c>
      <c r="P198" s="99" t="str">
        <f>IF(ISBLANK(COBRA!S204),"",COBRA!S204)</f>
        <v/>
      </c>
      <c r="Q198" s="99" t="str">
        <f>IF(ISBLANK(COBRA!T204),"",COBRA!T204)</f>
        <v/>
      </c>
      <c r="R198" s="99" t="str">
        <f>IF(ISBLANK(COBRA!U204),"",COBRA!U204)</f>
        <v/>
      </c>
    </row>
    <row r="199" spans="1:18" ht="15.95" customHeight="1" thickBot="1" x14ac:dyDescent="0.25">
      <c r="A199" s="102"/>
      <c r="B199" s="93" t="str">
        <f>IF(ISBLANK(COBRA!AS205),"",COBRA!AS205)</f>
        <v/>
      </c>
      <c r="C199" s="92" t="str">
        <f>IF(ISBLANK(COBRA!G205),"",COBRA!G205)</f>
        <v/>
      </c>
      <c r="D199" s="91" t="str">
        <f>IF(ISBLANK(COBRA!H205),"",COBRA!H205)</f>
        <v/>
      </c>
      <c r="E199" s="99" t="str">
        <f>IF(ISBLANK(COBRA!Q205),"",COBRA!Q205)</f>
        <v/>
      </c>
      <c r="F199" s="90" t="str">
        <f>COBRA!N205&amp;" "&amp;COBRA!M205</f>
        <v xml:space="preserve"> </v>
      </c>
      <c r="G199" s="89" t="str">
        <f>IF(ISBLANK(COBRA!AB205),"",COBRA!AB205)</f>
        <v/>
      </c>
      <c r="H199" s="88" t="str">
        <f>IF(ISBLANK(COBRA!Q205),"",DATEDIF(E199,C199,"y"))</f>
        <v/>
      </c>
      <c r="I199" s="87" t="str">
        <f>IF(ISBLANK(COBRA!J205),"",COBRA!J205)</f>
        <v/>
      </c>
      <c r="J199" s="86" t="str">
        <f>IF(ISBLANK(COBRA!D205),"",COBRA!D205)</f>
        <v/>
      </c>
      <c r="K199" s="84" t="str">
        <f>IF(ISBLANK(COBRA!X205),"",COBRA!X205)</f>
        <v/>
      </c>
      <c r="L199" s="84" t="str">
        <f>IF(ISBLANK(COBRA!Y205),"",COBRA!Y205)</f>
        <v/>
      </c>
      <c r="M199" s="84" t="str">
        <f>IF(ISBLANK(COBRA!Z205),"",COBRA!Z205)</f>
        <v/>
      </c>
      <c r="N199" s="84" t="str">
        <f>IF(ISBLANK(COBRA!AA205),"",COBRA!AA205)</f>
        <v/>
      </c>
      <c r="O199" s="100" t="str">
        <f>IF(ISBLANK(COBRA!R205),"",COBRA!R205)</f>
        <v/>
      </c>
      <c r="P199" s="99" t="str">
        <f>IF(ISBLANK(COBRA!S205),"",COBRA!S205)</f>
        <v/>
      </c>
      <c r="Q199" s="99" t="str">
        <f>IF(ISBLANK(COBRA!T205),"",COBRA!T205)</f>
        <v/>
      </c>
      <c r="R199" s="99" t="str">
        <f>IF(ISBLANK(COBRA!U205),"",COBRA!U205)</f>
        <v/>
      </c>
    </row>
    <row r="200" spans="1:18" ht="15.95" customHeight="1" thickBot="1" x14ac:dyDescent="0.25">
      <c r="A200" s="102"/>
      <c r="B200" s="93" t="str">
        <f>IF(ISBLANK(COBRA!AS206),"",COBRA!AS206)</f>
        <v/>
      </c>
      <c r="C200" s="92" t="str">
        <f>IF(ISBLANK(COBRA!G206),"",COBRA!G206)</f>
        <v/>
      </c>
      <c r="D200" s="91" t="str">
        <f>IF(ISBLANK(COBRA!H206),"",COBRA!H206)</f>
        <v/>
      </c>
      <c r="E200" s="99" t="str">
        <f>IF(ISBLANK(COBRA!Q206),"",COBRA!Q206)</f>
        <v/>
      </c>
      <c r="F200" s="90" t="str">
        <f>COBRA!N206&amp;" "&amp;COBRA!M206</f>
        <v xml:space="preserve"> </v>
      </c>
      <c r="G200" s="89" t="str">
        <f>IF(ISBLANK(COBRA!AB206),"",COBRA!AB206)</f>
        <v/>
      </c>
      <c r="H200" s="88" t="str">
        <f>IF(ISBLANK(COBRA!Q206),"",DATEDIF(E200,C200,"y"))</f>
        <v/>
      </c>
      <c r="I200" s="87" t="str">
        <f>IF(ISBLANK(COBRA!J206),"",COBRA!J206)</f>
        <v/>
      </c>
      <c r="J200" s="86" t="str">
        <f>IF(ISBLANK(COBRA!D206),"",COBRA!D206)</f>
        <v/>
      </c>
      <c r="K200" s="84" t="str">
        <f>IF(ISBLANK(COBRA!X206),"",COBRA!X206)</f>
        <v/>
      </c>
      <c r="L200" s="84" t="str">
        <f>IF(ISBLANK(COBRA!Y206),"",COBRA!Y206)</f>
        <v/>
      </c>
      <c r="M200" s="84" t="str">
        <f>IF(ISBLANK(COBRA!Z206),"",COBRA!Z206)</f>
        <v/>
      </c>
      <c r="N200" s="84" t="str">
        <f>IF(ISBLANK(COBRA!AA206),"",COBRA!AA206)</f>
        <v/>
      </c>
      <c r="O200" s="100" t="str">
        <f>IF(ISBLANK(COBRA!R206),"",COBRA!R206)</f>
        <v/>
      </c>
      <c r="P200" s="99" t="str">
        <f>IF(ISBLANK(COBRA!S206),"",COBRA!S206)</f>
        <v/>
      </c>
      <c r="Q200" s="99" t="str">
        <f>IF(ISBLANK(COBRA!T206),"",COBRA!T206)</f>
        <v/>
      </c>
      <c r="R200" s="99" t="str">
        <f>IF(ISBLANK(COBRA!U206),"",COBRA!U206)</f>
        <v/>
      </c>
    </row>
    <row r="201" spans="1:18" ht="15.95" customHeight="1" thickBot="1" x14ac:dyDescent="0.25">
      <c r="A201" s="102"/>
      <c r="B201" s="93" t="str">
        <f>IF(ISBLANK(COBRA!AS207),"",COBRA!AS207)</f>
        <v/>
      </c>
      <c r="C201" s="92" t="str">
        <f>IF(ISBLANK(COBRA!G207),"",COBRA!G207)</f>
        <v/>
      </c>
      <c r="D201" s="91" t="str">
        <f>IF(ISBLANK(COBRA!H207),"",COBRA!H207)</f>
        <v/>
      </c>
      <c r="E201" s="99" t="str">
        <f>IF(ISBLANK(COBRA!Q207),"",COBRA!Q207)</f>
        <v/>
      </c>
      <c r="F201" s="90" t="str">
        <f>COBRA!N207&amp;" "&amp;COBRA!M207</f>
        <v xml:space="preserve"> </v>
      </c>
      <c r="G201" s="89" t="str">
        <f>IF(ISBLANK(COBRA!AB207),"",COBRA!AB207)</f>
        <v/>
      </c>
      <c r="H201" s="88" t="str">
        <f>IF(ISBLANK(COBRA!Q207),"",DATEDIF(E201,C201,"y"))</f>
        <v/>
      </c>
      <c r="I201" s="87" t="str">
        <f>IF(ISBLANK(COBRA!J207),"",COBRA!J207)</f>
        <v/>
      </c>
      <c r="J201" s="86" t="str">
        <f>IF(ISBLANK(COBRA!D207),"",COBRA!D207)</f>
        <v/>
      </c>
      <c r="K201" s="84" t="str">
        <f>IF(ISBLANK(COBRA!X207),"",COBRA!X207)</f>
        <v/>
      </c>
      <c r="L201" s="84" t="str">
        <f>IF(ISBLANK(COBRA!Y207),"",COBRA!Y207)</f>
        <v/>
      </c>
      <c r="M201" s="84" t="str">
        <f>IF(ISBLANK(COBRA!Z207),"",COBRA!Z207)</f>
        <v/>
      </c>
      <c r="N201" s="84" t="str">
        <f>IF(ISBLANK(COBRA!AA207),"",COBRA!AA207)</f>
        <v/>
      </c>
      <c r="O201" s="100" t="str">
        <f>IF(ISBLANK(COBRA!R207),"",COBRA!R207)</f>
        <v/>
      </c>
      <c r="P201" s="99" t="str">
        <f>IF(ISBLANK(COBRA!S207),"",COBRA!S207)</f>
        <v/>
      </c>
      <c r="Q201" s="99" t="str">
        <f>IF(ISBLANK(COBRA!T207),"",COBRA!T207)</f>
        <v/>
      </c>
      <c r="R201" s="99" t="str">
        <f>IF(ISBLANK(COBRA!U207),"",COBRA!U207)</f>
        <v/>
      </c>
    </row>
    <row r="202" spans="1:18" ht="15.95" customHeight="1" thickBot="1" x14ac:dyDescent="0.25">
      <c r="A202" s="102"/>
      <c r="B202" s="93" t="str">
        <f>IF(ISBLANK(COBRA!AS208),"",COBRA!AS208)</f>
        <v/>
      </c>
      <c r="C202" s="92" t="str">
        <f>IF(ISBLANK(COBRA!G208),"",COBRA!G208)</f>
        <v/>
      </c>
      <c r="D202" s="91" t="str">
        <f>IF(ISBLANK(COBRA!H208),"",COBRA!H208)</f>
        <v/>
      </c>
      <c r="E202" s="99" t="str">
        <f>IF(ISBLANK(COBRA!Q208),"",COBRA!Q208)</f>
        <v/>
      </c>
      <c r="F202" s="90" t="str">
        <f>COBRA!N208&amp;" "&amp;COBRA!M208</f>
        <v xml:space="preserve"> </v>
      </c>
      <c r="G202" s="89" t="str">
        <f>IF(ISBLANK(COBRA!AB208),"",COBRA!AB208)</f>
        <v/>
      </c>
      <c r="H202" s="88" t="str">
        <f>IF(ISBLANK(COBRA!Q208),"",DATEDIF(E202,C202,"y"))</f>
        <v/>
      </c>
      <c r="I202" s="87" t="str">
        <f>IF(ISBLANK(COBRA!J208),"",COBRA!J208)</f>
        <v/>
      </c>
      <c r="J202" s="86" t="str">
        <f>IF(ISBLANK(COBRA!D208),"",COBRA!D208)</f>
        <v/>
      </c>
      <c r="K202" s="84" t="str">
        <f>IF(ISBLANK(COBRA!X208),"",COBRA!X208)</f>
        <v/>
      </c>
      <c r="L202" s="84" t="str">
        <f>IF(ISBLANK(COBRA!Y208),"",COBRA!Y208)</f>
        <v/>
      </c>
      <c r="M202" s="84" t="str">
        <f>IF(ISBLANK(COBRA!Z208),"",COBRA!Z208)</f>
        <v/>
      </c>
      <c r="N202" s="84" t="str">
        <f>IF(ISBLANK(COBRA!AA208),"",COBRA!AA208)</f>
        <v/>
      </c>
      <c r="O202" s="100" t="str">
        <f>IF(ISBLANK(COBRA!R208),"",COBRA!R208)</f>
        <v/>
      </c>
      <c r="P202" s="99" t="str">
        <f>IF(ISBLANK(COBRA!S208),"",COBRA!S208)</f>
        <v/>
      </c>
      <c r="Q202" s="99" t="str">
        <f>IF(ISBLANK(COBRA!T208),"",COBRA!T208)</f>
        <v/>
      </c>
      <c r="R202" s="99" t="str">
        <f>IF(ISBLANK(COBRA!U208),"",COBRA!U208)</f>
        <v/>
      </c>
    </row>
    <row r="203" spans="1:18" ht="15.95" customHeight="1" thickBot="1" x14ac:dyDescent="0.25">
      <c r="A203" s="102"/>
      <c r="B203" s="93" t="str">
        <f>IF(ISBLANK(COBRA!AS209),"",COBRA!AS209)</f>
        <v/>
      </c>
      <c r="C203" s="92" t="str">
        <f>IF(ISBLANK(COBRA!G209),"",COBRA!G209)</f>
        <v/>
      </c>
      <c r="D203" s="91" t="str">
        <f>IF(ISBLANK(COBRA!H209),"",COBRA!H209)</f>
        <v/>
      </c>
      <c r="E203" s="99" t="str">
        <f>IF(ISBLANK(COBRA!Q209),"",COBRA!Q209)</f>
        <v/>
      </c>
      <c r="F203" s="90" t="str">
        <f>COBRA!N209&amp;" "&amp;COBRA!M209</f>
        <v xml:space="preserve"> </v>
      </c>
      <c r="G203" s="89" t="str">
        <f>IF(ISBLANK(COBRA!AB209),"",COBRA!AB209)</f>
        <v/>
      </c>
      <c r="H203" s="88" t="str">
        <f>IF(ISBLANK(COBRA!Q209),"",DATEDIF(E203,C203,"y"))</f>
        <v/>
      </c>
      <c r="I203" s="87" t="str">
        <f>IF(ISBLANK(COBRA!J209),"",COBRA!J209)</f>
        <v/>
      </c>
      <c r="J203" s="86" t="str">
        <f>IF(ISBLANK(COBRA!D209),"",COBRA!D209)</f>
        <v/>
      </c>
      <c r="K203" s="84" t="str">
        <f>IF(ISBLANK(COBRA!X209),"",COBRA!X209)</f>
        <v/>
      </c>
      <c r="L203" s="84" t="str">
        <f>IF(ISBLANK(COBRA!Y209),"",COBRA!Y209)</f>
        <v/>
      </c>
      <c r="M203" s="84" t="str">
        <f>IF(ISBLANK(COBRA!Z209),"",COBRA!Z209)</f>
        <v/>
      </c>
      <c r="N203" s="84" t="str">
        <f>IF(ISBLANK(COBRA!AA209),"",COBRA!AA209)</f>
        <v/>
      </c>
      <c r="O203" s="100" t="str">
        <f>IF(ISBLANK(COBRA!R209),"",COBRA!R209)</f>
        <v/>
      </c>
      <c r="P203" s="99" t="str">
        <f>IF(ISBLANK(COBRA!S209),"",COBRA!S209)</f>
        <v/>
      </c>
      <c r="Q203" s="99" t="str">
        <f>IF(ISBLANK(COBRA!T209),"",COBRA!T209)</f>
        <v/>
      </c>
      <c r="R203" s="99" t="str">
        <f>IF(ISBLANK(COBRA!U209),"",COBRA!U209)</f>
        <v/>
      </c>
    </row>
    <row r="204" spans="1:18" ht="15.95" customHeight="1" thickBot="1" x14ac:dyDescent="0.25">
      <c r="A204" s="102"/>
      <c r="B204" s="93" t="str">
        <f>IF(ISBLANK(COBRA!AS210),"",COBRA!AS210)</f>
        <v/>
      </c>
      <c r="C204" s="92" t="str">
        <f>IF(ISBLANK(COBRA!G210),"",COBRA!G210)</f>
        <v/>
      </c>
      <c r="D204" s="91" t="str">
        <f>IF(ISBLANK(COBRA!H210),"",COBRA!H210)</f>
        <v/>
      </c>
      <c r="E204" s="99" t="str">
        <f>IF(ISBLANK(COBRA!Q210),"",COBRA!Q210)</f>
        <v/>
      </c>
      <c r="F204" s="90" t="str">
        <f>COBRA!N210&amp;" "&amp;COBRA!M210</f>
        <v xml:space="preserve"> </v>
      </c>
      <c r="G204" s="89" t="str">
        <f>IF(ISBLANK(COBRA!AB210),"",COBRA!AB210)</f>
        <v/>
      </c>
      <c r="H204" s="88" t="str">
        <f>IF(ISBLANK(COBRA!Q210),"",DATEDIF(E204,C204,"y"))</f>
        <v/>
      </c>
      <c r="I204" s="87" t="str">
        <f>IF(ISBLANK(COBRA!J210),"",COBRA!J210)</f>
        <v/>
      </c>
      <c r="J204" s="86" t="str">
        <f>IF(ISBLANK(COBRA!D210),"",COBRA!D210)</f>
        <v/>
      </c>
      <c r="K204" s="84" t="str">
        <f>IF(ISBLANK(COBRA!X210),"",COBRA!X210)</f>
        <v/>
      </c>
      <c r="L204" s="84" t="str">
        <f>IF(ISBLANK(COBRA!Y210),"",COBRA!Y210)</f>
        <v/>
      </c>
      <c r="M204" s="84" t="str">
        <f>IF(ISBLANK(COBRA!Z210),"",COBRA!Z210)</f>
        <v/>
      </c>
      <c r="N204" s="84" t="str">
        <f>IF(ISBLANK(COBRA!AA210),"",COBRA!AA210)</f>
        <v/>
      </c>
      <c r="O204" s="100" t="str">
        <f>IF(ISBLANK(COBRA!R210),"",COBRA!R210)</f>
        <v/>
      </c>
      <c r="P204" s="99" t="str">
        <f>IF(ISBLANK(COBRA!S210),"",COBRA!S210)</f>
        <v/>
      </c>
      <c r="Q204" s="99" t="str">
        <f>IF(ISBLANK(COBRA!T210),"",COBRA!T210)</f>
        <v/>
      </c>
      <c r="R204" s="99" t="str">
        <f>IF(ISBLANK(COBRA!U210),"",COBRA!U210)</f>
        <v/>
      </c>
    </row>
    <row r="205" spans="1:18" ht="15.95" customHeight="1" thickBot="1" x14ac:dyDescent="0.25">
      <c r="A205" s="102"/>
      <c r="B205" s="93" t="str">
        <f>IF(ISBLANK(COBRA!AS211),"",COBRA!AS211)</f>
        <v/>
      </c>
      <c r="C205" s="92" t="str">
        <f>IF(ISBLANK(COBRA!G211),"",COBRA!G211)</f>
        <v/>
      </c>
      <c r="D205" s="91" t="str">
        <f>IF(ISBLANK(COBRA!H211),"",COBRA!H211)</f>
        <v/>
      </c>
      <c r="E205" s="99" t="str">
        <f>IF(ISBLANK(COBRA!Q211),"",COBRA!Q211)</f>
        <v/>
      </c>
      <c r="F205" s="90" t="str">
        <f>COBRA!N211&amp;" "&amp;COBRA!M211</f>
        <v xml:space="preserve"> </v>
      </c>
      <c r="G205" s="89" t="str">
        <f>IF(ISBLANK(COBRA!AB211),"",COBRA!AB211)</f>
        <v/>
      </c>
      <c r="H205" s="88" t="str">
        <f>IF(ISBLANK(COBRA!Q211),"",DATEDIF(E205,C205,"y"))</f>
        <v/>
      </c>
      <c r="I205" s="87" t="str">
        <f>IF(ISBLANK(COBRA!J211),"",COBRA!J211)</f>
        <v/>
      </c>
      <c r="J205" s="86" t="str">
        <f>IF(ISBLANK(COBRA!D211),"",COBRA!D211)</f>
        <v/>
      </c>
      <c r="K205" s="84" t="str">
        <f>IF(ISBLANK(COBRA!X211),"",COBRA!X211)</f>
        <v/>
      </c>
      <c r="L205" s="84" t="str">
        <f>IF(ISBLANK(COBRA!Y211),"",COBRA!Y211)</f>
        <v/>
      </c>
      <c r="M205" s="84" t="str">
        <f>IF(ISBLANK(COBRA!Z211),"",COBRA!Z211)</f>
        <v/>
      </c>
      <c r="N205" s="84" t="str">
        <f>IF(ISBLANK(COBRA!AA211),"",COBRA!AA211)</f>
        <v/>
      </c>
      <c r="O205" s="100" t="str">
        <f>IF(ISBLANK(COBRA!R211),"",COBRA!R211)</f>
        <v/>
      </c>
      <c r="P205" s="99" t="str">
        <f>IF(ISBLANK(COBRA!S211),"",COBRA!S211)</f>
        <v/>
      </c>
      <c r="Q205" s="99" t="str">
        <f>IF(ISBLANK(COBRA!T211),"",COBRA!T211)</f>
        <v/>
      </c>
      <c r="R205" s="99" t="str">
        <f>IF(ISBLANK(COBRA!U211),"",COBRA!U211)</f>
        <v/>
      </c>
    </row>
    <row r="206" spans="1:18" ht="15.95" customHeight="1" thickBot="1" x14ac:dyDescent="0.25">
      <c r="A206" s="102"/>
      <c r="B206" s="93" t="str">
        <f>IF(ISBLANK(COBRA!AS212),"",COBRA!AS212)</f>
        <v/>
      </c>
      <c r="C206" s="92" t="str">
        <f>IF(ISBLANK(COBRA!G212),"",COBRA!G212)</f>
        <v/>
      </c>
      <c r="D206" s="91" t="str">
        <f>IF(ISBLANK(COBRA!H212),"",COBRA!H212)</f>
        <v/>
      </c>
      <c r="E206" s="99" t="str">
        <f>IF(ISBLANK(COBRA!Q212),"",COBRA!Q212)</f>
        <v/>
      </c>
      <c r="F206" s="90" t="str">
        <f>COBRA!N212&amp;" "&amp;COBRA!M212</f>
        <v xml:space="preserve"> </v>
      </c>
      <c r="G206" s="89" t="str">
        <f>IF(ISBLANK(COBRA!AB212),"",COBRA!AB212)</f>
        <v/>
      </c>
      <c r="H206" s="88" t="str">
        <f>IF(ISBLANK(COBRA!Q212),"",DATEDIF(E206,C206,"y"))</f>
        <v/>
      </c>
      <c r="I206" s="87" t="str">
        <f>IF(ISBLANK(COBRA!J212),"",COBRA!J212)</f>
        <v/>
      </c>
      <c r="J206" s="86" t="str">
        <f>IF(ISBLANK(COBRA!D212),"",COBRA!D212)</f>
        <v/>
      </c>
      <c r="K206" s="84" t="str">
        <f>IF(ISBLANK(COBRA!X212),"",COBRA!X212)</f>
        <v/>
      </c>
      <c r="L206" s="84" t="str">
        <f>IF(ISBLANK(COBRA!Y212),"",COBRA!Y212)</f>
        <v/>
      </c>
      <c r="M206" s="84" t="str">
        <f>IF(ISBLANK(COBRA!Z212),"",COBRA!Z212)</f>
        <v/>
      </c>
      <c r="N206" s="84" t="str">
        <f>IF(ISBLANK(COBRA!AA212),"",COBRA!AA212)</f>
        <v/>
      </c>
      <c r="O206" s="100" t="str">
        <f>IF(ISBLANK(COBRA!R212),"",COBRA!R212)</f>
        <v/>
      </c>
      <c r="P206" s="99" t="str">
        <f>IF(ISBLANK(COBRA!S212),"",COBRA!S212)</f>
        <v/>
      </c>
      <c r="Q206" s="99" t="str">
        <f>IF(ISBLANK(COBRA!T212),"",COBRA!T212)</f>
        <v/>
      </c>
      <c r="R206" s="99" t="str">
        <f>IF(ISBLANK(COBRA!U212),"",COBRA!U212)</f>
        <v/>
      </c>
    </row>
    <row r="207" spans="1:18" ht="15.95" customHeight="1" thickBot="1" x14ac:dyDescent="0.25">
      <c r="A207" s="102"/>
      <c r="B207" s="93" t="str">
        <f>IF(ISBLANK(COBRA!AS213),"",COBRA!AS213)</f>
        <v/>
      </c>
      <c r="C207" s="92" t="str">
        <f>IF(ISBLANK(COBRA!G213),"",COBRA!G213)</f>
        <v/>
      </c>
      <c r="D207" s="91" t="str">
        <f>IF(ISBLANK(COBRA!H213),"",COBRA!H213)</f>
        <v/>
      </c>
      <c r="E207" s="99" t="str">
        <f>IF(ISBLANK(COBRA!Q213),"",COBRA!Q213)</f>
        <v/>
      </c>
      <c r="F207" s="90" t="str">
        <f>COBRA!N213&amp;" "&amp;COBRA!M213</f>
        <v xml:space="preserve"> </v>
      </c>
      <c r="G207" s="89" t="str">
        <f>IF(ISBLANK(COBRA!AB213),"",COBRA!AB213)</f>
        <v/>
      </c>
      <c r="H207" s="88" t="str">
        <f>IF(ISBLANK(COBRA!Q213),"",DATEDIF(E207,C207,"y"))</f>
        <v/>
      </c>
      <c r="I207" s="87" t="str">
        <f>IF(ISBLANK(COBRA!J213),"",COBRA!J213)</f>
        <v/>
      </c>
      <c r="J207" s="86" t="str">
        <f>IF(ISBLANK(COBRA!D213),"",COBRA!D213)</f>
        <v/>
      </c>
      <c r="K207" s="84" t="str">
        <f>IF(ISBLANK(COBRA!X213),"",COBRA!X213)</f>
        <v/>
      </c>
      <c r="L207" s="84" t="str">
        <f>IF(ISBLANK(COBRA!Y213),"",COBRA!Y213)</f>
        <v/>
      </c>
      <c r="M207" s="84" t="str">
        <f>IF(ISBLANK(COBRA!Z213),"",COBRA!Z213)</f>
        <v/>
      </c>
      <c r="N207" s="84" t="str">
        <f>IF(ISBLANK(COBRA!AA213),"",COBRA!AA213)</f>
        <v/>
      </c>
      <c r="O207" s="100" t="str">
        <f>IF(ISBLANK(COBRA!R213),"",COBRA!R213)</f>
        <v/>
      </c>
      <c r="P207" s="99" t="str">
        <f>IF(ISBLANK(COBRA!S213),"",COBRA!S213)</f>
        <v/>
      </c>
      <c r="Q207" s="99" t="str">
        <f>IF(ISBLANK(COBRA!T213),"",COBRA!T213)</f>
        <v/>
      </c>
      <c r="R207" s="99" t="str">
        <f>IF(ISBLANK(COBRA!U213),"",COBRA!U213)</f>
        <v/>
      </c>
    </row>
    <row r="208" spans="1:18" ht="15.95" customHeight="1" thickBot="1" x14ac:dyDescent="0.25">
      <c r="A208" s="102"/>
      <c r="B208" s="93" t="str">
        <f>IF(ISBLANK(COBRA!AS214),"",COBRA!AS214)</f>
        <v/>
      </c>
      <c r="C208" s="92" t="str">
        <f>IF(ISBLANK(COBRA!G214),"",COBRA!G214)</f>
        <v/>
      </c>
      <c r="D208" s="91" t="str">
        <f>IF(ISBLANK(COBRA!H214),"",COBRA!H214)</f>
        <v/>
      </c>
      <c r="E208" s="99" t="str">
        <f>IF(ISBLANK(COBRA!Q214),"",COBRA!Q214)</f>
        <v/>
      </c>
      <c r="F208" s="90" t="str">
        <f>COBRA!N214&amp;" "&amp;COBRA!M214</f>
        <v xml:space="preserve"> </v>
      </c>
      <c r="G208" s="89" t="str">
        <f>IF(ISBLANK(COBRA!AB214),"",COBRA!AB214)</f>
        <v/>
      </c>
      <c r="H208" s="88" t="str">
        <f>IF(ISBLANK(COBRA!Q214),"",DATEDIF(E208,C208,"y"))</f>
        <v/>
      </c>
      <c r="I208" s="87" t="str">
        <f>IF(ISBLANK(COBRA!J214),"",COBRA!J214)</f>
        <v/>
      </c>
      <c r="J208" s="86" t="str">
        <f>IF(ISBLANK(COBRA!D214),"",COBRA!D214)</f>
        <v/>
      </c>
      <c r="K208" s="84" t="str">
        <f>IF(ISBLANK(COBRA!X214),"",COBRA!X214)</f>
        <v/>
      </c>
      <c r="L208" s="84" t="str">
        <f>IF(ISBLANK(COBRA!Y214),"",COBRA!Y214)</f>
        <v/>
      </c>
      <c r="M208" s="84" t="str">
        <f>IF(ISBLANK(COBRA!Z214),"",COBRA!Z214)</f>
        <v/>
      </c>
      <c r="N208" s="84" t="str">
        <f>IF(ISBLANK(COBRA!AA214),"",COBRA!AA214)</f>
        <v/>
      </c>
      <c r="O208" s="100" t="str">
        <f>IF(ISBLANK(COBRA!R214),"",COBRA!R214)</f>
        <v/>
      </c>
      <c r="P208" s="99" t="str">
        <f>IF(ISBLANK(COBRA!S214),"",COBRA!S214)</f>
        <v/>
      </c>
      <c r="Q208" s="99" t="str">
        <f>IF(ISBLANK(COBRA!T214),"",COBRA!T214)</f>
        <v/>
      </c>
      <c r="R208" s="99" t="str">
        <f>IF(ISBLANK(COBRA!U214),"",COBRA!U214)</f>
        <v/>
      </c>
    </row>
    <row r="209" spans="1:18" ht="15.95" customHeight="1" thickBot="1" x14ac:dyDescent="0.25">
      <c r="A209" s="102"/>
      <c r="B209" s="93" t="str">
        <f>IF(ISBLANK(COBRA!AS215),"",COBRA!AS215)</f>
        <v/>
      </c>
      <c r="C209" s="92" t="str">
        <f>IF(ISBLANK(COBRA!G215),"",COBRA!G215)</f>
        <v/>
      </c>
      <c r="D209" s="91" t="str">
        <f>IF(ISBLANK(COBRA!H215),"",COBRA!H215)</f>
        <v/>
      </c>
      <c r="E209" s="99" t="str">
        <f>IF(ISBLANK(COBRA!Q215),"",COBRA!Q215)</f>
        <v/>
      </c>
      <c r="F209" s="90" t="str">
        <f>COBRA!N215&amp;" "&amp;COBRA!M215</f>
        <v xml:space="preserve"> </v>
      </c>
      <c r="G209" s="89" t="str">
        <f>IF(ISBLANK(COBRA!AB215),"",COBRA!AB215)</f>
        <v/>
      </c>
      <c r="H209" s="88" t="str">
        <f>IF(ISBLANK(COBRA!Q215),"",DATEDIF(E209,C209,"y"))</f>
        <v/>
      </c>
      <c r="I209" s="87" t="str">
        <f>IF(ISBLANK(COBRA!J215),"",COBRA!J215)</f>
        <v/>
      </c>
      <c r="J209" s="86" t="str">
        <f>IF(ISBLANK(COBRA!D215),"",COBRA!D215)</f>
        <v/>
      </c>
      <c r="K209" s="84" t="str">
        <f>IF(ISBLANK(COBRA!X215),"",COBRA!X215)</f>
        <v/>
      </c>
      <c r="L209" s="84" t="str">
        <f>IF(ISBLANK(COBRA!Y215),"",COBRA!Y215)</f>
        <v/>
      </c>
      <c r="M209" s="84" t="str">
        <f>IF(ISBLANK(COBRA!Z215),"",COBRA!Z215)</f>
        <v/>
      </c>
      <c r="N209" s="84" t="str">
        <f>IF(ISBLANK(COBRA!AA215),"",COBRA!AA215)</f>
        <v/>
      </c>
      <c r="O209" s="100" t="str">
        <f>IF(ISBLANK(COBRA!R215),"",COBRA!R215)</f>
        <v/>
      </c>
      <c r="P209" s="99" t="str">
        <f>IF(ISBLANK(COBRA!S215),"",COBRA!S215)</f>
        <v/>
      </c>
      <c r="Q209" s="99" t="str">
        <f>IF(ISBLANK(COBRA!T215),"",COBRA!T215)</f>
        <v/>
      </c>
      <c r="R209" s="99" t="str">
        <f>IF(ISBLANK(COBRA!U215),"",COBRA!U215)</f>
        <v/>
      </c>
    </row>
    <row r="210" spans="1:18" ht="15.95" customHeight="1" thickBot="1" x14ac:dyDescent="0.25">
      <c r="A210" s="102"/>
      <c r="B210" s="93" t="str">
        <f>IF(ISBLANK(COBRA!AS216),"",COBRA!AS216)</f>
        <v/>
      </c>
      <c r="C210" s="92" t="str">
        <f>IF(ISBLANK(COBRA!G216),"",COBRA!G216)</f>
        <v/>
      </c>
      <c r="D210" s="91" t="str">
        <f>IF(ISBLANK(COBRA!H216),"",COBRA!H216)</f>
        <v/>
      </c>
      <c r="E210" s="99" t="str">
        <f>IF(ISBLANK(COBRA!Q216),"",COBRA!Q216)</f>
        <v/>
      </c>
      <c r="F210" s="90" t="str">
        <f>COBRA!N216&amp;" "&amp;COBRA!M216</f>
        <v xml:space="preserve"> </v>
      </c>
      <c r="G210" s="89" t="str">
        <f>IF(ISBLANK(COBRA!AB216),"",COBRA!AB216)</f>
        <v/>
      </c>
      <c r="H210" s="88" t="str">
        <f>IF(ISBLANK(COBRA!Q216),"",DATEDIF(E210,C210,"y"))</f>
        <v/>
      </c>
      <c r="I210" s="87" t="str">
        <f>IF(ISBLANK(COBRA!J216),"",COBRA!J216)</f>
        <v/>
      </c>
      <c r="J210" s="86" t="str">
        <f>IF(ISBLANK(COBRA!D216),"",COBRA!D216)</f>
        <v/>
      </c>
      <c r="K210" s="84" t="str">
        <f>IF(ISBLANK(COBRA!X216),"",COBRA!X216)</f>
        <v/>
      </c>
      <c r="L210" s="84" t="str">
        <f>IF(ISBLANK(COBRA!Y216),"",COBRA!Y216)</f>
        <v/>
      </c>
      <c r="M210" s="84" t="str">
        <f>IF(ISBLANK(COBRA!Z216),"",COBRA!Z216)</f>
        <v/>
      </c>
      <c r="N210" s="84" t="str">
        <f>IF(ISBLANK(COBRA!AA216),"",COBRA!AA216)</f>
        <v/>
      </c>
      <c r="O210" s="100" t="str">
        <f>IF(ISBLANK(COBRA!R216),"",COBRA!R216)</f>
        <v/>
      </c>
      <c r="P210" s="99" t="str">
        <f>IF(ISBLANK(COBRA!S216),"",COBRA!S216)</f>
        <v/>
      </c>
      <c r="Q210" s="99" t="str">
        <f>IF(ISBLANK(COBRA!T216),"",COBRA!T216)</f>
        <v/>
      </c>
      <c r="R210" s="99" t="str">
        <f>IF(ISBLANK(COBRA!U216),"",COBRA!U216)</f>
        <v/>
      </c>
    </row>
    <row r="211" spans="1:18" ht="15.95" customHeight="1" thickBot="1" x14ac:dyDescent="0.25">
      <c r="A211" s="102"/>
      <c r="B211" s="93" t="str">
        <f>IF(ISBLANK(COBRA!AS217),"",COBRA!AS217)</f>
        <v/>
      </c>
      <c r="C211" s="92" t="str">
        <f>IF(ISBLANK(COBRA!G217),"",COBRA!G217)</f>
        <v/>
      </c>
      <c r="D211" s="91" t="str">
        <f>IF(ISBLANK(COBRA!H217),"",COBRA!H217)</f>
        <v/>
      </c>
      <c r="E211" s="99" t="str">
        <f>IF(ISBLANK(COBRA!Q217),"",COBRA!Q217)</f>
        <v/>
      </c>
      <c r="F211" s="90" t="str">
        <f>COBRA!N217&amp;" "&amp;COBRA!M217</f>
        <v xml:space="preserve"> </v>
      </c>
      <c r="G211" s="89" t="str">
        <f>IF(ISBLANK(COBRA!AB217),"",COBRA!AB217)</f>
        <v/>
      </c>
      <c r="H211" s="88" t="str">
        <f>IF(ISBLANK(COBRA!Q217),"",DATEDIF(E211,C211,"y"))</f>
        <v/>
      </c>
      <c r="I211" s="87" t="str">
        <f>IF(ISBLANK(COBRA!J217),"",COBRA!J217)</f>
        <v/>
      </c>
      <c r="J211" s="86" t="str">
        <f>IF(ISBLANK(COBRA!D217),"",COBRA!D217)</f>
        <v/>
      </c>
      <c r="K211" s="84" t="str">
        <f>IF(ISBLANK(COBRA!X217),"",COBRA!X217)</f>
        <v/>
      </c>
      <c r="L211" s="84" t="str">
        <f>IF(ISBLANK(COBRA!Y217),"",COBRA!Y217)</f>
        <v/>
      </c>
      <c r="M211" s="84" t="str">
        <f>IF(ISBLANK(COBRA!Z217),"",COBRA!Z217)</f>
        <v/>
      </c>
      <c r="N211" s="84" t="str">
        <f>IF(ISBLANK(COBRA!AA217),"",COBRA!AA217)</f>
        <v/>
      </c>
      <c r="O211" s="100" t="str">
        <f>IF(ISBLANK(COBRA!R217),"",COBRA!R217)</f>
        <v/>
      </c>
      <c r="P211" s="99" t="str">
        <f>IF(ISBLANK(COBRA!S217),"",COBRA!S217)</f>
        <v/>
      </c>
      <c r="Q211" s="99" t="str">
        <f>IF(ISBLANK(COBRA!T217),"",COBRA!T217)</f>
        <v/>
      </c>
      <c r="R211" s="99" t="str">
        <f>IF(ISBLANK(COBRA!U217),"",COBRA!U217)</f>
        <v/>
      </c>
    </row>
    <row r="212" spans="1:18" ht="15.95" customHeight="1" thickBot="1" x14ac:dyDescent="0.25">
      <c r="A212" s="102"/>
      <c r="B212" s="93" t="str">
        <f>IF(ISBLANK(COBRA!AS218),"",COBRA!AS218)</f>
        <v/>
      </c>
      <c r="C212" s="92" t="str">
        <f>IF(ISBLANK(COBRA!G218),"",COBRA!G218)</f>
        <v/>
      </c>
      <c r="D212" s="91" t="str">
        <f>IF(ISBLANK(COBRA!H218),"",COBRA!H218)</f>
        <v/>
      </c>
      <c r="E212" s="99" t="str">
        <f>IF(ISBLANK(COBRA!Q218),"",COBRA!Q218)</f>
        <v/>
      </c>
      <c r="F212" s="90" t="str">
        <f>COBRA!N218&amp;" "&amp;COBRA!M218</f>
        <v xml:space="preserve"> </v>
      </c>
      <c r="G212" s="89" t="str">
        <f>IF(ISBLANK(COBRA!AB218),"",COBRA!AB218)</f>
        <v/>
      </c>
      <c r="H212" s="88" t="str">
        <f>IF(ISBLANK(COBRA!Q218),"",DATEDIF(E212,C212,"y"))</f>
        <v/>
      </c>
      <c r="I212" s="87" t="str">
        <f>IF(ISBLANK(COBRA!J218),"",COBRA!J218)</f>
        <v/>
      </c>
      <c r="J212" s="86" t="str">
        <f>IF(ISBLANK(COBRA!D218),"",COBRA!D218)</f>
        <v/>
      </c>
      <c r="K212" s="84" t="str">
        <f>IF(ISBLANK(COBRA!X218),"",COBRA!X218)</f>
        <v/>
      </c>
      <c r="L212" s="84" t="str">
        <f>IF(ISBLANK(COBRA!Y218),"",COBRA!Y218)</f>
        <v/>
      </c>
      <c r="M212" s="84" t="str">
        <f>IF(ISBLANK(COBRA!Z218),"",COBRA!Z218)</f>
        <v/>
      </c>
      <c r="N212" s="84" t="str">
        <f>IF(ISBLANK(COBRA!AA218),"",COBRA!AA218)</f>
        <v/>
      </c>
      <c r="O212" s="100" t="str">
        <f>IF(ISBLANK(COBRA!R218),"",COBRA!R218)</f>
        <v/>
      </c>
      <c r="P212" s="99" t="str">
        <f>IF(ISBLANK(COBRA!S218),"",COBRA!S218)</f>
        <v/>
      </c>
      <c r="Q212" s="99" t="str">
        <f>IF(ISBLANK(COBRA!T218),"",COBRA!T218)</f>
        <v/>
      </c>
      <c r="R212" s="99" t="str">
        <f>IF(ISBLANK(COBRA!U218),"",COBRA!U218)</f>
        <v/>
      </c>
    </row>
    <row r="213" spans="1:18" ht="15.95" customHeight="1" thickBot="1" x14ac:dyDescent="0.25">
      <c r="A213" s="102"/>
      <c r="B213" s="93" t="str">
        <f>IF(ISBLANK(COBRA!AS219),"",COBRA!AS219)</f>
        <v/>
      </c>
      <c r="C213" s="92" t="str">
        <f>IF(ISBLANK(COBRA!G219),"",COBRA!G219)</f>
        <v/>
      </c>
      <c r="D213" s="91" t="str">
        <f>IF(ISBLANK(COBRA!H219),"",COBRA!H219)</f>
        <v/>
      </c>
      <c r="E213" s="99" t="str">
        <f>IF(ISBLANK(COBRA!Q219),"",COBRA!Q219)</f>
        <v/>
      </c>
      <c r="F213" s="90" t="str">
        <f>COBRA!N219&amp;" "&amp;COBRA!M219</f>
        <v xml:space="preserve"> </v>
      </c>
      <c r="G213" s="89" t="str">
        <f>IF(ISBLANK(COBRA!AB219),"",COBRA!AB219)</f>
        <v/>
      </c>
      <c r="H213" s="88" t="str">
        <f>IF(ISBLANK(COBRA!Q219),"",DATEDIF(E213,C213,"y"))</f>
        <v/>
      </c>
      <c r="I213" s="87" t="str">
        <f>IF(ISBLANK(COBRA!J219),"",COBRA!J219)</f>
        <v/>
      </c>
      <c r="J213" s="86" t="str">
        <f>IF(ISBLANK(COBRA!D219),"",COBRA!D219)</f>
        <v/>
      </c>
      <c r="K213" s="84" t="str">
        <f>IF(ISBLANK(COBRA!X219),"",COBRA!X219)</f>
        <v/>
      </c>
      <c r="L213" s="84" t="str">
        <f>IF(ISBLANK(COBRA!Y219),"",COBRA!Y219)</f>
        <v/>
      </c>
      <c r="M213" s="84" t="str">
        <f>IF(ISBLANK(COBRA!Z219),"",COBRA!Z219)</f>
        <v/>
      </c>
      <c r="N213" s="84" t="str">
        <f>IF(ISBLANK(COBRA!AA219),"",COBRA!AA219)</f>
        <v/>
      </c>
      <c r="O213" s="100" t="str">
        <f>IF(ISBLANK(COBRA!R219),"",COBRA!R219)</f>
        <v/>
      </c>
      <c r="P213" s="99" t="str">
        <f>IF(ISBLANK(COBRA!S219),"",COBRA!S219)</f>
        <v/>
      </c>
      <c r="Q213" s="99" t="str">
        <f>IF(ISBLANK(COBRA!T219),"",COBRA!T219)</f>
        <v/>
      </c>
      <c r="R213" s="99" t="str">
        <f>IF(ISBLANK(COBRA!U219),"",COBRA!U219)</f>
        <v/>
      </c>
    </row>
    <row r="214" spans="1:18" ht="15.95" customHeight="1" thickBot="1" x14ac:dyDescent="0.25">
      <c r="A214" s="102"/>
      <c r="B214" s="93" t="str">
        <f>IF(ISBLANK(COBRA!AS220),"",COBRA!AS220)</f>
        <v/>
      </c>
      <c r="C214" s="92" t="str">
        <f>IF(ISBLANK(COBRA!G220),"",COBRA!G220)</f>
        <v/>
      </c>
      <c r="D214" s="91" t="str">
        <f>IF(ISBLANK(COBRA!H220),"",COBRA!H220)</f>
        <v/>
      </c>
      <c r="E214" s="99" t="str">
        <f>IF(ISBLANK(COBRA!Q220),"",COBRA!Q220)</f>
        <v/>
      </c>
      <c r="F214" s="90" t="str">
        <f>COBRA!N220&amp;" "&amp;COBRA!M220</f>
        <v xml:space="preserve"> </v>
      </c>
      <c r="G214" s="89" t="str">
        <f>IF(ISBLANK(COBRA!AB220),"",COBRA!AB220)</f>
        <v/>
      </c>
      <c r="H214" s="88" t="str">
        <f>IF(ISBLANK(COBRA!Q220),"",DATEDIF(E214,C214,"y"))</f>
        <v/>
      </c>
      <c r="I214" s="87" t="str">
        <f>IF(ISBLANK(COBRA!J220),"",COBRA!J220)</f>
        <v/>
      </c>
      <c r="J214" s="86" t="str">
        <f>IF(ISBLANK(COBRA!D220),"",COBRA!D220)</f>
        <v/>
      </c>
      <c r="K214" s="84" t="str">
        <f>IF(ISBLANK(COBRA!X220),"",COBRA!X220)</f>
        <v/>
      </c>
      <c r="L214" s="84" t="str">
        <f>IF(ISBLANK(COBRA!Y220),"",COBRA!Y220)</f>
        <v/>
      </c>
      <c r="M214" s="84" t="str">
        <f>IF(ISBLANK(COBRA!Z220),"",COBRA!Z220)</f>
        <v/>
      </c>
      <c r="N214" s="84" t="str">
        <f>IF(ISBLANK(COBRA!AA220),"",COBRA!AA220)</f>
        <v/>
      </c>
      <c r="O214" s="100" t="str">
        <f>IF(ISBLANK(COBRA!R220),"",COBRA!R220)</f>
        <v/>
      </c>
      <c r="P214" s="99" t="str">
        <f>IF(ISBLANK(COBRA!S220),"",COBRA!S220)</f>
        <v/>
      </c>
      <c r="Q214" s="99" t="str">
        <f>IF(ISBLANK(COBRA!T220),"",COBRA!T220)</f>
        <v/>
      </c>
      <c r="R214" s="99" t="str">
        <f>IF(ISBLANK(COBRA!U220),"",COBRA!U220)</f>
        <v/>
      </c>
    </row>
    <row r="215" spans="1:18" ht="15.95" customHeight="1" thickBot="1" x14ac:dyDescent="0.25">
      <c r="A215" s="102"/>
      <c r="B215" s="93" t="str">
        <f>IF(ISBLANK(COBRA!AS221),"",COBRA!AS221)</f>
        <v/>
      </c>
      <c r="C215" s="92" t="str">
        <f>IF(ISBLANK(COBRA!G221),"",COBRA!G221)</f>
        <v/>
      </c>
      <c r="D215" s="91" t="str">
        <f>IF(ISBLANK(COBRA!H221),"",COBRA!H221)</f>
        <v/>
      </c>
      <c r="E215" s="99" t="str">
        <f>IF(ISBLANK(COBRA!Q221),"",COBRA!Q221)</f>
        <v/>
      </c>
      <c r="F215" s="90" t="str">
        <f>COBRA!N221&amp;" "&amp;COBRA!M221</f>
        <v xml:space="preserve"> </v>
      </c>
      <c r="G215" s="89" t="str">
        <f>IF(ISBLANK(COBRA!AB221),"",COBRA!AB221)</f>
        <v/>
      </c>
      <c r="H215" s="88" t="str">
        <f>IF(ISBLANK(COBRA!Q221),"",DATEDIF(E215,C215,"y"))</f>
        <v/>
      </c>
      <c r="I215" s="87" t="str">
        <f>IF(ISBLANK(COBRA!J221),"",COBRA!J221)</f>
        <v/>
      </c>
      <c r="J215" s="86" t="str">
        <f>IF(ISBLANK(COBRA!D221),"",COBRA!D221)</f>
        <v/>
      </c>
      <c r="K215" s="84" t="str">
        <f>IF(ISBLANK(COBRA!X221),"",COBRA!X221)</f>
        <v/>
      </c>
      <c r="L215" s="84" t="str">
        <f>IF(ISBLANK(COBRA!Y221),"",COBRA!Y221)</f>
        <v/>
      </c>
      <c r="M215" s="84" t="str">
        <f>IF(ISBLANK(COBRA!Z221),"",COBRA!Z221)</f>
        <v/>
      </c>
      <c r="N215" s="84" t="str">
        <f>IF(ISBLANK(COBRA!AA221),"",COBRA!AA221)</f>
        <v/>
      </c>
      <c r="O215" s="100" t="str">
        <f>IF(ISBLANK(COBRA!R221),"",COBRA!R221)</f>
        <v/>
      </c>
      <c r="P215" s="99" t="str">
        <f>IF(ISBLANK(COBRA!S221),"",COBRA!S221)</f>
        <v/>
      </c>
      <c r="Q215" s="99" t="str">
        <f>IF(ISBLANK(COBRA!T221),"",COBRA!T221)</f>
        <v/>
      </c>
      <c r="R215" s="99" t="str">
        <f>IF(ISBLANK(COBRA!U221),"",COBRA!U221)</f>
        <v/>
      </c>
    </row>
    <row r="216" spans="1:18" ht="15.95" customHeight="1" thickBot="1" x14ac:dyDescent="0.25">
      <c r="A216" s="102"/>
      <c r="B216" s="93" t="str">
        <f>IF(ISBLANK(COBRA!AS222),"",COBRA!AS222)</f>
        <v/>
      </c>
      <c r="C216" s="92" t="str">
        <f>IF(ISBLANK(COBRA!G222),"",COBRA!G222)</f>
        <v/>
      </c>
      <c r="D216" s="91" t="str">
        <f>IF(ISBLANK(COBRA!H222),"",COBRA!H222)</f>
        <v/>
      </c>
      <c r="E216" s="99" t="str">
        <f>IF(ISBLANK(COBRA!Q222),"",COBRA!Q222)</f>
        <v/>
      </c>
      <c r="F216" s="90" t="str">
        <f>COBRA!N222&amp;" "&amp;COBRA!M222</f>
        <v xml:space="preserve"> </v>
      </c>
      <c r="G216" s="89" t="str">
        <f>IF(ISBLANK(COBRA!AB222),"",COBRA!AB222)</f>
        <v/>
      </c>
      <c r="H216" s="88" t="str">
        <f>IF(ISBLANK(COBRA!Q222),"",DATEDIF(E216,C216,"y"))</f>
        <v/>
      </c>
      <c r="I216" s="87" t="str">
        <f>IF(ISBLANK(COBRA!J222),"",COBRA!J222)</f>
        <v/>
      </c>
      <c r="J216" s="86" t="str">
        <f>IF(ISBLANK(COBRA!D222),"",COBRA!D222)</f>
        <v/>
      </c>
      <c r="K216" s="84" t="str">
        <f>IF(ISBLANK(COBRA!X222),"",COBRA!X222)</f>
        <v/>
      </c>
      <c r="L216" s="84" t="str">
        <f>IF(ISBLANK(COBRA!Y222),"",COBRA!Y222)</f>
        <v/>
      </c>
      <c r="M216" s="84" t="str">
        <f>IF(ISBLANK(COBRA!Z222),"",COBRA!Z222)</f>
        <v/>
      </c>
      <c r="N216" s="84" t="str">
        <f>IF(ISBLANK(COBRA!AA222),"",COBRA!AA222)</f>
        <v/>
      </c>
      <c r="O216" s="100" t="str">
        <f>IF(ISBLANK(COBRA!R222),"",COBRA!R222)</f>
        <v/>
      </c>
      <c r="P216" s="99" t="str">
        <f>IF(ISBLANK(COBRA!S222),"",COBRA!S222)</f>
        <v/>
      </c>
      <c r="Q216" s="99" t="str">
        <f>IF(ISBLANK(COBRA!T222),"",COBRA!T222)</f>
        <v/>
      </c>
      <c r="R216" s="99" t="str">
        <f>IF(ISBLANK(COBRA!U222),"",COBRA!U222)</f>
        <v/>
      </c>
    </row>
    <row r="217" spans="1:18" ht="15.95" customHeight="1" thickBot="1" x14ac:dyDescent="0.25">
      <c r="A217" s="102"/>
      <c r="B217" s="93" t="str">
        <f>IF(ISBLANK(COBRA!AS223),"",COBRA!AS223)</f>
        <v/>
      </c>
      <c r="C217" s="92" t="str">
        <f>IF(ISBLANK(COBRA!G223),"",COBRA!G223)</f>
        <v/>
      </c>
      <c r="D217" s="91" t="str">
        <f>IF(ISBLANK(COBRA!H223),"",COBRA!H223)</f>
        <v/>
      </c>
      <c r="E217" s="99" t="str">
        <f>IF(ISBLANK(COBRA!Q223),"",COBRA!Q223)</f>
        <v/>
      </c>
      <c r="F217" s="90" t="str">
        <f>COBRA!N223&amp;" "&amp;COBRA!M223</f>
        <v xml:space="preserve"> </v>
      </c>
      <c r="G217" s="89" t="str">
        <f>IF(ISBLANK(COBRA!AB223),"",COBRA!AB223)</f>
        <v/>
      </c>
      <c r="H217" s="88" t="str">
        <f>IF(ISBLANK(COBRA!Q223),"",DATEDIF(E217,C217,"y"))</f>
        <v/>
      </c>
      <c r="I217" s="87" t="str">
        <f>IF(ISBLANK(COBRA!J223),"",COBRA!J223)</f>
        <v/>
      </c>
      <c r="J217" s="86" t="str">
        <f>IF(ISBLANK(COBRA!D223),"",COBRA!D223)</f>
        <v/>
      </c>
      <c r="K217" s="84" t="str">
        <f>IF(ISBLANK(COBRA!X223),"",COBRA!X223)</f>
        <v/>
      </c>
      <c r="L217" s="84" t="str">
        <f>IF(ISBLANK(COBRA!Y223),"",COBRA!Y223)</f>
        <v/>
      </c>
      <c r="M217" s="84" t="str">
        <f>IF(ISBLANK(COBRA!Z223),"",COBRA!Z223)</f>
        <v/>
      </c>
      <c r="N217" s="84" t="str">
        <f>IF(ISBLANK(COBRA!AA223),"",COBRA!AA223)</f>
        <v/>
      </c>
      <c r="O217" s="100" t="str">
        <f>IF(ISBLANK(COBRA!R223),"",COBRA!R223)</f>
        <v/>
      </c>
      <c r="P217" s="99" t="str">
        <f>IF(ISBLANK(COBRA!S223),"",COBRA!S223)</f>
        <v/>
      </c>
      <c r="Q217" s="99" t="str">
        <f>IF(ISBLANK(COBRA!T223),"",COBRA!T223)</f>
        <v/>
      </c>
      <c r="R217" s="99" t="str">
        <f>IF(ISBLANK(COBRA!U223),"",COBRA!U223)</f>
        <v/>
      </c>
    </row>
    <row r="218" spans="1:18" ht="15.95" customHeight="1" thickBot="1" x14ac:dyDescent="0.25">
      <c r="A218" s="102"/>
      <c r="B218" s="93" t="str">
        <f>IF(ISBLANK(COBRA!AS224),"",COBRA!AS224)</f>
        <v/>
      </c>
      <c r="C218" s="92" t="str">
        <f>IF(ISBLANK(COBRA!G224),"",COBRA!G224)</f>
        <v/>
      </c>
      <c r="D218" s="91" t="str">
        <f>IF(ISBLANK(COBRA!H224),"",COBRA!H224)</f>
        <v/>
      </c>
      <c r="E218" s="99" t="str">
        <f>IF(ISBLANK(COBRA!Q224),"",COBRA!Q224)</f>
        <v/>
      </c>
      <c r="F218" s="90" t="str">
        <f>COBRA!N224&amp;" "&amp;COBRA!M224</f>
        <v xml:space="preserve"> </v>
      </c>
      <c r="G218" s="89" t="str">
        <f>IF(ISBLANK(COBRA!AB224),"",COBRA!AB224)</f>
        <v/>
      </c>
      <c r="H218" s="88" t="str">
        <f>IF(ISBLANK(COBRA!Q224),"",DATEDIF(E218,C218,"y"))</f>
        <v/>
      </c>
      <c r="I218" s="87" t="str">
        <f>IF(ISBLANK(COBRA!J224),"",COBRA!J224)</f>
        <v/>
      </c>
      <c r="J218" s="86" t="str">
        <f>IF(ISBLANK(COBRA!D224),"",COBRA!D224)</f>
        <v/>
      </c>
      <c r="K218" s="84" t="str">
        <f>IF(ISBLANK(COBRA!X224),"",COBRA!X224)</f>
        <v/>
      </c>
      <c r="L218" s="84" t="str">
        <f>IF(ISBLANK(COBRA!Y224),"",COBRA!Y224)</f>
        <v/>
      </c>
      <c r="M218" s="84" t="str">
        <f>IF(ISBLANK(COBRA!Z224),"",COBRA!Z224)</f>
        <v/>
      </c>
      <c r="N218" s="84" t="str">
        <f>IF(ISBLANK(COBRA!AA224),"",COBRA!AA224)</f>
        <v/>
      </c>
      <c r="O218" s="100" t="str">
        <f>IF(ISBLANK(COBRA!R224),"",COBRA!R224)</f>
        <v/>
      </c>
      <c r="P218" s="99" t="str">
        <f>IF(ISBLANK(COBRA!S224),"",COBRA!S224)</f>
        <v/>
      </c>
      <c r="Q218" s="99" t="str">
        <f>IF(ISBLANK(COBRA!T224),"",COBRA!T224)</f>
        <v/>
      </c>
      <c r="R218" s="99" t="str">
        <f>IF(ISBLANK(COBRA!U224),"",COBRA!U224)</f>
        <v/>
      </c>
    </row>
    <row r="219" spans="1:18" ht="15.95" customHeight="1" thickBot="1" x14ac:dyDescent="0.25">
      <c r="A219" s="102"/>
      <c r="B219" s="93" t="str">
        <f>IF(ISBLANK(COBRA!AS225),"",COBRA!AS225)</f>
        <v/>
      </c>
      <c r="C219" s="92" t="str">
        <f>IF(ISBLANK(COBRA!G225),"",COBRA!G225)</f>
        <v/>
      </c>
      <c r="D219" s="91" t="str">
        <f>IF(ISBLANK(COBRA!H225),"",COBRA!H225)</f>
        <v/>
      </c>
      <c r="E219" s="99" t="str">
        <f>IF(ISBLANK(COBRA!Q225),"",COBRA!Q225)</f>
        <v/>
      </c>
      <c r="F219" s="90" t="str">
        <f>COBRA!N225&amp;" "&amp;COBRA!M225</f>
        <v xml:space="preserve"> </v>
      </c>
      <c r="G219" s="89" t="str">
        <f>IF(ISBLANK(COBRA!AB225),"",COBRA!AB225)</f>
        <v/>
      </c>
      <c r="H219" s="88" t="str">
        <f>IF(ISBLANK(COBRA!Q225),"",DATEDIF(E219,C219,"y"))</f>
        <v/>
      </c>
      <c r="I219" s="87" t="str">
        <f>IF(ISBLANK(COBRA!J225),"",COBRA!J225)</f>
        <v/>
      </c>
      <c r="J219" s="86" t="str">
        <f>IF(ISBLANK(COBRA!D225),"",COBRA!D225)</f>
        <v/>
      </c>
      <c r="K219" s="84" t="str">
        <f>IF(ISBLANK(COBRA!X225),"",COBRA!X225)</f>
        <v/>
      </c>
      <c r="L219" s="84" t="str">
        <f>IF(ISBLANK(COBRA!Y225),"",COBRA!Y225)</f>
        <v/>
      </c>
      <c r="M219" s="84" t="str">
        <f>IF(ISBLANK(COBRA!Z225),"",COBRA!Z225)</f>
        <v/>
      </c>
      <c r="N219" s="84" t="str">
        <f>IF(ISBLANK(COBRA!AA225),"",COBRA!AA225)</f>
        <v/>
      </c>
      <c r="O219" s="100" t="str">
        <f>IF(ISBLANK(COBRA!R225),"",COBRA!R225)</f>
        <v/>
      </c>
      <c r="P219" s="99" t="str">
        <f>IF(ISBLANK(COBRA!S225),"",COBRA!S225)</f>
        <v/>
      </c>
      <c r="Q219" s="99" t="str">
        <f>IF(ISBLANK(COBRA!T225),"",COBRA!T225)</f>
        <v/>
      </c>
      <c r="R219" s="99" t="str">
        <f>IF(ISBLANK(COBRA!U225),"",COBRA!U225)</f>
        <v/>
      </c>
    </row>
    <row r="220" spans="1:18" ht="15.95" customHeight="1" thickBot="1" x14ac:dyDescent="0.25">
      <c r="A220" s="102"/>
      <c r="B220" s="93" t="str">
        <f>IF(ISBLANK(COBRA!AS226),"",COBRA!AS226)</f>
        <v/>
      </c>
      <c r="C220" s="92" t="str">
        <f>IF(ISBLANK(COBRA!G226),"",COBRA!G226)</f>
        <v/>
      </c>
      <c r="D220" s="91" t="str">
        <f>IF(ISBLANK(COBRA!H226),"",COBRA!H226)</f>
        <v/>
      </c>
      <c r="E220" s="99" t="str">
        <f>IF(ISBLANK(COBRA!Q226),"",COBRA!Q226)</f>
        <v/>
      </c>
      <c r="F220" s="90" t="str">
        <f>COBRA!N226&amp;" "&amp;COBRA!M226</f>
        <v xml:space="preserve"> </v>
      </c>
      <c r="G220" s="89" t="str">
        <f>IF(ISBLANK(COBRA!AB226),"",COBRA!AB226)</f>
        <v/>
      </c>
      <c r="H220" s="88" t="str">
        <f>IF(ISBLANK(COBRA!Q226),"",DATEDIF(E220,C220,"y"))</f>
        <v/>
      </c>
      <c r="I220" s="87" t="str">
        <f>IF(ISBLANK(COBRA!J226),"",COBRA!J226)</f>
        <v/>
      </c>
      <c r="J220" s="86" t="str">
        <f>IF(ISBLANK(COBRA!D226),"",COBRA!D226)</f>
        <v/>
      </c>
      <c r="K220" s="84" t="str">
        <f>IF(ISBLANK(COBRA!X226),"",COBRA!X226)</f>
        <v/>
      </c>
      <c r="L220" s="84" t="str">
        <f>IF(ISBLANK(COBRA!Y226),"",COBRA!Y226)</f>
        <v/>
      </c>
      <c r="M220" s="84" t="str">
        <f>IF(ISBLANK(COBRA!Z226),"",COBRA!Z226)</f>
        <v/>
      </c>
      <c r="N220" s="84" t="str">
        <f>IF(ISBLANK(COBRA!AA226),"",COBRA!AA226)</f>
        <v/>
      </c>
      <c r="O220" s="100" t="str">
        <f>IF(ISBLANK(COBRA!R226),"",COBRA!R226)</f>
        <v/>
      </c>
      <c r="P220" s="99" t="str">
        <f>IF(ISBLANK(COBRA!S226),"",COBRA!S226)</f>
        <v/>
      </c>
      <c r="Q220" s="99" t="str">
        <f>IF(ISBLANK(COBRA!T226),"",COBRA!T226)</f>
        <v/>
      </c>
      <c r="R220" s="99" t="str">
        <f>IF(ISBLANK(COBRA!U226),"",COBRA!U226)</f>
        <v/>
      </c>
    </row>
    <row r="221" spans="1:18" ht="15.95" customHeight="1" thickBot="1" x14ac:dyDescent="0.25">
      <c r="A221" s="102"/>
      <c r="B221" s="93" t="str">
        <f>IF(ISBLANK(COBRA!AS227),"",COBRA!AS227)</f>
        <v/>
      </c>
      <c r="C221" s="92" t="str">
        <f>IF(ISBLANK(COBRA!G227),"",COBRA!G227)</f>
        <v/>
      </c>
      <c r="D221" s="91" t="str">
        <f>IF(ISBLANK(COBRA!H227),"",COBRA!H227)</f>
        <v/>
      </c>
      <c r="E221" s="99" t="str">
        <f>IF(ISBLANK(COBRA!Q227),"",COBRA!Q227)</f>
        <v/>
      </c>
      <c r="F221" s="90" t="str">
        <f>COBRA!N227&amp;" "&amp;COBRA!M227</f>
        <v xml:space="preserve"> </v>
      </c>
      <c r="G221" s="89" t="str">
        <f>IF(ISBLANK(COBRA!AB227),"",COBRA!AB227)</f>
        <v/>
      </c>
      <c r="H221" s="88" t="str">
        <f>IF(ISBLANK(COBRA!Q227),"",DATEDIF(E221,C221,"y"))</f>
        <v/>
      </c>
      <c r="I221" s="87" t="str">
        <f>IF(ISBLANK(COBRA!J227),"",COBRA!J227)</f>
        <v/>
      </c>
      <c r="J221" s="86" t="str">
        <f>IF(ISBLANK(COBRA!D227),"",COBRA!D227)</f>
        <v/>
      </c>
      <c r="K221" s="84" t="str">
        <f>IF(ISBLANK(COBRA!X227),"",COBRA!X227)</f>
        <v/>
      </c>
      <c r="L221" s="84" t="str">
        <f>IF(ISBLANK(COBRA!Y227),"",COBRA!Y227)</f>
        <v/>
      </c>
      <c r="M221" s="84" t="str">
        <f>IF(ISBLANK(COBRA!Z227),"",COBRA!Z227)</f>
        <v/>
      </c>
      <c r="N221" s="84" t="str">
        <f>IF(ISBLANK(COBRA!AA227),"",COBRA!AA227)</f>
        <v/>
      </c>
      <c r="O221" s="100" t="str">
        <f>IF(ISBLANK(COBRA!R227),"",COBRA!R227)</f>
        <v/>
      </c>
      <c r="P221" s="99" t="str">
        <f>IF(ISBLANK(COBRA!S227),"",COBRA!S227)</f>
        <v/>
      </c>
      <c r="Q221" s="99" t="str">
        <f>IF(ISBLANK(COBRA!T227),"",COBRA!T227)</f>
        <v/>
      </c>
      <c r="R221" s="99" t="str">
        <f>IF(ISBLANK(COBRA!U227),"",COBRA!U227)</f>
        <v/>
      </c>
    </row>
    <row r="222" spans="1:18" ht="15.95" customHeight="1" thickBot="1" x14ac:dyDescent="0.25">
      <c r="A222" s="102"/>
      <c r="B222" s="93" t="str">
        <f>IF(ISBLANK(COBRA!AS228),"",COBRA!AS228)</f>
        <v/>
      </c>
      <c r="C222" s="92" t="str">
        <f>IF(ISBLANK(COBRA!G228),"",COBRA!G228)</f>
        <v/>
      </c>
      <c r="D222" s="91" t="str">
        <f>IF(ISBLANK(COBRA!H228),"",COBRA!H228)</f>
        <v/>
      </c>
      <c r="E222" s="99" t="str">
        <f>IF(ISBLANK(COBRA!Q228),"",COBRA!Q228)</f>
        <v/>
      </c>
      <c r="F222" s="90" t="str">
        <f>COBRA!N228&amp;" "&amp;COBRA!M228</f>
        <v xml:space="preserve"> </v>
      </c>
      <c r="G222" s="89" t="str">
        <f>IF(ISBLANK(COBRA!AB228),"",COBRA!AB228)</f>
        <v/>
      </c>
      <c r="H222" s="88" t="str">
        <f>IF(ISBLANK(COBRA!Q228),"",DATEDIF(E222,C222,"y"))</f>
        <v/>
      </c>
      <c r="I222" s="87" t="str">
        <f>IF(ISBLANK(COBRA!J228),"",COBRA!J228)</f>
        <v/>
      </c>
      <c r="J222" s="86" t="str">
        <f>IF(ISBLANK(COBRA!D228),"",COBRA!D228)</f>
        <v/>
      </c>
      <c r="K222" s="84" t="str">
        <f>IF(ISBLANK(COBRA!X228),"",COBRA!X228)</f>
        <v/>
      </c>
      <c r="L222" s="84" t="str">
        <f>IF(ISBLANK(COBRA!Y228),"",COBRA!Y228)</f>
        <v/>
      </c>
      <c r="M222" s="84" t="str">
        <f>IF(ISBLANK(COBRA!Z228),"",COBRA!Z228)</f>
        <v/>
      </c>
      <c r="N222" s="84" t="str">
        <f>IF(ISBLANK(COBRA!AA228),"",COBRA!AA228)</f>
        <v/>
      </c>
      <c r="O222" s="100" t="str">
        <f>IF(ISBLANK(COBRA!R228),"",COBRA!R228)</f>
        <v/>
      </c>
      <c r="P222" s="99" t="str">
        <f>IF(ISBLANK(COBRA!S228),"",COBRA!S228)</f>
        <v/>
      </c>
      <c r="Q222" s="99" t="str">
        <f>IF(ISBLANK(COBRA!T228),"",COBRA!T228)</f>
        <v/>
      </c>
      <c r="R222" s="99" t="str">
        <f>IF(ISBLANK(COBRA!U228),"",COBRA!U228)</f>
        <v/>
      </c>
    </row>
    <row r="223" spans="1:18" ht="15.95" customHeight="1" thickBot="1" x14ac:dyDescent="0.25">
      <c r="A223" s="102"/>
      <c r="B223" s="93" t="str">
        <f>IF(ISBLANK(COBRA!AS229),"",COBRA!AS229)</f>
        <v/>
      </c>
      <c r="C223" s="92" t="str">
        <f>IF(ISBLANK(COBRA!G229),"",COBRA!G229)</f>
        <v/>
      </c>
      <c r="D223" s="91" t="str">
        <f>IF(ISBLANK(COBRA!H229),"",COBRA!H229)</f>
        <v/>
      </c>
      <c r="E223" s="99" t="str">
        <f>IF(ISBLANK(COBRA!Q229),"",COBRA!Q229)</f>
        <v/>
      </c>
      <c r="F223" s="90" t="str">
        <f>COBRA!N229&amp;" "&amp;COBRA!M229</f>
        <v xml:space="preserve"> </v>
      </c>
      <c r="G223" s="89" t="str">
        <f>IF(ISBLANK(COBRA!AB229),"",COBRA!AB229)</f>
        <v/>
      </c>
      <c r="H223" s="88" t="str">
        <f>IF(ISBLANK(COBRA!Q229),"",DATEDIF(E223,C223,"y"))</f>
        <v/>
      </c>
      <c r="I223" s="87" t="str">
        <f>IF(ISBLANK(COBRA!J229),"",COBRA!J229)</f>
        <v/>
      </c>
      <c r="J223" s="86" t="str">
        <f>IF(ISBLANK(COBRA!D229),"",COBRA!D229)</f>
        <v/>
      </c>
      <c r="K223" s="84" t="str">
        <f>IF(ISBLANK(COBRA!X229),"",COBRA!X229)</f>
        <v/>
      </c>
      <c r="L223" s="84" t="str">
        <f>IF(ISBLANK(COBRA!Y229),"",COBRA!Y229)</f>
        <v/>
      </c>
      <c r="M223" s="84" t="str">
        <f>IF(ISBLANK(COBRA!Z229),"",COBRA!Z229)</f>
        <v/>
      </c>
      <c r="N223" s="84" t="str">
        <f>IF(ISBLANK(COBRA!AA229),"",COBRA!AA229)</f>
        <v/>
      </c>
      <c r="O223" s="100" t="str">
        <f>IF(ISBLANK(COBRA!R229),"",COBRA!R229)</f>
        <v/>
      </c>
      <c r="P223" s="99" t="str">
        <f>IF(ISBLANK(COBRA!S229),"",COBRA!S229)</f>
        <v/>
      </c>
      <c r="Q223" s="99" t="str">
        <f>IF(ISBLANK(COBRA!T229),"",COBRA!T229)</f>
        <v/>
      </c>
      <c r="R223" s="99" t="str">
        <f>IF(ISBLANK(COBRA!U229),"",COBRA!U229)</f>
        <v/>
      </c>
    </row>
    <row r="224" spans="1:18" ht="15.95" customHeight="1" thickBot="1" x14ac:dyDescent="0.25">
      <c r="A224" s="102"/>
      <c r="B224" s="93" t="str">
        <f>IF(ISBLANK(COBRA!AS230),"",COBRA!AS230)</f>
        <v/>
      </c>
      <c r="C224" s="92" t="str">
        <f>IF(ISBLANK(COBRA!G230),"",COBRA!G230)</f>
        <v/>
      </c>
      <c r="D224" s="91" t="str">
        <f>IF(ISBLANK(COBRA!H230),"",COBRA!H230)</f>
        <v/>
      </c>
      <c r="E224" s="99" t="str">
        <f>IF(ISBLANK(COBRA!Q230),"",COBRA!Q230)</f>
        <v/>
      </c>
      <c r="F224" s="90" t="str">
        <f>COBRA!N230&amp;" "&amp;COBRA!M230</f>
        <v xml:space="preserve"> </v>
      </c>
      <c r="G224" s="89" t="str">
        <f>IF(ISBLANK(COBRA!AB230),"",COBRA!AB230)</f>
        <v/>
      </c>
      <c r="H224" s="88" t="str">
        <f>IF(ISBLANK(COBRA!Q230),"",DATEDIF(E224,C224,"y"))</f>
        <v/>
      </c>
      <c r="I224" s="87" t="str">
        <f>IF(ISBLANK(COBRA!J230),"",COBRA!J230)</f>
        <v/>
      </c>
      <c r="J224" s="86" t="str">
        <f>IF(ISBLANK(COBRA!D230),"",COBRA!D230)</f>
        <v/>
      </c>
      <c r="K224" s="84" t="str">
        <f>IF(ISBLANK(COBRA!X230),"",COBRA!X230)</f>
        <v/>
      </c>
      <c r="L224" s="84" t="str">
        <f>IF(ISBLANK(COBRA!Y230),"",COBRA!Y230)</f>
        <v/>
      </c>
      <c r="M224" s="84" t="str">
        <f>IF(ISBLANK(COBRA!Z230),"",COBRA!Z230)</f>
        <v/>
      </c>
      <c r="N224" s="84" t="str">
        <f>IF(ISBLANK(COBRA!AA230),"",COBRA!AA230)</f>
        <v/>
      </c>
      <c r="O224" s="100" t="str">
        <f>IF(ISBLANK(COBRA!R230),"",COBRA!R230)</f>
        <v/>
      </c>
      <c r="P224" s="99" t="str">
        <f>IF(ISBLANK(COBRA!S230),"",COBRA!S230)</f>
        <v/>
      </c>
      <c r="Q224" s="99" t="str">
        <f>IF(ISBLANK(COBRA!T230),"",COBRA!T230)</f>
        <v/>
      </c>
      <c r="R224" s="99" t="str">
        <f>IF(ISBLANK(COBRA!U230),"",COBRA!U230)</f>
        <v/>
      </c>
    </row>
    <row r="225" spans="1:18" ht="15.95" customHeight="1" thickBot="1" x14ac:dyDescent="0.25">
      <c r="A225" s="102"/>
      <c r="B225" s="93" t="str">
        <f>IF(ISBLANK(COBRA!AS231),"",COBRA!AS231)</f>
        <v/>
      </c>
      <c r="C225" s="92" t="str">
        <f>IF(ISBLANK(COBRA!G231),"",COBRA!G231)</f>
        <v/>
      </c>
      <c r="D225" s="91" t="str">
        <f>IF(ISBLANK(COBRA!H231),"",COBRA!H231)</f>
        <v/>
      </c>
      <c r="E225" s="99" t="str">
        <f>IF(ISBLANK(COBRA!Q231),"",COBRA!Q231)</f>
        <v/>
      </c>
      <c r="F225" s="90" t="str">
        <f>COBRA!N231&amp;" "&amp;COBRA!M231</f>
        <v xml:space="preserve"> </v>
      </c>
      <c r="G225" s="89" t="str">
        <f>IF(ISBLANK(COBRA!AB231),"",COBRA!AB231)</f>
        <v/>
      </c>
      <c r="H225" s="88" t="str">
        <f>IF(ISBLANK(COBRA!Q231),"",DATEDIF(E225,C225,"y"))</f>
        <v/>
      </c>
      <c r="I225" s="87" t="str">
        <f>IF(ISBLANK(COBRA!J231),"",COBRA!J231)</f>
        <v/>
      </c>
      <c r="J225" s="86" t="str">
        <f>IF(ISBLANK(COBRA!D231),"",COBRA!D231)</f>
        <v/>
      </c>
      <c r="K225" s="84" t="str">
        <f>IF(ISBLANK(COBRA!X231),"",COBRA!X231)</f>
        <v/>
      </c>
      <c r="L225" s="84" t="str">
        <f>IF(ISBLANK(COBRA!Y231),"",COBRA!Y231)</f>
        <v/>
      </c>
      <c r="M225" s="84" t="str">
        <f>IF(ISBLANK(COBRA!Z231),"",COBRA!Z231)</f>
        <v/>
      </c>
      <c r="N225" s="84" t="str">
        <f>IF(ISBLANK(COBRA!AA231),"",COBRA!AA231)</f>
        <v/>
      </c>
      <c r="O225" s="100" t="str">
        <f>IF(ISBLANK(COBRA!R231),"",COBRA!R231)</f>
        <v/>
      </c>
      <c r="P225" s="99" t="str">
        <f>IF(ISBLANK(COBRA!S231),"",COBRA!S231)</f>
        <v/>
      </c>
      <c r="Q225" s="99" t="str">
        <f>IF(ISBLANK(COBRA!T231),"",COBRA!T231)</f>
        <v/>
      </c>
      <c r="R225" s="99" t="str">
        <f>IF(ISBLANK(COBRA!U231),"",COBRA!U231)</f>
        <v/>
      </c>
    </row>
    <row r="226" spans="1:18" ht="15.95" customHeight="1" thickBot="1" x14ac:dyDescent="0.25">
      <c r="A226" s="102"/>
      <c r="B226" s="93" t="str">
        <f>IF(ISBLANK(COBRA!AS232),"",COBRA!AS232)</f>
        <v/>
      </c>
      <c r="C226" s="92" t="str">
        <f>IF(ISBLANK(COBRA!G232),"",COBRA!G232)</f>
        <v/>
      </c>
      <c r="D226" s="91" t="str">
        <f>IF(ISBLANK(COBRA!H232),"",COBRA!H232)</f>
        <v/>
      </c>
      <c r="E226" s="99" t="str">
        <f>IF(ISBLANK(COBRA!Q232),"",COBRA!Q232)</f>
        <v/>
      </c>
      <c r="F226" s="90" t="str">
        <f>COBRA!N232&amp;" "&amp;COBRA!M232</f>
        <v xml:space="preserve"> </v>
      </c>
      <c r="G226" s="89" t="str">
        <f>IF(ISBLANK(COBRA!AB232),"",COBRA!AB232)</f>
        <v/>
      </c>
      <c r="H226" s="88" t="str">
        <f>IF(ISBLANK(COBRA!Q232),"",DATEDIF(E226,C226,"y"))</f>
        <v/>
      </c>
      <c r="I226" s="87" t="str">
        <f>IF(ISBLANK(COBRA!J232),"",COBRA!J232)</f>
        <v/>
      </c>
      <c r="J226" s="86" t="str">
        <f>IF(ISBLANK(COBRA!D232),"",COBRA!D232)</f>
        <v/>
      </c>
      <c r="K226" s="84" t="str">
        <f>IF(ISBLANK(COBRA!X232),"",COBRA!X232)</f>
        <v/>
      </c>
      <c r="L226" s="84" t="str">
        <f>IF(ISBLANK(COBRA!Y232),"",COBRA!Y232)</f>
        <v/>
      </c>
      <c r="M226" s="84" t="str">
        <f>IF(ISBLANK(COBRA!Z232),"",COBRA!Z232)</f>
        <v/>
      </c>
      <c r="N226" s="84" t="str">
        <f>IF(ISBLANK(COBRA!AA232),"",COBRA!AA232)</f>
        <v/>
      </c>
      <c r="O226" s="100" t="str">
        <f>IF(ISBLANK(COBRA!R232),"",COBRA!R232)</f>
        <v/>
      </c>
      <c r="P226" s="99" t="str">
        <f>IF(ISBLANK(COBRA!S232),"",COBRA!S232)</f>
        <v/>
      </c>
      <c r="Q226" s="99" t="str">
        <f>IF(ISBLANK(COBRA!T232),"",COBRA!T232)</f>
        <v/>
      </c>
      <c r="R226" s="99" t="str">
        <f>IF(ISBLANK(COBRA!U232),"",COBRA!U232)</f>
        <v/>
      </c>
    </row>
    <row r="227" spans="1:18" ht="15.95" customHeight="1" thickBot="1" x14ac:dyDescent="0.25">
      <c r="A227" s="102"/>
      <c r="B227" s="93" t="str">
        <f>IF(ISBLANK(COBRA!AS233),"",COBRA!AS233)</f>
        <v/>
      </c>
      <c r="C227" s="92" t="str">
        <f>IF(ISBLANK(COBRA!G233),"",COBRA!G233)</f>
        <v/>
      </c>
      <c r="D227" s="91" t="str">
        <f>IF(ISBLANK(COBRA!H233),"",COBRA!H233)</f>
        <v/>
      </c>
      <c r="E227" s="99" t="str">
        <f>IF(ISBLANK(COBRA!Q233),"",COBRA!Q233)</f>
        <v/>
      </c>
      <c r="F227" s="90" t="str">
        <f>COBRA!N233&amp;" "&amp;COBRA!M233</f>
        <v xml:space="preserve"> </v>
      </c>
      <c r="G227" s="89" t="str">
        <f>IF(ISBLANK(COBRA!AB233),"",COBRA!AB233)</f>
        <v/>
      </c>
      <c r="H227" s="88" t="str">
        <f>IF(ISBLANK(COBRA!Q233),"",DATEDIF(E227,C227,"y"))</f>
        <v/>
      </c>
      <c r="I227" s="87" t="str">
        <f>IF(ISBLANK(COBRA!J233),"",COBRA!J233)</f>
        <v/>
      </c>
      <c r="J227" s="86" t="str">
        <f>IF(ISBLANK(COBRA!D233),"",COBRA!D233)</f>
        <v/>
      </c>
      <c r="K227" s="84" t="str">
        <f>IF(ISBLANK(COBRA!X233),"",COBRA!X233)</f>
        <v/>
      </c>
      <c r="L227" s="84" t="str">
        <f>IF(ISBLANK(COBRA!Y233),"",COBRA!Y233)</f>
        <v/>
      </c>
      <c r="M227" s="84" t="str">
        <f>IF(ISBLANK(COBRA!Z233),"",COBRA!Z233)</f>
        <v/>
      </c>
      <c r="N227" s="84" t="str">
        <f>IF(ISBLANK(COBRA!AA233),"",COBRA!AA233)</f>
        <v/>
      </c>
      <c r="O227" s="100" t="str">
        <f>IF(ISBLANK(COBRA!R233),"",COBRA!R233)</f>
        <v/>
      </c>
      <c r="P227" s="99" t="str">
        <f>IF(ISBLANK(COBRA!S233),"",COBRA!S233)</f>
        <v/>
      </c>
      <c r="Q227" s="99" t="str">
        <f>IF(ISBLANK(COBRA!T233),"",COBRA!T233)</f>
        <v/>
      </c>
      <c r="R227" s="99" t="str">
        <f>IF(ISBLANK(COBRA!U233),"",COBRA!U233)</f>
        <v/>
      </c>
    </row>
    <row r="228" spans="1:18" ht="15.95" customHeight="1" thickBot="1" x14ac:dyDescent="0.25">
      <c r="A228" s="102"/>
      <c r="B228" s="93" t="str">
        <f>IF(ISBLANK(COBRA!AS234),"",COBRA!AS234)</f>
        <v/>
      </c>
      <c r="C228" s="92" t="str">
        <f>IF(ISBLANK(COBRA!G234),"",COBRA!G234)</f>
        <v/>
      </c>
      <c r="D228" s="91" t="str">
        <f>IF(ISBLANK(COBRA!H234),"",COBRA!H234)</f>
        <v/>
      </c>
      <c r="E228" s="99" t="str">
        <f>IF(ISBLANK(COBRA!Q234),"",COBRA!Q234)</f>
        <v/>
      </c>
      <c r="F228" s="90" t="str">
        <f>COBRA!N234&amp;" "&amp;COBRA!M234</f>
        <v xml:space="preserve"> </v>
      </c>
      <c r="G228" s="89" t="str">
        <f>IF(ISBLANK(COBRA!AB234),"",COBRA!AB234)</f>
        <v/>
      </c>
      <c r="H228" s="88" t="str">
        <f>IF(ISBLANK(COBRA!Q234),"",DATEDIF(E228,C228,"y"))</f>
        <v/>
      </c>
      <c r="I228" s="87" t="str">
        <f>IF(ISBLANK(COBRA!J234),"",COBRA!J234)</f>
        <v/>
      </c>
      <c r="J228" s="86" t="str">
        <f>IF(ISBLANK(COBRA!D234),"",COBRA!D234)</f>
        <v/>
      </c>
      <c r="K228" s="84" t="str">
        <f>IF(ISBLANK(COBRA!X234),"",COBRA!X234)</f>
        <v/>
      </c>
      <c r="L228" s="84" t="str">
        <f>IF(ISBLANK(COBRA!Y234),"",COBRA!Y234)</f>
        <v/>
      </c>
      <c r="M228" s="84" t="str">
        <f>IF(ISBLANK(COBRA!Z234),"",COBRA!Z234)</f>
        <v/>
      </c>
      <c r="N228" s="84" t="str">
        <f>IF(ISBLANK(COBRA!AA234),"",COBRA!AA234)</f>
        <v/>
      </c>
      <c r="O228" s="100" t="str">
        <f>IF(ISBLANK(COBRA!R234),"",COBRA!R234)</f>
        <v/>
      </c>
      <c r="P228" s="99" t="str">
        <f>IF(ISBLANK(COBRA!S234),"",COBRA!S234)</f>
        <v/>
      </c>
      <c r="Q228" s="99" t="str">
        <f>IF(ISBLANK(COBRA!T234),"",COBRA!T234)</f>
        <v/>
      </c>
      <c r="R228" s="99" t="str">
        <f>IF(ISBLANK(COBRA!U234),"",COBRA!U234)</f>
        <v/>
      </c>
    </row>
    <row r="229" spans="1:18" ht="15.95" customHeight="1" thickBot="1" x14ac:dyDescent="0.25">
      <c r="A229" s="102"/>
      <c r="B229" s="93" t="str">
        <f>IF(ISBLANK(COBRA!AS235),"",COBRA!AS235)</f>
        <v/>
      </c>
      <c r="C229" s="92" t="str">
        <f>IF(ISBLANK(COBRA!G235),"",COBRA!G235)</f>
        <v/>
      </c>
      <c r="D229" s="91" t="str">
        <f>IF(ISBLANK(COBRA!H235),"",COBRA!H235)</f>
        <v/>
      </c>
      <c r="E229" s="99" t="str">
        <f>IF(ISBLANK(COBRA!Q235),"",COBRA!Q235)</f>
        <v/>
      </c>
      <c r="F229" s="90" t="str">
        <f>COBRA!N235&amp;" "&amp;COBRA!M235</f>
        <v xml:space="preserve"> </v>
      </c>
      <c r="G229" s="89" t="str">
        <f>IF(ISBLANK(COBRA!AB235),"",COBRA!AB235)</f>
        <v/>
      </c>
      <c r="H229" s="88" t="str">
        <f>IF(ISBLANK(COBRA!Q235),"",DATEDIF(E229,C229,"y"))</f>
        <v/>
      </c>
      <c r="I229" s="87" t="str">
        <f>IF(ISBLANK(COBRA!J235),"",COBRA!J235)</f>
        <v/>
      </c>
      <c r="J229" s="86" t="str">
        <f>IF(ISBLANK(COBRA!D235),"",COBRA!D235)</f>
        <v/>
      </c>
      <c r="K229" s="84" t="str">
        <f>IF(ISBLANK(COBRA!X235),"",COBRA!X235)</f>
        <v/>
      </c>
      <c r="L229" s="84" t="str">
        <f>IF(ISBLANK(COBRA!Y235),"",COBRA!Y235)</f>
        <v/>
      </c>
      <c r="M229" s="84" t="str">
        <f>IF(ISBLANK(COBRA!Z235),"",COBRA!Z235)</f>
        <v/>
      </c>
      <c r="N229" s="84" t="str">
        <f>IF(ISBLANK(COBRA!AA235),"",COBRA!AA235)</f>
        <v/>
      </c>
      <c r="O229" s="100" t="str">
        <f>IF(ISBLANK(COBRA!R235),"",COBRA!R235)</f>
        <v/>
      </c>
      <c r="P229" s="99" t="str">
        <f>IF(ISBLANK(COBRA!S235),"",COBRA!S235)</f>
        <v/>
      </c>
      <c r="Q229" s="99" t="str">
        <f>IF(ISBLANK(COBRA!T235),"",COBRA!T235)</f>
        <v/>
      </c>
      <c r="R229" s="99" t="str">
        <f>IF(ISBLANK(COBRA!U235),"",COBRA!U235)</f>
        <v/>
      </c>
    </row>
    <row r="230" spans="1:18" ht="15.95" customHeight="1" thickBot="1" x14ac:dyDescent="0.25">
      <c r="A230" s="102"/>
      <c r="B230" s="93" t="str">
        <f>IF(ISBLANK(COBRA!AS236),"",COBRA!AS236)</f>
        <v/>
      </c>
      <c r="C230" s="92" t="str">
        <f>IF(ISBLANK(COBRA!G236),"",COBRA!G236)</f>
        <v/>
      </c>
      <c r="D230" s="91" t="str">
        <f>IF(ISBLANK(COBRA!H236),"",COBRA!H236)</f>
        <v/>
      </c>
      <c r="E230" s="99" t="str">
        <f>IF(ISBLANK(COBRA!Q236),"",COBRA!Q236)</f>
        <v/>
      </c>
      <c r="F230" s="90" t="str">
        <f>COBRA!N236&amp;" "&amp;COBRA!M236</f>
        <v xml:space="preserve"> </v>
      </c>
      <c r="G230" s="89" t="str">
        <f>IF(ISBLANK(COBRA!AB236),"",COBRA!AB236)</f>
        <v/>
      </c>
      <c r="H230" s="88" t="str">
        <f>IF(ISBLANK(COBRA!Q236),"",DATEDIF(E230,C230,"y"))</f>
        <v/>
      </c>
      <c r="I230" s="87" t="str">
        <f>IF(ISBLANK(COBRA!J236),"",COBRA!J236)</f>
        <v/>
      </c>
      <c r="J230" s="86" t="str">
        <f>IF(ISBLANK(COBRA!D236),"",COBRA!D236)</f>
        <v/>
      </c>
      <c r="K230" s="84" t="str">
        <f>IF(ISBLANK(COBRA!X236),"",COBRA!X236)</f>
        <v/>
      </c>
      <c r="L230" s="84" t="str">
        <f>IF(ISBLANK(COBRA!Y236),"",COBRA!Y236)</f>
        <v/>
      </c>
      <c r="M230" s="84" t="str">
        <f>IF(ISBLANK(COBRA!Z236),"",COBRA!Z236)</f>
        <v/>
      </c>
      <c r="N230" s="84" t="str">
        <f>IF(ISBLANK(COBRA!AA236),"",COBRA!AA236)</f>
        <v/>
      </c>
      <c r="O230" s="100" t="str">
        <f>IF(ISBLANK(COBRA!R236),"",COBRA!R236)</f>
        <v/>
      </c>
      <c r="P230" s="99" t="str">
        <f>IF(ISBLANK(COBRA!S236),"",COBRA!S236)</f>
        <v/>
      </c>
      <c r="Q230" s="99" t="str">
        <f>IF(ISBLANK(COBRA!T236),"",COBRA!T236)</f>
        <v/>
      </c>
      <c r="R230" s="99" t="str">
        <f>IF(ISBLANK(COBRA!U236),"",COBRA!U236)</f>
        <v/>
      </c>
    </row>
    <row r="231" spans="1:18" ht="15.95" customHeight="1" thickBot="1" x14ac:dyDescent="0.25">
      <c r="A231" s="102"/>
      <c r="B231" s="93" t="str">
        <f>IF(ISBLANK(COBRA!AS237),"",COBRA!AS237)</f>
        <v/>
      </c>
      <c r="C231" s="92" t="str">
        <f>IF(ISBLANK(COBRA!G237),"",COBRA!G237)</f>
        <v/>
      </c>
      <c r="D231" s="91" t="str">
        <f>IF(ISBLANK(COBRA!H237),"",COBRA!H237)</f>
        <v/>
      </c>
      <c r="E231" s="99" t="str">
        <f>IF(ISBLANK(COBRA!Q237),"",COBRA!Q237)</f>
        <v/>
      </c>
      <c r="F231" s="90" t="str">
        <f>COBRA!N237&amp;" "&amp;COBRA!M237</f>
        <v xml:space="preserve"> </v>
      </c>
      <c r="G231" s="89" t="str">
        <f>IF(ISBLANK(COBRA!AB237),"",COBRA!AB237)</f>
        <v/>
      </c>
      <c r="H231" s="88" t="str">
        <f>IF(ISBLANK(COBRA!Q237),"",DATEDIF(E231,C231,"y"))</f>
        <v/>
      </c>
      <c r="I231" s="87" t="str">
        <f>IF(ISBLANK(COBRA!J237),"",COBRA!J237)</f>
        <v/>
      </c>
      <c r="J231" s="86" t="str">
        <f>IF(ISBLANK(COBRA!D237),"",COBRA!D237)</f>
        <v/>
      </c>
      <c r="K231" s="84" t="str">
        <f>IF(ISBLANK(COBRA!X237),"",COBRA!X237)</f>
        <v/>
      </c>
      <c r="L231" s="84" t="str">
        <f>IF(ISBLANK(COBRA!Y237),"",COBRA!Y237)</f>
        <v/>
      </c>
      <c r="M231" s="84" t="str">
        <f>IF(ISBLANK(COBRA!Z237),"",COBRA!Z237)</f>
        <v/>
      </c>
      <c r="N231" s="84" t="str">
        <f>IF(ISBLANK(COBRA!AA237),"",COBRA!AA237)</f>
        <v/>
      </c>
      <c r="O231" s="100" t="str">
        <f>IF(ISBLANK(COBRA!R237),"",COBRA!R237)</f>
        <v/>
      </c>
      <c r="P231" s="99" t="str">
        <f>IF(ISBLANK(COBRA!S237),"",COBRA!S237)</f>
        <v/>
      </c>
      <c r="Q231" s="99" t="str">
        <f>IF(ISBLANK(COBRA!T237),"",COBRA!T237)</f>
        <v/>
      </c>
      <c r="R231" s="99" t="str">
        <f>IF(ISBLANK(COBRA!U237),"",COBRA!U237)</f>
        <v/>
      </c>
    </row>
    <row r="232" spans="1:18" ht="15.95" customHeight="1" thickBot="1" x14ac:dyDescent="0.25">
      <c r="A232" s="102"/>
      <c r="B232" s="93" t="str">
        <f>IF(ISBLANK(COBRA!AS238),"",COBRA!AS238)</f>
        <v/>
      </c>
      <c r="C232" s="92" t="str">
        <f>IF(ISBLANK(COBRA!G238),"",COBRA!G238)</f>
        <v/>
      </c>
      <c r="D232" s="91" t="str">
        <f>IF(ISBLANK(COBRA!H238),"",COBRA!H238)</f>
        <v/>
      </c>
      <c r="E232" s="99" t="str">
        <f>IF(ISBLANK(COBRA!Q238),"",COBRA!Q238)</f>
        <v/>
      </c>
      <c r="F232" s="90" t="str">
        <f>COBRA!N238&amp;" "&amp;COBRA!M238</f>
        <v xml:space="preserve"> </v>
      </c>
      <c r="G232" s="89" t="str">
        <f>IF(ISBLANK(COBRA!AB238),"",COBRA!AB238)</f>
        <v/>
      </c>
      <c r="H232" s="88" t="str">
        <f>IF(ISBLANK(COBRA!Q238),"",DATEDIF(E232,C232,"y"))</f>
        <v/>
      </c>
      <c r="I232" s="87" t="str">
        <f>IF(ISBLANK(COBRA!J238),"",COBRA!J238)</f>
        <v/>
      </c>
      <c r="J232" s="86" t="str">
        <f>IF(ISBLANK(COBRA!D238),"",COBRA!D238)</f>
        <v/>
      </c>
      <c r="K232" s="84" t="str">
        <f>IF(ISBLANK(COBRA!X238),"",COBRA!X238)</f>
        <v/>
      </c>
      <c r="L232" s="84" t="str">
        <f>IF(ISBLANK(COBRA!Y238),"",COBRA!Y238)</f>
        <v/>
      </c>
      <c r="M232" s="84" t="str">
        <f>IF(ISBLANK(COBRA!Z238),"",COBRA!Z238)</f>
        <v/>
      </c>
      <c r="N232" s="84" t="str">
        <f>IF(ISBLANK(COBRA!AA238),"",COBRA!AA238)</f>
        <v/>
      </c>
      <c r="O232" s="100" t="str">
        <f>IF(ISBLANK(COBRA!R238),"",COBRA!R238)</f>
        <v/>
      </c>
      <c r="P232" s="99" t="str">
        <f>IF(ISBLANK(COBRA!S238),"",COBRA!S238)</f>
        <v/>
      </c>
      <c r="Q232" s="99" t="str">
        <f>IF(ISBLANK(COBRA!T238),"",COBRA!T238)</f>
        <v/>
      </c>
      <c r="R232" s="99" t="str">
        <f>IF(ISBLANK(COBRA!U238),"",COBRA!U238)</f>
        <v/>
      </c>
    </row>
    <row r="233" spans="1:18" ht="15.95" customHeight="1" thickBot="1" x14ac:dyDescent="0.25">
      <c r="A233" s="102"/>
      <c r="B233" s="93" t="str">
        <f>IF(ISBLANK(COBRA!AS239),"",COBRA!AS239)</f>
        <v/>
      </c>
      <c r="C233" s="92" t="str">
        <f>IF(ISBLANK(COBRA!G239),"",COBRA!G239)</f>
        <v/>
      </c>
      <c r="D233" s="91" t="str">
        <f>IF(ISBLANK(COBRA!H239),"",COBRA!H239)</f>
        <v/>
      </c>
      <c r="E233" s="99" t="str">
        <f>IF(ISBLANK(COBRA!Q239),"",COBRA!Q239)</f>
        <v/>
      </c>
      <c r="F233" s="90" t="str">
        <f>COBRA!N239&amp;" "&amp;COBRA!M239</f>
        <v xml:space="preserve"> </v>
      </c>
      <c r="G233" s="89" t="str">
        <f>IF(ISBLANK(COBRA!AB239),"",COBRA!AB239)</f>
        <v/>
      </c>
      <c r="H233" s="88" t="str">
        <f>IF(ISBLANK(COBRA!Q239),"",DATEDIF(E233,C233,"y"))</f>
        <v/>
      </c>
      <c r="I233" s="87" t="str">
        <f>IF(ISBLANK(COBRA!J239),"",COBRA!J239)</f>
        <v/>
      </c>
      <c r="J233" s="86" t="str">
        <f>IF(ISBLANK(COBRA!D239),"",COBRA!D239)</f>
        <v/>
      </c>
      <c r="K233" s="84" t="str">
        <f>IF(ISBLANK(COBRA!X239),"",COBRA!X239)</f>
        <v/>
      </c>
      <c r="L233" s="84" t="str">
        <f>IF(ISBLANK(COBRA!Y239),"",COBRA!Y239)</f>
        <v/>
      </c>
      <c r="M233" s="84" t="str">
        <f>IF(ISBLANK(COBRA!Z239),"",COBRA!Z239)</f>
        <v/>
      </c>
      <c r="N233" s="84" t="str">
        <f>IF(ISBLANK(COBRA!AA239),"",COBRA!AA239)</f>
        <v/>
      </c>
      <c r="O233" s="100" t="str">
        <f>IF(ISBLANK(COBRA!R239),"",COBRA!R239)</f>
        <v/>
      </c>
      <c r="P233" s="99" t="str">
        <f>IF(ISBLANK(COBRA!S239),"",COBRA!S239)</f>
        <v/>
      </c>
      <c r="Q233" s="99" t="str">
        <f>IF(ISBLANK(COBRA!T239),"",COBRA!T239)</f>
        <v/>
      </c>
      <c r="R233" s="99" t="str">
        <f>IF(ISBLANK(COBRA!U239),"",COBRA!U239)</f>
        <v/>
      </c>
    </row>
    <row r="234" spans="1:18" ht="15.95" customHeight="1" thickBot="1" x14ac:dyDescent="0.25">
      <c r="A234" s="102"/>
      <c r="B234" s="93" t="str">
        <f>IF(ISBLANK(COBRA!AS240),"",COBRA!AS240)</f>
        <v/>
      </c>
      <c r="C234" s="92" t="str">
        <f>IF(ISBLANK(COBRA!G240),"",COBRA!G240)</f>
        <v/>
      </c>
      <c r="D234" s="91" t="str">
        <f>IF(ISBLANK(COBRA!H240),"",COBRA!H240)</f>
        <v/>
      </c>
      <c r="E234" s="99" t="str">
        <f>IF(ISBLANK(COBRA!Q240),"",COBRA!Q240)</f>
        <v/>
      </c>
      <c r="F234" s="90" t="str">
        <f>COBRA!N240&amp;" "&amp;COBRA!M240</f>
        <v xml:space="preserve"> </v>
      </c>
      <c r="G234" s="89" t="str">
        <f>IF(ISBLANK(COBRA!AB240),"",COBRA!AB240)</f>
        <v/>
      </c>
      <c r="H234" s="88" t="str">
        <f>IF(ISBLANK(COBRA!Q240),"",DATEDIF(E234,C234,"y"))</f>
        <v/>
      </c>
      <c r="I234" s="87" t="str">
        <f>IF(ISBLANK(COBRA!J240),"",COBRA!J240)</f>
        <v/>
      </c>
      <c r="J234" s="86" t="str">
        <f>IF(ISBLANK(COBRA!D240),"",COBRA!D240)</f>
        <v/>
      </c>
      <c r="K234" s="84" t="str">
        <f>IF(ISBLANK(COBRA!X240),"",COBRA!X240)</f>
        <v/>
      </c>
      <c r="L234" s="84" t="str">
        <f>IF(ISBLANK(COBRA!Y240),"",COBRA!Y240)</f>
        <v/>
      </c>
      <c r="M234" s="84" t="str">
        <f>IF(ISBLANK(COBRA!Z240),"",COBRA!Z240)</f>
        <v/>
      </c>
      <c r="N234" s="84" t="str">
        <f>IF(ISBLANK(COBRA!AA240),"",COBRA!AA240)</f>
        <v/>
      </c>
      <c r="O234" s="100" t="str">
        <f>IF(ISBLANK(COBRA!R240),"",COBRA!R240)</f>
        <v/>
      </c>
      <c r="P234" s="99" t="str">
        <f>IF(ISBLANK(COBRA!S240),"",COBRA!S240)</f>
        <v/>
      </c>
      <c r="Q234" s="99" t="str">
        <f>IF(ISBLANK(COBRA!T240),"",COBRA!T240)</f>
        <v/>
      </c>
      <c r="R234" s="99" t="str">
        <f>IF(ISBLANK(COBRA!U240),"",COBRA!U240)</f>
        <v/>
      </c>
    </row>
    <row r="235" spans="1:18" ht="15.95" customHeight="1" thickBot="1" x14ac:dyDescent="0.25">
      <c r="A235" s="102"/>
      <c r="B235" s="93" t="str">
        <f>IF(ISBLANK(COBRA!AS241),"",COBRA!AS241)</f>
        <v/>
      </c>
      <c r="C235" s="92" t="str">
        <f>IF(ISBLANK(COBRA!G241),"",COBRA!G241)</f>
        <v/>
      </c>
      <c r="D235" s="91" t="str">
        <f>IF(ISBLANK(COBRA!H241),"",COBRA!H241)</f>
        <v/>
      </c>
      <c r="E235" s="99" t="str">
        <f>IF(ISBLANK(COBRA!Q241),"",COBRA!Q241)</f>
        <v/>
      </c>
      <c r="F235" s="90" t="str">
        <f>COBRA!N241&amp;" "&amp;COBRA!M241</f>
        <v xml:space="preserve"> </v>
      </c>
      <c r="G235" s="89" t="str">
        <f>IF(ISBLANK(COBRA!AB241),"",COBRA!AB241)</f>
        <v/>
      </c>
      <c r="H235" s="88" t="str">
        <f>IF(ISBLANK(COBRA!Q241),"",DATEDIF(E235,C235,"y"))</f>
        <v/>
      </c>
      <c r="I235" s="87" t="str">
        <f>IF(ISBLANK(COBRA!J241),"",COBRA!J241)</f>
        <v/>
      </c>
      <c r="J235" s="86" t="str">
        <f>IF(ISBLANK(COBRA!D241),"",COBRA!D241)</f>
        <v/>
      </c>
      <c r="K235" s="84" t="str">
        <f>IF(ISBLANK(COBRA!X241),"",COBRA!X241)</f>
        <v/>
      </c>
      <c r="L235" s="84" t="str">
        <f>IF(ISBLANK(COBRA!Y241),"",COBRA!Y241)</f>
        <v/>
      </c>
      <c r="M235" s="84" t="str">
        <f>IF(ISBLANK(COBRA!Z241),"",COBRA!Z241)</f>
        <v/>
      </c>
      <c r="N235" s="84" t="str">
        <f>IF(ISBLANK(COBRA!AA241),"",COBRA!AA241)</f>
        <v/>
      </c>
      <c r="O235" s="100" t="str">
        <f>IF(ISBLANK(COBRA!R241),"",COBRA!R241)</f>
        <v/>
      </c>
      <c r="P235" s="99" t="str">
        <f>IF(ISBLANK(COBRA!S241),"",COBRA!S241)</f>
        <v/>
      </c>
      <c r="Q235" s="99" t="str">
        <f>IF(ISBLANK(COBRA!T241),"",COBRA!T241)</f>
        <v/>
      </c>
      <c r="R235" s="99" t="str">
        <f>IF(ISBLANK(COBRA!U241),"",COBRA!U241)</f>
        <v/>
      </c>
    </row>
    <row r="236" spans="1:18" ht="15.95" customHeight="1" thickBot="1" x14ac:dyDescent="0.25">
      <c r="A236" s="102"/>
      <c r="B236" s="93" t="str">
        <f>IF(ISBLANK(COBRA!AS242),"",COBRA!AS242)</f>
        <v/>
      </c>
      <c r="C236" s="92" t="str">
        <f>IF(ISBLANK(COBRA!G242),"",COBRA!G242)</f>
        <v/>
      </c>
      <c r="D236" s="91" t="str">
        <f>IF(ISBLANK(COBRA!H242),"",COBRA!H242)</f>
        <v/>
      </c>
      <c r="E236" s="99" t="str">
        <f>IF(ISBLANK(COBRA!Q242),"",COBRA!Q242)</f>
        <v/>
      </c>
      <c r="F236" s="90" t="str">
        <f>COBRA!N242&amp;" "&amp;COBRA!M242</f>
        <v xml:space="preserve"> </v>
      </c>
      <c r="G236" s="89" t="str">
        <f>IF(ISBLANK(COBRA!AB242),"",COBRA!AB242)</f>
        <v/>
      </c>
      <c r="H236" s="88" t="str">
        <f>IF(ISBLANK(COBRA!Q242),"",DATEDIF(E236,C236,"y"))</f>
        <v/>
      </c>
      <c r="I236" s="87" t="str">
        <f>IF(ISBLANK(COBRA!J242),"",COBRA!J242)</f>
        <v/>
      </c>
      <c r="J236" s="86" t="str">
        <f>IF(ISBLANK(COBRA!D242),"",COBRA!D242)</f>
        <v/>
      </c>
      <c r="K236" s="84" t="str">
        <f>IF(ISBLANK(COBRA!X242),"",COBRA!X242)</f>
        <v/>
      </c>
      <c r="L236" s="84" t="str">
        <f>IF(ISBLANK(COBRA!Y242),"",COBRA!Y242)</f>
        <v/>
      </c>
      <c r="M236" s="84" t="str">
        <f>IF(ISBLANK(COBRA!Z242),"",COBRA!Z242)</f>
        <v/>
      </c>
      <c r="N236" s="84" t="str">
        <f>IF(ISBLANK(COBRA!AA242),"",COBRA!AA242)</f>
        <v/>
      </c>
      <c r="O236" s="100" t="str">
        <f>IF(ISBLANK(COBRA!R242),"",COBRA!R242)</f>
        <v/>
      </c>
      <c r="P236" s="99" t="str">
        <f>IF(ISBLANK(COBRA!S242),"",COBRA!S242)</f>
        <v/>
      </c>
      <c r="Q236" s="99" t="str">
        <f>IF(ISBLANK(COBRA!T242),"",COBRA!T242)</f>
        <v/>
      </c>
      <c r="R236" s="99" t="str">
        <f>IF(ISBLANK(COBRA!U242),"",COBRA!U242)</f>
        <v/>
      </c>
    </row>
    <row r="237" spans="1:18" ht="15.95" customHeight="1" thickBot="1" x14ac:dyDescent="0.25">
      <c r="A237" s="102"/>
      <c r="B237" s="93" t="str">
        <f>IF(ISBLANK(COBRA!AS243),"",COBRA!AS243)</f>
        <v/>
      </c>
      <c r="C237" s="92" t="str">
        <f>IF(ISBLANK(COBRA!G243),"",COBRA!G243)</f>
        <v/>
      </c>
      <c r="D237" s="91" t="str">
        <f>IF(ISBLANK(COBRA!H243),"",COBRA!H243)</f>
        <v/>
      </c>
      <c r="E237" s="99" t="str">
        <f>IF(ISBLANK(COBRA!Q243),"",COBRA!Q243)</f>
        <v/>
      </c>
      <c r="F237" s="90" t="str">
        <f>COBRA!N243&amp;" "&amp;COBRA!M243</f>
        <v xml:space="preserve"> </v>
      </c>
      <c r="G237" s="89" t="str">
        <f>IF(ISBLANK(COBRA!AB243),"",COBRA!AB243)</f>
        <v/>
      </c>
      <c r="H237" s="88" t="str">
        <f>IF(ISBLANK(COBRA!Q243),"",DATEDIF(E237,C237,"y"))</f>
        <v/>
      </c>
      <c r="I237" s="87" t="str">
        <f>IF(ISBLANK(COBRA!J243),"",COBRA!J243)</f>
        <v/>
      </c>
      <c r="J237" s="86" t="str">
        <f>IF(ISBLANK(COBRA!D243),"",COBRA!D243)</f>
        <v/>
      </c>
      <c r="K237" s="84" t="str">
        <f>IF(ISBLANK(COBRA!X243),"",COBRA!X243)</f>
        <v/>
      </c>
      <c r="L237" s="84" t="str">
        <f>IF(ISBLANK(COBRA!Y243),"",COBRA!Y243)</f>
        <v/>
      </c>
      <c r="M237" s="84" t="str">
        <f>IF(ISBLANK(COBRA!Z243),"",COBRA!Z243)</f>
        <v/>
      </c>
      <c r="N237" s="84" t="str">
        <f>IF(ISBLANK(COBRA!AA243),"",COBRA!AA243)</f>
        <v/>
      </c>
      <c r="O237" s="100" t="str">
        <f>IF(ISBLANK(COBRA!R243),"",COBRA!R243)</f>
        <v/>
      </c>
      <c r="P237" s="99" t="str">
        <f>IF(ISBLANK(COBRA!S243),"",COBRA!S243)</f>
        <v/>
      </c>
      <c r="Q237" s="99" t="str">
        <f>IF(ISBLANK(COBRA!T243),"",COBRA!T243)</f>
        <v/>
      </c>
      <c r="R237" s="99" t="str">
        <f>IF(ISBLANK(COBRA!U243),"",COBRA!U243)</f>
        <v/>
      </c>
    </row>
    <row r="238" spans="1:18" ht="15.95" customHeight="1" thickBot="1" x14ac:dyDescent="0.25">
      <c r="A238" s="102"/>
      <c r="B238" s="93" t="str">
        <f>IF(ISBLANK(COBRA!AS244),"",COBRA!AS244)</f>
        <v/>
      </c>
      <c r="C238" s="92" t="str">
        <f>IF(ISBLANK(COBRA!G244),"",COBRA!G244)</f>
        <v/>
      </c>
      <c r="D238" s="91" t="str">
        <f>IF(ISBLANK(COBRA!H244),"",COBRA!H244)</f>
        <v/>
      </c>
      <c r="E238" s="99" t="str">
        <f>IF(ISBLANK(COBRA!Q244),"",COBRA!Q244)</f>
        <v/>
      </c>
      <c r="F238" s="90" t="str">
        <f>COBRA!N244&amp;" "&amp;COBRA!M244</f>
        <v xml:space="preserve"> </v>
      </c>
      <c r="G238" s="89" t="str">
        <f>IF(ISBLANK(COBRA!AB244),"",COBRA!AB244)</f>
        <v/>
      </c>
      <c r="H238" s="88" t="str">
        <f>IF(ISBLANK(COBRA!Q244),"",DATEDIF(E238,C238,"y"))</f>
        <v/>
      </c>
      <c r="I238" s="87" t="str">
        <f>IF(ISBLANK(COBRA!J244),"",COBRA!J244)</f>
        <v/>
      </c>
      <c r="J238" s="86" t="str">
        <f>IF(ISBLANK(COBRA!D244),"",COBRA!D244)</f>
        <v/>
      </c>
      <c r="K238" s="84" t="str">
        <f>IF(ISBLANK(COBRA!X244),"",COBRA!X244)</f>
        <v/>
      </c>
      <c r="L238" s="84" t="str">
        <f>IF(ISBLANK(COBRA!Y244),"",COBRA!Y244)</f>
        <v/>
      </c>
      <c r="M238" s="84" t="str">
        <f>IF(ISBLANK(COBRA!Z244),"",COBRA!Z244)</f>
        <v/>
      </c>
      <c r="N238" s="84" t="str">
        <f>IF(ISBLANK(COBRA!AA244),"",COBRA!AA244)</f>
        <v/>
      </c>
      <c r="O238" s="100" t="str">
        <f>IF(ISBLANK(COBRA!R244),"",COBRA!R244)</f>
        <v/>
      </c>
      <c r="P238" s="99" t="str">
        <f>IF(ISBLANK(COBRA!S244),"",COBRA!S244)</f>
        <v/>
      </c>
      <c r="Q238" s="99" t="str">
        <f>IF(ISBLANK(COBRA!T244),"",COBRA!T244)</f>
        <v/>
      </c>
      <c r="R238" s="99" t="str">
        <f>IF(ISBLANK(COBRA!U244),"",COBRA!U244)</f>
        <v/>
      </c>
    </row>
    <row r="239" spans="1:18" ht="15.95" customHeight="1" thickBot="1" x14ac:dyDescent="0.25">
      <c r="A239" s="102"/>
      <c r="B239" s="93" t="str">
        <f>IF(ISBLANK(COBRA!AS245),"",COBRA!AS245)</f>
        <v/>
      </c>
      <c r="C239" s="92" t="str">
        <f>IF(ISBLANK(COBRA!G245),"",COBRA!G245)</f>
        <v/>
      </c>
      <c r="D239" s="91" t="str">
        <f>IF(ISBLANK(COBRA!H245),"",COBRA!H245)</f>
        <v/>
      </c>
      <c r="E239" s="99" t="str">
        <f>IF(ISBLANK(COBRA!Q245),"",COBRA!Q245)</f>
        <v/>
      </c>
      <c r="F239" s="90" t="str">
        <f>COBRA!N245&amp;" "&amp;COBRA!M245</f>
        <v xml:space="preserve"> </v>
      </c>
      <c r="G239" s="89" t="str">
        <f>IF(ISBLANK(COBRA!AB245),"",COBRA!AB245)</f>
        <v/>
      </c>
      <c r="H239" s="88" t="str">
        <f>IF(ISBLANK(COBRA!Q245),"",DATEDIF(E239,C239,"y"))</f>
        <v/>
      </c>
      <c r="I239" s="87" t="str">
        <f>IF(ISBLANK(COBRA!J245),"",COBRA!J245)</f>
        <v/>
      </c>
      <c r="J239" s="86" t="str">
        <f>IF(ISBLANK(COBRA!D245),"",COBRA!D245)</f>
        <v/>
      </c>
      <c r="K239" s="84" t="str">
        <f>IF(ISBLANK(COBRA!X245),"",COBRA!X245)</f>
        <v/>
      </c>
      <c r="L239" s="84" t="str">
        <f>IF(ISBLANK(COBRA!Y245),"",COBRA!Y245)</f>
        <v/>
      </c>
      <c r="M239" s="84" t="str">
        <f>IF(ISBLANK(COBRA!Z245),"",COBRA!Z245)</f>
        <v/>
      </c>
      <c r="N239" s="84" t="str">
        <f>IF(ISBLANK(COBRA!AA245),"",COBRA!AA245)</f>
        <v/>
      </c>
      <c r="O239" s="100" t="str">
        <f>IF(ISBLANK(COBRA!R245),"",COBRA!R245)</f>
        <v/>
      </c>
      <c r="P239" s="99" t="str">
        <f>IF(ISBLANK(COBRA!S245),"",COBRA!S245)</f>
        <v/>
      </c>
      <c r="Q239" s="99" t="str">
        <f>IF(ISBLANK(COBRA!T245),"",COBRA!T245)</f>
        <v/>
      </c>
      <c r="R239" s="99" t="str">
        <f>IF(ISBLANK(COBRA!U245),"",COBRA!U245)</f>
        <v/>
      </c>
    </row>
    <row r="240" spans="1:18" ht="15.95" customHeight="1" thickBot="1" x14ac:dyDescent="0.25">
      <c r="A240" s="102"/>
      <c r="B240" s="93" t="str">
        <f>IF(ISBLANK(COBRA!AS246),"",COBRA!AS246)</f>
        <v/>
      </c>
      <c r="C240" s="92" t="str">
        <f>IF(ISBLANK(COBRA!G246),"",COBRA!G246)</f>
        <v/>
      </c>
      <c r="D240" s="91" t="str">
        <f>IF(ISBLANK(COBRA!H246),"",COBRA!H246)</f>
        <v/>
      </c>
      <c r="E240" s="99" t="str">
        <f>IF(ISBLANK(COBRA!Q246),"",COBRA!Q246)</f>
        <v/>
      </c>
      <c r="F240" s="90" t="str">
        <f>COBRA!N246&amp;" "&amp;COBRA!M246</f>
        <v xml:space="preserve"> </v>
      </c>
      <c r="G240" s="89" t="str">
        <f>IF(ISBLANK(COBRA!AB246),"",COBRA!AB246)</f>
        <v/>
      </c>
      <c r="H240" s="88" t="str">
        <f>IF(ISBLANK(COBRA!Q246),"",DATEDIF(E240,C240,"y"))</f>
        <v/>
      </c>
      <c r="I240" s="87" t="str">
        <f>IF(ISBLANK(COBRA!J246),"",COBRA!J246)</f>
        <v/>
      </c>
      <c r="J240" s="86" t="str">
        <f>IF(ISBLANK(COBRA!D246),"",COBRA!D246)</f>
        <v/>
      </c>
      <c r="K240" s="84" t="str">
        <f>IF(ISBLANK(COBRA!X246),"",COBRA!X246)</f>
        <v/>
      </c>
      <c r="L240" s="84" t="str">
        <f>IF(ISBLANK(COBRA!Y246),"",COBRA!Y246)</f>
        <v/>
      </c>
      <c r="M240" s="84" t="str">
        <f>IF(ISBLANK(COBRA!Z246),"",COBRA!Z246)</f>
        <v/>
      </c>
      <c r="N240" s="84" t="str">
        <f>IF(ISBLANK(COBRA!AA246),"",COBRA!AA246)</f>
        <v/>
      </c>
      <c r="O240" s="100" t="str">
        <f>IF(ISBLANK(COBRA!R246),"",COBRA!R246)</f>
        <v/>
      </c>
      <c r="P240" s="99" t="str">
        <f>IF(ISBLANK(COBRA!S246),"",COBRA!S246)</f>
        <v/>
      </c>
      <c r="Q240" s="99" t="str">
        <f>IF(ISBLANK(COBRA!T246),"",COBRA!T246)</f>
        <v/>
      </c>
      <c r="R240" s="99" t="str">
        <f>IF(ISBLANK(COBRA!U246),"",COBRA!U246)</f>
        <v/>
      </c>
    </row>
    <row r="241" spans="1:18" ht="15.95" customHeight="1" thickBot="1" x14ac:dyDescent="0.25">
      <c r="A241" s="102"/>
      <c r="B241" s="93" t="str">
        <f>IF(ISBLANK(COBRA!AS247),"",COBRA!AS247)</f>
        <v/>
      </c>
      <c r="C241" s="92" t="str">
        <f>IF(ISBLANK(COBRA!G247),"",COBRA!G247)</f>
        <v/>
      </c>
      <c r="D241" s="91" t="str">
        <f>IF(ISBLANK(COBRA!H247),"",COBRA!H247)</f>
        <v/>
      </c>
      <c r="E241" s="99" t="str">
        <f>IF(ISBLANK(COBRA!Q247),"",COBRA!Q247)</f>
        <v/>
      </c>
      <c r="F241" s="90" t="str">
        <f>COBRA!N247&amp;" "&amp;COBRA!M247</f>
        <v xml:space="preserve"> </v>
      </c>
      <c r="G241" s="89" t="str">
        <f>IF(ISBLANK(COBRA!AB247),"",COBRA!AB247)</f>
        <v/>
      </c>
      <c r="H241" s="88" t="str">
        <f>IF(ISBLANK(COBRA!Q247),"",DATEDIF(E241,C241,"y"))</f>
        <v/>
      </c>
      <c r="I241" s="87" t="str">
        <f>IF(ISBLANK(COBRA!J247),"",COBRA!J247)</f>
        <v/>
      </c>
      <c r="J241" s="86" t="str">
        <f>IF(ISBLANK(COBRA!D247),"",COBRA!D247)</f>
        <v/>
      </c>
      <c r="K241" s="84" t="str">
        <f>IF(ISBLANK(COBRA!X247),"",COBRA!X247)</f>
        <v/>
      </c>
      <c r="L241" s="84" t="str">
        <f>IF(ISBLANK(COBRA!Y247),"",COBRA!Y247)</f>
        <v/>
      </c>
      <c r="M241" s="84" t="str">
        <f>IF(ISBLANK(COBRA!Z247),"",COBRA!Z247)</f>
        <v/>
      </c>
      <c r="N241" s="84" t="str">
        <f>IF(ISBLANK(COBRA!AA247),"",COBRA!AA247)</f>
        <v/>
      </c>
      <c r="O241" s="100" t="str">
        <f>IF(ISBLANK(COBRA!R247),"",COBRA!R247)</f>
        <v/>
      </c>
      <c r="P241" s="99" t="str">
        <f>IF(ISBLANK(COBRA!S247),"",COBRA!S247)</f>
        <v/>
      </c>
      <c r="Q241" s="99" t="str">
        <f>IF(ISBLANK(COBRA!T247),"",COBRA!T247)</f>
        <v/>
      </c>
      <c r="R241" s="99" t="str">
        <f>IF(ISBLANK(COBRA!U247),"",COBRA!U247)</f>
        <v/>
      </c>
    </row>
    <row r="242" spans="1:18" ht="15.95" customHeight="1" thickBot="1" x14ac:dyDescent="0.25">
      <c r="A242" s="102"/>
      <c r="B242" s="93" t="str">
        <f>IF(ISBLANK(COBRA!AS248),"",COBRA!AS248)</f>
        <v/>
      </c>
      <c r="C242" s="92" t="str">
        <f>IF(ISBLANK(COBRA!G248),"",COBRA!G248)</f>
        <v/>
      </c>
      <c r="D242" s="91" t="str">
        <f>IF(ISBLANK(COBRA!H248),"",COBRA!H248)</f>
        <v/>
      </c>
      <c r="E242" s="99" t="str">
        <f>IF(ISBLANK(COBRA!Q248),"",COBRA!Q248)</f>
        <v/>
      </c>
      <c r="F242" s="90" t="str">
        <f>COBRA!N248&amp;" "&amp;COBRA!M248</f>
        <v xml:space="preserve"> </v>
      </c>
      <c r="G242" s="89" t="str">
        <f>IF(ISBLANK(COBRA!AB248),"",COBRA!AB248)</f>
        <v/>
      </c>
      <c r="H242" s="88" t="str">
        <f>IF(ISBLANK(COBRA!Q248),"",DATEDIF(E242,C242,"y"))</f>
        <v/>
      </c>
      <c r="I242" s="87" t="str">
        <f>IF(ISBLANK(COBRA!J248),"",COBRA!J248)</f>
        <v/>
      </c>
      <c r="J242" s="86" t="str">
        <f>IF(ISBLANK(COBRA!D248),"",COBRA!D248)</f>
        <v/>
      </c>
      <c r="K242" s="84" t="str">
        <f>IF(ISBLANK(COBRA!X248),"",COBRA!X248)</f>
        <v/>
      </c>
      <c r="L242" s="84" t="str">
        <f>IF(ISBLANK(COBRA!Y248),"",COBRA!Y248)</f>
        <v/>
      </c>
      <c r="M242" s="84" t="str">
        <f>IF(ISBLANK(COBRA!Z248),"",COBRA!Z248)</f>
        <v/>
      </c>
      <c r="N242" s="84" t="str">
        <f>IF(ISBLANK(COBRA!AA248),"",COBRA!AA248)</f>
        <v/>
      </c>
      <c r="O242" s="100" t="str">
        <f>IF(ISBLANK(COBRA!R248),"",COBRA!R248)</f>
        <v/>
      </c>
      <c r="P242" s="99" t="str">
        <f>IF(ISBLANK(COBRA!S248),"",COBRA!S248)</f>
        <v/>
      </c>
      <c r="Q242" s="99" t="str">
        <f>IF(ISBLANK(COBRA!T248),"",COBRA!T248)</f>
        <v/>
      </c>
      <c r="R242" s="99" t="str">
        <f>IF(ISBLANK(COBRA!U248),"",COBRA!U248)</f>
        <v/>
      </c>
    </row>
    <row r="243" spans="1:18" ht="15.95" customHeight="1" thickBot="1" x14ac:dyDescent="0.25">
      <c r="A243" s="102"/>
      <c r="B243" s="93" t="str">
        <f>IF(ISBLANK(COBRA!AS249),"",COBRA!AS249)</f>
        <v/>
      </c>
      <c r="C243" s="92" t="str">
        <f>IF(ISBLANK(COBRA!G249),"",COBRA!G249)</f>
        <v/>
      </c>
      <c r="D243" s="91" t="str">
        <f>IF(ISBLANK(COBRA!H249),"",COBRA!H249)</f>
        <v/>
      </c>
      <c r="E243" s="99" t="str">
        <f>IF(ISBLANK(COBRA!Q249),"",COBRA!Q249)</f>
        <v/>
      </c>
      <c r="F243" s="90" t="str">
        <f>COBRA!N249&amp;" "&amp;COBRA!M249</f>
        <v xml:space="preserve"> </v>
      </c>
      <c r="G243" s="89" t="str">
        <f>IF(ISBLANK(COBRA!AB249),"",COBRA!AB249)</f>
        <v/>
      </c>
      <c r="H243" s="88" t="str">
        <f>IF(ISBLANK(COBRA!Q249),"",DATEDIF(E243,C243,"y"))</f>
        <v/>
      </c>
      <c r="I243" s="87" t="str">
        <f>IF(ISBLANK(COBRA!J249),"",COBRA!J249)</f>
        <v/>
      </c>
      <c r="J243" s="86" t="str">
        <f>IF(ISBLANK(COBRA!D249),"",COBRA!D249)</f>
        <v/>
      </c>
      <c r="K243" s="84" t="str">
        <f>IF(ISBLANK(COBRA!X249),"",COBRA!X249)</f>
        <v/>
      </c>
      <c r="L243" s="84" t="str">
        <f>IF(ISBLANK(COBRA!Y249),"",COBRA!Y249)</f>
        <v/>
      </c>
      <c r="M243" s="84" t="str">
        <f>IF(ISBLANK(COBRA!Z249),"",COBRA!Z249)</f>
        <v/>
      </c>
      <c r="N243" s="84" t="str">
        <f>IF(ISBLANK(COBRA!AA249),"",COBRA!AA249)</f>
        <v/>
      </c>
      <c r="O243" s="100" t="str">
        <f>IF(ISBLANK(COBRA!R249),"",COBRA!R249)</f>
        <v/>
      </c>
      <c r="P243" s="99" t="str">
        <f>IF(ISBLANK(COBRA!S249),"",COBRA!S249)</f>
        <v/>
      </c>
      <c r="Q243" s="99" t="str">
        <f>IF(ISBLANK(COBRA!T249),"",COBRA!T249)</f>
        <v/>
      </c>
      <c r="R243" s="99" t="str">
        <f>IF(ISBLANK(COBRA!U249),"",COBRA!U249)</f>
        <v/>
      </c>
    </row>
    <row r="244" spans="1:18" ht="15.95" customHeight="1" thickBot="1" x14ac:dyDescent="0.25">
      <c r="A244" s="102"/>
      <c r="B244" s="93" t="str">
        <f>IF(ISBLANK(COBRA!AS250),"",COBRA!AS250)</f>
        <v/>
      </c>
      <c r="C244" s="92" t="str">
        <f>IF(ISBLANK(COBRA!G250),"",COBRA!G250)</f>
        <v/>
      </c>
      <c r="D244" s="91" t="str">
        <f>IF(ISBLANK(COBRA!H250),"",COBRA!H250)</f>
        <v/>
      </c>
      <c r="E244" s="99" t="str">
        <f>IF(ISBLANK(COBRA!Q250),"",COBRA!Q250)</f>
        <v/>
      </c>
      <c r="F244" s="90" t="str">
        <f>COBRA!N250&amp;" "&amp;COBRA!M250</f>
        <v xml:space="preserve"> </v>
      </c>
      <c r="G244" s="89" t="str">
        <f>IF(ISBLANK(COBRA!AB250),"",COBRA!AB250)</f>
        <v/>
      </c>
      <c r="H244" s="88" t="str">
        <f>IF(ISBLANK(COBRA!Q250),"",DATEDIF(E244,C244,"y"))</f>
        <v/>
      </c>
      <c r="I244" s="87" t="str">
        <f>IF(ISBLANK(COBRA!J250),"",COBRA!J250)</f>
        <v/>
      </c>
      <c r="J244" s="86" t="str">
        <f>IF(ISBLANK(COBRA!D250),"",COBRA!D250)</f>
        <v/>
      </c>
      <c r="K244" s="84" t="str">
        <f>IF(ISBLANK(COBRA!X250),"",COBRA!X250)</f>
        <v/>
      </c>
      <c r="L244" s="84" t="str">
        <f>IF(ISBLANK(COBRA!Y250),"",COBRA!Y250)</f>
        <v/>
      </c>
      <c r="M244" s="84" t="str">
        <f>IF(ISBLANK(COBRA!Z250),"",COBRA!Z250)</f>
        <v/>
      </c>
      <c r="N244" s="84" t="str">
        <f>IF(ISBLANK(COBRA!AA250),"",COBRA!AA250)</f>
        <v/>
      </c>
      <c r="O244" s="100" t="str">
        <f>IF(ISBLANK(COBRA!R250),"",COBRA!R250)</f>
        <v/>
      </c>
      <c r="P244" s="99" t="str">
        <f>IF(ISBLANK(COBRA!S250),"",COBRA!S250)</f>
        <v/>
      </c>
      <c r="Q244" s="99" t="str">
        <f>IF(ISBLANK(COBRA!T250),"",COBRA!T250)</f>
        <v/>
      </c>
      <c r="R244" s="99" t="str">
        <f>IF(ISBLANK(COBRA!U250),"",COBRA!U250)</f>
        <v/>
      </c>
    </row>
    <row r="245" spans="1:18" ht="15.95" customHeight="1" thickBot="1" x14ac:dyDescent="0.25">
      <c r="A245" s="102"/>
      <c r="B245" s="93" t="str">
        <f>IF(ISBLANK(COBRA!AS251),"",COBRA!AS251)</f>
        <v/>
      </c>
      <c r="C245" s="92" t="str">
        <f>IF(ISBLANK(COBRA!G251),"",COBRA!G251)</f>
        <v/>
      </c>
      <c r="D245" s="91" t="str">
        <f>IF(ISBLANK(COBRA!H251),"",COBRA!H251)</f>
        <v/>
      </c>
      <c r="E245" s="99" t="str">
        <f>IF(ISBLANK(COBRA!Q251),"",COBRA!Q251)</f>
        <v/>
      </c>
      <c r="F245" s="90" t="str">
        <f>COBRA!N251&amp;" "&amp;COBRA!M251</f>
        <v xml:space="preserve"> </v>
      </c>
      <c r="G245" s="89" t="str">
        <f>IF(ISBLANK(COBRA!AB251),"",COBRA!AB251)</f>
        <v/>
      </c>
      <c r="H245" s="88" t="str">
        <f>IF(ISBLANK(COBRA!Q251),"",DATEDIF(E245,C245,"y"))</f>
        <v/>
      </c>
      <c r="I245" s="87" t="str">
        <f>IF(ISBLANK(COBRA!J251),"",COBRA!J251)</f>
        <v/>
      </c>
      <c r="J245" s="86" t="str">
        <f>IF(ISBLANK(COBRA!D251),"",COBRA!D251)</f>
        <v/>
      </c>
      <c r="K245" s="84" t="str">
        <f>IF(ISBLANK(COBRA!X251),"",COBRA!X251)</f>
        <v/>
      </c>
      <c r="L245" s="84" t="str">
        <f>IF(ISBLANK(COBRA!Y251),"",COBRA!Y251)</f>
        <v/>
      </c>
      <c r="M245" s="84" t="str">
        <f>IF(ISBLANK(COBRA!Z251),"",COBRA!Z251)</f>
        <v/>
      </c>
      <c r="N245" s="84" t="str">
        <f>IF(ISBLANK(COBRA!AA251),"",COBRA!AA251)</f>
        <v/>
      </c>
      <c r="O245" s="100" t="str">
        <f>IF(ISBLANK(COBRA!R251),"",COBRA!R251)</f>
        <v/>
      </c>
      <c r="P245" s="99" t="str">
        <f>IF(ISBLANK(COBRA!S251),"",COBRA!S251)</f>
        <v/>
      </c>
      <c r="Q245" s="99" t="str">
        <f>IF(ISBLANK(COBRA!T251),"",COBRA!T251)</f>
        <v/>
      </c>
      <c r="R245" s="99" t="str">
        <f>IF(ISBLANK(COBRA!U251),"",COBRA!U251)</f>
        <v/>
      </c>
    </row>
    <row r="246" spans="1:18" ht="15.95" customHeight="1" thickBot="1" x14ac:dyDescent="0.25">
      <c r="A246" s="102"/>
      <c r="B246" s="93" t="str">
        <f>IF(ISBLANK(COBRA!AS252),"",COBRA!AS252)</f>
        <v/>
      </c>
      <c r="C246" s="92" t="str">
        <f>IF(ISBLANK(COBRA!G252),"",COBRA!G252)</f>
        <v/>
      </c>
      <c r="D246" s="91" t="str">
        <f>IF(ISBLANK(COBRA!H252),"",COBRA!H252)</f>
        <v/>
      </c>
      <c r="E246" s="99" t="str">
        <f>IF(ISBLANK(COBRA!Q252),"",COBRA!Q252)</f>
        <v/>
      </c>
      <c r="F246" s="90" t="str">
        <f>COBRA!N252&amp;" "&amp;COBRA!M252</f>
        <v xml:space="preserve"> </v>
      </c>
      <c r="G246" s="89" t="str">
        <f>IF(ISBLANK(COBRA!AB252),"",COBRA!AB252)</f>
        <v/>
      </c>
      <c r="H246" s="88" t="str">
        <f>IF(ISBLANK(COBRA!Q252),"",DATEDIF(E246,C246,"y"))</f>
        <v/>
      </c>
      <c r="I246" s="87" t="str">
        <f>IF(ISBLANK(COBRA!J252),"",COBRA!J252)</f>
        <v/>
      </c>
      <c r="J246" s="86" t="str">
        <f>IF(ISBLANK(COBRA!D252),"",COBRA!D252)</f>
        <v/>
      </c>
      <c r="K246" s="84" t="str">
        <f>IF(ISBLANK(COBRA!X252),"",COBRA!X252)</f>
        <v/>
      </c>
      <c r="L246" s="84" t="str">
        <f>IF(ISBLANK(COBRA!Y252),"",COBRA!Y252)</f>
        <v/>
      </c>
      <c r="M246" s="84" t="str">
        <f>IF(ISBLANK(COBRA!Z252),"",COBRA!Z252)</f>
        <v/>
      </c>
      <c r="N246" s="84" t="str">
        <f>IF(ISBLANK(COBRA!AA252),"",COBRA!AA252)</f>
        <v/>
      </c>
      <c r="O246" s="100" t="str">
        <f>IF(ISBLANK(COBRA!R252),"",COBRA!R252)</f>
        <v/>
      </c>
      <c r="P246" s="99" t="str">
        <f>IF(ISBLANK(COBRA!S252),"",COBRA!S252)</f>
        <v/>
      </c>
      <c r="Q246" s="99" t="str">
        <f>IF(ISBLANK(COBRA!T252),"",COBRA!T252)</f>
        <v/>
      </c>
      <c r="R246" s="99" t="str">
        <f>IF(ISBLANK(COBRA!U252),"",COBRA!U252)</f>
        <v/>
      </c>
    </row>
    <row r="247" spans="1:18" ht="15.95" customHeight="1" thickBot="1" x14ac:dyDescent="0.25">
      <c r="A247" s="102"/>
      <c r="B247" s="93" t="str">
        <f>IF(ISBLANK(COBRA!AS253),"",COBRA!AS253)</f>
        <v/>
      </c>
      <c r="C247" s="92" t="str">
        <f>IF(ISBLANK(COBRA!G253),"",COBRA!G253)</f>
        <v/>
      </c>
      <c r="D247" s="91" t="str">
        <f>IF(ISBLANK(COBRA!H253),"",COBRA!H253)</f>
        <v/>
      </c>
      <c r="E247" s="99" t="str">
        <f>IF(ISBLANK(COBRA!Q253),"",COBRA!Q253)</f>
        <v/>
      </c>
      <c r="F247" s="90" t="str">
        <f>COBRA!N253&amp;" "&amp;COBRA!M253</f>
        <v xml:space="preserve"> </v>
      </c>
      <c r="G247" s="89" t="str">
        <f>IF(ISBLANK(COBRA!AB253),"",COBRA!AB253)</f>
        <v/>
      </c>
      <c r="H247" s="88" t="str">
        <f>IF(ISBLANK(COBRA!Q253),"",DATEDIF(E247,C247,"y"))</f>
        <v/>
      </c>
      <c r="I247" s="87" t="str">
        <f>IF(ISBLANK(COBRA!J253),"",COBRA!J253)</f>
        <v/>
      </c>
      <c r="J247" s="86" t="str">
        <f>IF(ISBLANK(COBRA!D253),"",COBRA!D253)</f>
        <v/>
      </c>
      <c r="K247" s="84" t="str">
        <f>IF(ISBLANK(COBRA!X253),"",COBRA!X253)</f>
        <v/>
      </c>
      <c r="L247" s="84" t="str">
        <f>IF(ISBLANK(COBRA!Y253),"",COBRA!Y253)</f>
        <v/>
      </c>
      <c r="M247" s="84" t="str">
        <f>IF(ISBLANK(COBRA!Z253),"",COBRA!Z253)</f>
        <v/>
      </c>
      <c r="N247" s="84" t="str">
        <f>IF(ISBLANK(COBRA!AA253),"",COBRA!AA253)</f>
        <v/>
      </c>
      <c r="O247" s="100" t="str">
        <f>IF(ISBLANK(COBRA!R253),"",COBRA!R253)</f>
        <v/>
      </c>
      <c r="P247" s="99" t="str">
        <f>IF(ISBLANK(COBRA!S253),"",COBRA!S253)</f>
        <v/>
      </c>
      <c r="Q247" s="99" t="str">
        <f>IF(ISBLANK(COBRA!T253),"",COBRA!T253)</f>
        <v/>
      </c>
      <c r="R247" s="99" t="str">
        <f>IF(ISBLANK(COBRA!U253),"",COBRA!U253)</f>
        <v/>
      </c>
    </row>
    <row r="248" spans="1:18" ht="15.95" customHeight="1" thickBot="1" x14ac:dyDescent="0.25">
      <c r="A248" s="102"/>
      <c r="B248" s="93" t="str">
        <f>IF(ISBLANK(COBRA!AS254),"",COBRA!AS254)</f>
        <v/>
      </c>
      <c r="C248" s="92" t="str">
        <f>IF(ISBLANK(COBRA!G254),"",COBRA!G254)</f>
        <v/>
      </c>
      <c r="D248" s="91" t="str">
        <f>IF(ISBLANK(COBRA!H254),"",COBRA!H254)</f>
        <v/>
      </c>
      <c r="E248" s="99" t="str">
        <f>IF(ISBLANK(COBRA!Q254),"",COBRA!Q254)</f>
        <v/>
      </c>
      <c r="F248" s="90" t="str">
        <f>COBRA!N254&amp;" "&amp;COBRA!M254</f>
        <v xml:space="preserve"> </v>
      </c>
      <c r="G248" s="89" t="str">
        <f>IF(ISBLANK(COBRA!AB254),"",COBRA!AB254)</f>
        <v/>
      </c>
      <c r="H248" s="88" t="str">
        <f>IF(ISBLANK(COBRA!Q254),"",DATEDIF(E248,C248,"y"))</f>
        <v/>
      </c>
      <c r="I248" s="87" t="str">
        <f>IF(ISBLANK(COBRA!J254),"",COBRA!J254)</f>
        <v/>
      </c>
      <c r="J248" s="86" t="str">
        <f>IF(ISBLANK(COBRA!D254),"",COBRA!D254)</f>
        <v/>
      </c>
      <c r="K248" s="84" t="str">
        <f>IF(ISBLANK(COBRA!X254),"",COBRA!X254)</f>
        <v/>
      </c>
      <c r="L248" s="84" t="str">
        <f>IF(ISBLANK(COBRA!Y254),"",COBRA!Y254)</f>
        <v/>
      </c>
      <c r="M248" s="84" t="str">
        <f>IF(ISBLANK(COBRA!Z254),"",COBRA!Z254)</f>
        <v/>
      </c>
      <c r="N248" s="84" t="str">
        <f>IF(ISBLANK(COBRA!AA254),"",COBRA!AA254)</f>
        <v/>
      </c>
      <c r="O248" s="100" t="str">
        <f>IF(ISBLANK(COBRA!R254),"",COBRA!R254)</f>
        <v/>
      </c>
      <c r="P248" s="99" t="str">
        <f>IF(ISBLANK(COBRA!S254),"",COBRA!S254)</f>
        <v/>
      </c>
      <c r="Q248" s="99" t="str">
        <f>IF(ISBLANK(COBRA!T254),"",COBRA!T254)</f>
        <v/>
      </c>
      <c r="R248" s="99" t="str">
        <f>IF(ISBLANK(COBRA!U254),"",COBRA!U254)</f>
        <v/>
      </c>
    </row>
    <row r="249" spans="1:18" ht="15.95" customHeight="1" thickBot="1" x14ac:dyDescent="0.25">
      <c r="A249" s="102"/>
      <c r="B249" s="93" t="str">
        <f>IF(ISBLANK(COBRA!AS255),"",COBRA!AS255)</f>
        <v/>
      </c>
      <c r="C249" s="92" t="str">
        <f>IF(ISBLANK(COBRA!G255),"",COBRA!G255)</f>
        <v/>
      </c>
      <c r="D249" s="91" t="str">
        <f>IF(ISBLANK(COBRA!H255),"",COBRA!H255)</f>
        <v/>
      </c>
      <c r="E249" s="99" t="str">
        <f>IF(ISBLANK(COBRA!Q255),"",COBRA!Q255)</f>
        <v/>
      </c>
      <c r="F249" s="90" t="str">
        <f>COBRA!N255&amp;" "&amp;COBRA!M255</f>
        <v xml:space="preserve"> </v>
      </c>
      <c r="G249" s="89" t="str">
        <f>IF(ISBLANK(COBRA!AB255),"",COBRA!AB255)</f>
        <v/>
      </c>
      <c r="H249" s="88" t="str">
        <f>IF(ISBLANK(COBRA!Q255),"",DATEDIF(E249,C249,"y"))</f>
        <v/>
      </c>
      <c r="I249" s="87" t="str">
        <f>IF(ISBLANK(COBRA!J255),"",COBRA!J255)</f>
        <v/>
      </c>
      <c r="J249" s="86" t="str">
        <f>IF(ISBLANK(COBRA!D255),"",COBRA!D255)</f>
        <v/>
      </c>
      <c r="K249" s="84" t="str">
        <f>IF(ISBLANK(COBRA!X255),"",COBRA!X255)</f>
        <v/>
      </c>
      <c r="L249" s="84" t="str">
        <f>IF(ISBLANK(COBRA!Y255),"",COBRA!Y255)</f>
        <v/>
      </c>
      <c r="M249" s="84" t="str">
        <f>IF(ISBLANK(COBRA!Z255),"",COBRA!Z255)</f>
        <v/>
      </c>
      <c r="N249" s="84" t="str">
        <f>IF(ISBLANK(COBRA!AA255),"",COBRA!AA255)</f>
        <v/>
      </c>
      <c r="O249" s="100" t="str">
        <f>IF(ISBLANK(COBRA!R255),"",COBRA!R255)</f>
        <v/>
      </c>
      <c r="P249" s="99" t="str">
        <f>IF(ISBLANK(COBRA!S255),"",COBRA!S255)</f>
        <v/>
      </c>
      <c r="Q249" s="99" t="str">
        <f>IF(ISBLANK(COBRA!T255),"",COBRA!T255)</f>
        <v/>
      </c>
      <c r="R249" s="99" t="str">
        <f>IF(ISBLANK(COBRA!U255),"",COBRA!U255)</f>
        <v/>
      </c>
    </row>
    <row r="250" spans="1:18" ht="15.95" customHeight="1" thickBot="1" x14ac:dyDescent="0.25">
      <c r="A250" s="102"/>
      <c r="B250" s="93" t="str">
        <f>IF(ISBLANK(COBRA!AS256),"",COBRA!AS256)</f>
        <v/>
      </c>
      <c r="C250" s="92" t="str">
        <f>IF(ISBLANK(COBRA!G256),"",COBRA!G256)</f>
        <v/>
      </c>
      <c r="D250" s="91" t="str">
        <f>IF(ISBLANK(COBRA!H256),"",COBRA!H256)</f>
        <v/>
      </c>
      <c r="E250" s="99" t="str">
        <f>IF(ISBLANK(COBRA!Q256),"",COBRA!Q256)</f>
        <v/>
      </c>
      <c r="F250" s="90" t="str">
        <f>COBRA!N256&amp;" "&amp;COBRA!M256</f>
        <v xml:space="preserve"> </v>
      </c>
      <c r="G250" s="89" t="str">
        <f>IF(ISBLANK(COBRA!AB256),"",COBRA!AB256)</f>
        <v/>
      </c>
      <c r="H250" s="88" t="str">
        <f>IF(ISBLANK(COBRA!Q256),"",DATEDIF(E250,C250,"y"))</f>
        <v/>
      </c>
      <c r="I250" s="87" t="str">
        <f>IF(ISBLANK(COBRA!J256),"",COBRA!J256)</f>
        <v/>
      </c>
      <c r="J250" s="86" t="str">
        <f>IF(ISBLANK(COBRA!D256),"",COBRA!D256)</f>
        <v/>
      </c>
      <c r="K250" s="84" t="str">
        <f>IF(ISBLANK(COBRA!X256),"",COBRA!X256)</f>
        <v/>
      </c>
      <c r="L250" s="84" t="str">
        <f>IF(ISBLANK(COBRA!Y256),"",COBRA!Y256)</f>
        <v/>
      </c>
      <c r="M250" s="84" t="str">
        <f>IF(ISBLANK(COBRA!Z256),"",COBRA!Z256)</f>
        <v/>
      </c>
      <c r="N250" s="84" t="str">
        <f>IF(ISBLANK(COBRA!AA256),"",COBRA!AA256)</f>
        <v/>
      </c>
      <c r="O250" s="100" t="str">
        <f>IF(ISBLANK(COBRA!R256),"",COBRA!R256)</f>
        <v/>
      </c>
      <c r="P250" s="99" t="str">
        <f>IF(ISBLANK(COBRA!S256),"",COBRA!S256)</f>
        <v/>
      </c>
      <c r="Q250" s="99" t="str">
        <f>IF(ISBLANK(COBRA!T256),"",COBRA!T256)</f>
        <v/>
      </c>
      <c r="R250" s="99" t="str">
        <f>IF(ISBLANK(COBRA!U256),"",COBRA!U256)</f>
        <v/>
      </c>
    </row>
    <row r="251" spans="1:18" ht="15.95" customHeight="1" thickBot="1" x14ac:dyDescent="0.25">
      <c r="A251" s="102"/>
      <c r="B251" s="93" t="str">
        <f>IF(ISBLANK(COBRA!AS257),"",COBRA!AS257)</f>
        <v/>
      </c>
      <c r="C251" s="92" t="str">
        <f>IF(ISBLANK(COBRA!G257),"",COBRA!G257)</f>
        <v/>
      </c>
      <c r="D251" s="91" t="str">
        <f>IF(ISBLANK(COBRA!H257),"",COBRA!H257)</f>
        <v/>
      </c>
      <c r="E251" s="99" t="str">
        <f>IF(ISBLANK(COBRA!Q257),"",COBRA!Q257)</f>
        <v/>
      </c>
      <c r="F251" s="90" t="str">
        <f>COBRA!N257&amp;" "&amp;COBRA!M257</f>
        <v xml:space="preserve"> </v>
      </c>
      <c r="G251" s="89" t="str">
        <f>IF(ISBLANK(COBRA!AB257),"",COBRA!AB257)</f>
        <v/>
      </c>
      <c r="H251" s="88" t="str">
        <f>IF(ISBLANK(COBRA!Q257),"",DATEDIF(E251,C251,"y"))</f>
        <v/>
      </c>
      <c r="I251" s="87" t="str">
        <f>IF(ISBLANK(COBRA!J257),"",COBRA!J257)</f>
        <v/>
      </c>
      <c r="J251" s="86" t="str">
        <f>IF(ISBLANK(COBRA!D257),"",COBRA!D257)</f>
        <v/>
      </c>
      <c r="K251" s="84" t="str">
        <f>IF(ISBLANK(COBRA!X257),"",COBRA!X257)</f>
        <v/>
      </c>
      <c r="L251" s="84" t="str">
        <f>IF(ISBLANK(COBRA!Y257),"",COBRA!Y257)</f>
        <v/>
      </c>
      <c r="M251" s="84" t="str">
        <f>IF(ISBLANK(COBRA!Z257),"",COBRA!Z257)</f>
        <v/>
      </c>
      <c r="N251" s="84" t="str">
        <f>IF(ISBLANK(COBRA!AA257),"",COBRA!AA257)</f>
        <v/>
      </c>
      <c r="O251" s="100" t="str">
        <f>IF(ISBLANK(COBRA!R257),"",COBRA!R257)</f>
        <v/>
      </c>
      <c r="P251" s="99" t="str">
        <f>IF(ISBLANK(COBRA!S257),"",COBRA!S257)</f>
        <v/>
      </c>
      <c r="Q251" s="99" t="str">
        <f>IF(ISBLANK(COBRA!T257),"",COBRA!T257)</f>
        <v/>
      </c>
      <c r="R251" s="99" t="str">
        <f>IF(ISBLANK(COBRA!U257),"",COBRA!U257)</f>
        <v/>
      </c>
    </row>
    <row r="252" spans="1:18" ht="15.95" customHeight="1" thickBot="1" x14ac:dyDescent="0.25">
      <c r="A252" s="102"/>
      <c r="B252" s="93" t="str">
        <f>IF(ISBLANK(COBRA!AS258),"",COBRA!AS258)</f>
        <v/>
      </c>
      <c r="C252" s="92" t="str">
        <f>IF(ISBLANK(COBRA!G258),"",COBRA!G258)</f>
        <v/>
      </c>
      <c r="D252" s="91" t="str">
        <f>IF(ISBLANK(COBRA!H258),"",COBRA!H258)</f>
        <v/>
      </c>
      <c r="E252" s="99" t="str">
        <f>IF(ISBLANK(COBRA!Q258),"",COBRA!Q258)</f>
        <v/>
      </c>
      <c r="F252" s="90" t="str">
        <f>COBRA!N258&amp;" "&amp;COBRA!M258</f>
        <v xml:space="preserve"> </v>
      </c>
      <c r="G252" s="89" t="str">
        <f>IF(ISBLANK(COBRA!AB258),"",COBRA!AB258)</f>
        <v/>
      </c>
      <c r="H252" s="88" t="str">
        <f>IF(ISBLANK(COBRA!Q258),"",DATEDIF(E252,C252,"y"))</f>
        <v/>
      </c>
      <c r="I252" s="87" t="str">
        <f>IF(ISBLANK(COBRA!J258),"",COBRA!J258)</f>
        <v/>
      </c>
      <c r="J252" s="86" t="str">
        <f>IF(ISBLANK(COBRA!D258),"",COBRA!D258)</f>
        <v/>
      </c>
      <c r="K252" s="84" t="str">
        <f>IF(ISBLANK(COBRA!X258),"",COBRA!X258)</f>
        <v/>
      </c>
      <c r="L252" s="84" t="str">
        <f>IF(ISBLANK(COBRA!Y258),"",COBRA!Y258)</f>
        <v/>
      </c>
      <c r="M252" s="84" t="str">
        <f>IF(ISBLANK(COBRA!Z258),"",COBRA!Z258)</f>
        <v/>
      </c>
      <c r="N252" s="84" t="str">
        <f>IF(ISBLANK(COBRA!AA258),"",COBRA!AA258)</f>
        <v/>
      </c>
      <c r="O252" s="100" t="str">
        <f>IF(ISBLANK(COBRA!R258),"",COBRA!R258)</f>
        <v/>
      </c>
      <c r="P252" s="99" t="str">
        <f>IF(ISBLANK(COBRA!S258),"",COBRA!S258)</f>
        <v/>
      </c>
      <c r="Q252" s="99" t="str">
        <f>IF(ISBLANK(COBRA!T258),"",COBRA!T258)</f>
        <v/>
      </c>
      <c r="R252" s="99" t="str">
        <f>IF(ISBLANK(COBRA!U258),"",COBRA!U258)</f>
        <v/>
      </c>
    </row>
    <row r="253" spans="1:18" ht="15.95" customHeight="1" thickBot="1" x14ac:dyDescent="0.25">
      <c r="A253" s="102"/>
      <c r="B253" s="93" t="str">
        <f>IF(ISBLANK(COBRA!AS259),"",COBRA!AS259)</f>
        <v/>
      </c>
      <c r="C253" s="92" t="str">
        <f>IF(ISBLANK(COBRA!G259),"",COBRA!G259)</f>
        <v/>
      </c>
      <c r="D253" s="91" t="str">
        <f>IF(ISBLANK(COBRA!H259),"",COBRA!H259)</f>
        <v/>
      </c>
      <c r="E253" s="99" t="str">
        <f>IF(ISBLANK(COBRA!Q259),"",COBRA!Q259)</f>
        <v/>
      </c>
      <c r="F253" s="90" t="str">
        <f>COBRA!N259&amp;" "&amp;COBRA!M259</f>
        <v xml:space="preserve"> </v>
      </c>
      <c r="G253" s="89" t="str">
        <f>IF(ISBLANK(COBRA!AB259),"",COBRA!AB259)</f>
        <v/>
      </c>
      <c r="H253" s="88" t="str">
        <f>IF(ISBLANK(COBRA!Q259),"",DATEDIF(E253,C253,"y"))</f>
        <v/>
      </c>
      <c r="I253" s="87" t="str">
        <f>IF(ISBLANK(COBRA!J259),"",COBRA!J259)</f>
        <v/>
      </c>
      <c r="J253" s="86" t="str">
        <f>IF(ISBLANK(COBRA!D259),"",COBRA!D259)</f>
        <v/>
      </c>
      <c r="K253" s="84" t="str">
        <f>IF(ISBLANK(COBRA!X259),"",COBRA!X259)</f>
        <v/>
      </c>
      <c r="L253" s="84" t="str">
        <f>IF(ISBLANK(COBRA!Y259),"",COBRA!Y259)</f>
        <v/>
      </c>
      <c r="M253" s="84" t="str">
        <f>IF(ISBLANK(COBRA!Z259),"",COBRA!Z259)</f>
        <v/>
      </c>
      <c r="N253" s="84" t="str">
        <f>IF(ISBLANK(COBRA!AA259),"",COBRA!AA259)</f>
        <v/>
      </c>
      <c r="O253" s="100" t="str">
        <f>IF(ISBLANK(COBRA!R259),"",COBRA!R259)</f>
        <v/>
      </c>
      <c r="P253" s="99" t="str">
        <f>IF(ISBLANK(COBRA!S259),"",COBRA!S259)</f>
        <v/>
      </c>
      <c r="Q253" s="99" t="str">
        <f>IF(ISBLANK(COBRA!T259),"",COBRA!T259)</f>
        <v/>
      </c>
      <c r="R253" s="99" t="str">
        <f>IF(ISBLANK(COBRA!U259),"",COBRA!U259)</f>
        <v/>
      </c>
    </row>
    <row r="254" spans="1:18" ht="15.95" customHeight="1" thickBot="1" x14ac:dyDescent="0.25">
      <c r="A254" s="102"/>
      <c r="B254" s="93" t="str">
        <f>IF(ISBLANK(COBRA!AS260),"",COBRA!AS260)</f>
        <v/>
      </c>
      <c r="C254" s="92" t="str">
        <f>IF(ISBLANK(COBRA!G260),"",COBRA!G260)</f>
        <v/>
      </c>
      <c r="D254" s="91" t="str">
        <f>IF(ISBLANK(COBRA!H260),"",COBRA!H260)</f>
        <v/>
      </c>
      <c r="E254" s="99" t="str">
        <f>IF(ISBLANK(COBRA!Q260),"",COBRA!Q260)</f>
        <v/>
      </c>
      <c r="F254" s="90" t="str">
        <f>COBRA!N260&amp;" "&amp;COBRA!M260</f>
        <v xml:space="preserve"> </v>
      </c>
      <c r="G254" s="89" t="str">
        <f>IF(ISBLANK(COBRA!AB260),"",COBRA!AB260)</f>
        <v/>
      </c>
      <c r="H254" s="88" t="str">
        <f>IF(ISBLANK(COBRA!Q260),"",DATEDIF(E254,C254,"y"))</f>
        <v/>
      </c>
      <c r="I254" s="87" t="str">
        <f>IF(ISBLANK(COBRA!J260),"",COBRA!J260)</f>
        <v/>
      </c>
      <c r="J254" s="86" t="str">
        <f>IF(ISBLANK(COBRA!D260),"",COBRA!D260)</f>
        <v/>
      </c>
      <c r="K254" s="84" t="str">
        <f>IF(ISBLANK(COBRA!X260),"",COBRA!X260)</f>
        <v/>
      </c>
      <c r="L254" s="84" t="str">
        <f>IF(ISBLANK(COBRA!Y260),"",COBRA!Y260)</f>
        <v/>
      </c>
      <c r="M254" s="84" t="str">
        <f>IF(ISBLANK(COBRA!Z260),"",COBRA!Z260)</f>
        <v/>
      </c>
      <c r="N254" s="84" t="str">
        <f>IF(ISBLANK(COBRA!AA260),"",COBRA!AA260)</f>
        <v/>
      </c>
      <c r="O254" s="100" t="str">
        <f>IF(ISBLANK(COBRA!R260),"",COBRA!R260)</f>
        <v/>
      </c>
      <c r="P254" s="99" t="str">
        <f>IF(ISBLANK(COBRA!S260),"",COBRA!S260)</f>
        <v/>
      </c>
      <c r="Q254" s="99" t="str">
        <f>IF(ISBLANK(COBRA!T260),"",COBRA!T260)</f>
        <v/>
      </c>
      <c r="R254" s="99" t="str">
        <f>IF(ISBLANK(COBRA!U260),"",COBRA!U260)</f>
        <v/>
      </c>
    </row>
    <row r="255" spans="1:18" ht="15.95" customHeight="1" thickBot="1" x14ac:dyDescent="0.25">
      <c r="A255" s="102"/>
      <c r="B255" s="93" t="str">
        <f>IF(ISBLANK(COBRA!AS261),"",COBRA!AS261)</f>
        <v/>
      </c>
      <c r="C255" s="92" t="str">
        <f>IF(ISBLANK(COBRA!G261),"",COBRA!G261)</f>
        <v/>
      </c>
      <c r="D255" s="91" t="str">
        <f>IF(ISBLANK(COBRA!H261),"",COBRA!H261)</f>
        <v/>
      </c>
      <c r="E255" s="99" t="str">
        <f>IF(ISBLANK(COBRA!Q261),"",COBRA!Q261)</f>
        <v/>
      </c>
      <c r="F255" s="90" t="str">
        <f>COBRA!N261&amp;" "&amp;COBRA!M261</f>
        <v xml:space="preserve"> </v>
      </c>
      <c r="G255" s="89" t="str">
        <f>IF(ISBLANK(COBRA!AB261),"",COBRA!AB261)</f>
        <v/>
      </c>
      <c r="H255" s="88" t="str">
        <f>IF(ISBLANK(COBRA!Q261),"",DATEDIF(E255,C255,"y"))</f>
        <v/>
      </c>
      <c r="I255" s="87" t="str">
        <f>IF(ISBLANK(COBRA!J261),"",COBRA!J261)</f>
        <v/>
      </c>
      <c r="J255" s="86" t="str">
        <f>IF(ISBLANK(COBRA!D261),"",COBRA!D261)</f>
        <v/>
      </c>
      <c r="K255" s="84" t="str">
        <f>IF(ISBLANK(COBRA!X261),"",COBRA!X261)</f>
        <v/>
      </c>
      <c r="L255" s="84" t="str">
        <f>IF(ISBLANK(COBRA!Y261),"",COBRA!Y261)</f>
        <v/>
      </c>
      <c r="M255" s="84" t="str">
        <f>IF(ISBLANK(COBRA!Z261),"",COBRA!Z261)</f>
        <v/>
      </c>
      <c r="N255" s="84" t="str">
        <f>IF(ISBLANK(COBRA!AA261),"",COBRA!AA261)</f>
        <v/>
      </c>
      <c r="O255" s="100" t="str">
        <f>IF(ISBLANK(COBRA!R261),"",COBRA!R261)</f>
        <v/>
      </c>
      <c r="P255" s="99" t="str">
        <f>IF(ISBLANK(COBRA!S261),"",COBRA!S261)</f>
        <v/>
      </c>
      <c r="Q255" s="99" t="str">
        <f>IF(ISBLANK(COBRA!T261),"",COBRA!T261)</f>
        <v/>
      </c>
      <c r="R255" s="99" t="str">
        <f>IF(ISBLANK(COBRA!U261),"",COBRA!U261)</f>
        <v/>
      </c>
    </row>
    <row r="256" spans="1:18" ht="15.95" customHeight="1" thickBot="1" x14ac:dyDescent="0.25">
      <c r="A256" s="102"/>
      <c r="B256" s="93" t="str">
        <f>IF(ISBLANK(COBRA!AS262),"",COBRA!AS262)</f>
        <v/>
      </c>
      <c r="C256" s="92" t="str">
        <f>IF(ISBLANK(COBRA!G262),"",COBRA!G262)</f>
        <v/>
      </c>
      <c r="D256" s="91" t="str">
        <f>IF(ISBLANK(COBRA!H262),"",COBRA!H262)</f>
        <v/>
      </c>
      <c r="E256" s="99" t="str">
        <f>IF(ISBLANK(COBRA!Q262),"",COBRA!Q262)</f>
        <v/>
      </c>
      <c r="F256" s="90" t="str">
        <f>COBRA!N262&amp;" "&amp;COBRA!M262</f>
        <v xml:space="preserve"> </v>
      </c>
      <c r="G256" s="89" t="str">
        <f>IF(ISBLANK(COBRA!AB262),"",COBRA!AB262)</f>
        <v/>
      </c>
      <c r="H256" s="88" t="str">
        <f>IF(ISBLANK(COBRA!Q262),"",DATEDIF(E256,C256,"y"))</f>
        <v/>
      </c>
      <c r="I256" s="87" t="str">
        <f>IF(ISBLANK(COBRA!J262),"",COBRA!J262)</f>
        <v/>
      </c>
      <c r="J256" s="86" t="str">
        <f>IF(ISBLANK(COBRA!D262),"",COBRA!D262)</f>
        <v/>
      </c>
      <c r="K256" s="84" t="str">
        <f>IF(ISBLANK(COBRA!X262),"",COBRA!X262)</f>
        <v/>
      </c>
      <c r="L256" s="84" t="str">
        <f>IF(ISBLANK(COBRA!Y262),"",COBRA!Y262)</f>
        <v/>
      </c>
      <c r="M256" s="84" t="str">
        <f>IF(ISBLANK(COBRA!Z262),"",COBRA!Z262)</f>
        <v/>
      </c>
      <c r="N256" s="84" t="str">
        <f>IF(ISBLANK(COBRA!AA262),"",COBRA!AA262)</f>
        <v/>
      </c>
      <c r="O256" s="100" t="str">
        <f>IF(ISBLANK(COBRA!R262),"",COBRA!R262)</f>
        <v/>
      </c>
      <c r="P256" s="99" t="str">
        <f>IF(ISBLANK(COBRA!S262),"",COBRA!S262)</f>
        <v/>
      </c>
      <c r="Q256" s="99" t="str">
        <f>IF(ISBLANK(COBRA!T262),"",COBRA!T262)</f>
        <v/>
      </c>
      <c r="R256" s="99" t="str">
        <f>IF(ISBLANK(COBRA!U262),"",COBRA!U262)</f>
        <v/>
      </c>
    </row>
    <row r="257" spans="1:18" ht="15.95" customHeight="1" thickBot="1" x14ac:dyDescent="0.25">
      <c r="A257" s="102"/>
      <c r="B257" s="93" t="str">
        <f>IF(ISBLANK(COBRA!AS263),"",COBRA!AS263)</f>
        <v/>
      </c>
      <c r="C257" s="92" t="str">
        <f>IF(ISBLANK(COBRA!G263),"",COBRA!G263)</f>
        <v/>
      </c>
      <c r="D257" s="91" t="str">
        <f>IF(ISBLANK(COBRA!H263),"",COBRA!H263)</f>
        <v/>
      </c>
      <c r="E257" s="99" t="str">
        <f>IF(ISBLANK(COBRA!Q263),"",COBRA!Q263)</f>
        <v/>
      </c>
      <c r="F257" s="90" t="str">
        <f>COBRA!N263&amp;" "&amp;COBRA!M263</f>
        <v xml:space="preserve"> </v>
      </c>
      <c r="G257" s="89" t="str">
        <f>IF(ISBLANK(COBRA!AB263),"",COBRA!AB263)</f>
        <v/>
      </c>
      <c r="H257" s="88" t="str">
        <f>IF(ISBLANK(COBRA!Q263),"",DATEDIF(E257,C257,"y"))</f>
        <v/>
      </c>
      <c r="I257" s="87" t="str">
        <f>IF(ISBLANK(COBRA!J263),"",COBRA!J263)</f>
        <v/>
      </c>
      <c r="J257" s="86" t="str">
        <f>IF(ISBLANK(COBRA!D263),"",COBRA!D263)</f>
        <v/>
      </c>
      <c r="K257" s="84" t="str">
        <f>IF(ISBLANK(COBRA!X263),"",COBRA!X263)</f>
        <v/>
      </c>
      <c r="L257" s="84" t="str">
        <f>IF(ISBLANK(COBRA!Y263),"",COBRA!Y263)</f>
        <v/>
      </c>
      <c r="M257" s="84" t="str">
        <f>IF(ISBLANK(COBRA!Z263),"",COBRA!Z263)</f>
        <v/>
      </c>
      <c r="N257" s="84" t="str">
        <f>IF(ISBLANK(COBRA!AA263),"",COBRA!AA263)</f>
        <v/>
      </c>
      <c r="O257" s="100" t="str">
        <f>IF(ISBLANK(COBRA!R263),"",COBRA!R263)</f>
        <v/>
      </c>
      <c r="P257" s="99" t="str">
        <f>IF(ISBLANK(COBRA!S263),"",COBRA!S263)</f>
        <v/>
      </c>
      <c r="Q257" s="99" t="str">
        <f>IF(ISBLANK(COBRA!T263),"",COBRA!T263)</f>
        <v/>
      </c>
      <c r="R257" s="99" t="str">
        <f>IF(ISBLANK(COBRA!U263),"",COBRA!U263)</f>
        <v/>
      </c>
    </row>
    <row r="258" spans="1:18" ht="15.95" customHeight="1" thickBot="1" x14ac:dyDescent="0.25">
      <c r="A258" s="102"/>
      <c r="B258" s="93" t="str">
        <f>IF(ISBLANK(COBRA!AS264),"",COBRA!AS264)</f>
        <v/>
      </c>
      <c r="C258" s="92" t="str">
        <f>IF(ISBLANK(COBRA!G264),"",COBRA!G264)</f>
        <v/>
      </c>
      <c r="D258" s="91" t="str">
        <f>IF(ISBLANK(COBRA!H264),"",COBRA!H264)</f>
        <v/>
      </c>
      <c r="E258" s="99" t="str">
        <f>IF(ISBLANK(COBRA!Q264),"",COBRA!Q264)</f>
        <v/>
      </c>
      <c r="F258" s="90" t="str">
        <f>COBRA!N264&amp;" "&amp;COBRA!M264</f>
        <v xml:space="preserve"> </v>
      </c>
      <c r="G258" s="89" t="str">
        <f>IF(ISBLANK(COBRA!AB264),"",COBRA!AB264)</f>
        <v/>
      </c>
      <c r="H258" s="88" t="str">
        <f>IF(ISBLANK(COBRA!Q264),"",DATEDIF(E258,C258,"y"))</f>
        <v/>
      </c>
      <c r="I258" s="87" t="str">
        <f>IF(ISBLANK(COBRA!J264),"",COBRA!J264)</f>
        <v/>
      </c>
      <c r="J258" s="86" t="str">
        <f>IF(ISBLANK(COBRA!D264),"",COBRA!D264)</f>
        <v/>
      </c>
      <c r="K258" s="84" t="str">
        <f>IF(ISBLANK(COBRA!X264),"",COBRA!X264)</f>
        <v/>
      </c>
      <c r="L258" s="84" t="str">
        <f>IF(ISBLANK(COBRA!Y264),"",COBRA!Y264)</f>
        <v/>
      </c>
      <c r="M258" s="84" t="str">
        <f>IF(ISBLANK(COBRA!Z264),"",COBRA!Z264)</f>
        <v/>
      </c>
      <c r="N258" s="84" t="str">
        <f>IF(ISBLANK(COBRA!AA264),"",COBRA!AA264)</f>
        <v/>
      </c>
      <c r="O258" s="100" t="str">
        <f>IF(ISBLANK(COBRA!R264),"",COBRA!R264)</f>
        <v/>
      </c>
      <c r="P258" s="99" t="str">
        <f>IF(ISBLANK(COBRA!S264),"",COBRA!S264)</f>
        <v/>
      </c>
      <c r="Q258" s="99" t="str">
        <f>IF(ISBLANK(COBRA!T264),"",COBRA!T264)</f>
        <v/>
      </c>
      <c r="R258" s="99" t="str">
        <f>IF(ISBLANK(COBRA!U264),"",COBRA!U264)</f>
        <v/>
      </c>
    </row>
    <row r="259" spans="1:18" ht="15.95" customHeight="1" thickBot="1" x14ac:dyDescent="0.25">
      <c r="A259" s="102"/>
      <c r="B259" s="93" t="str">
        <f>IF(ISBLANK(COBRA!AS265),"",COBRA!AS265)</f>
        <v/>
      </c>
      <c r="C259" s="92" t="str">
        <f>IF(ISBLANK(COBRA!G265),"",COBRA!G265)</f>
        <v/>
      </c>
      <c r="D259" s="91" t="str">
        <f>IF(ISBLANK(COBRA!H265),"",COBRA!H265)</f>
        <v/>
      </c>
      <c r="E259" s="99" t="str">
        <f>IF(ISBLANK(COBRA!Q265),"",COBRA!Q265)</f>
        <v/>
      </c>
      <c r="F259" s="90" t="str">
        <f>COBRA!N265&amp;" "&amp;COBRA!M265</f>
        <v xml:space="preserve"> </v>
      </c>
      <c r="G259" s="89" t="str">
        <f>IF(ISBLANK(COBRA!AB265),"",COBRA!AB265)</f>
        <v/>
      </c>
      <c r="H259" s="88" t="str">
        <f>IF(ISBLANK(COBRA!Q265),"",DATEDIF(E259,C259,"y"))</f>
        <v/>
      </c>
      <c r="I259" s="87" t="str">
        <f>IF(ISBLANK(COBRA!J265),"",COBRA!J265)</f>
        <v/>
      </c>
      <c r="J259" s="86" t="str">
        <f>IF(ISBLANK(COBRA!D265),"",COBRA!D265)</f>
        <v/>
      </c>
      <c r="K259" s="84" t="str">
        <f>IF(ISBLANK(COBRA!X265),"",COBRA!X265)</f>
        <v/>
      </c>
      <c r="L259" s="84" t="str">
        <f>IF(ISBLANK(COBRA!Y265),"",COBRA!Y265)</f>
        <v/>
      </c>
      <c r="M259" s="84" t="str">
        <f>IF(ISBLANK(COBRA!Z265),"",COBRA!Z265)</f>
        <v/>
      </c>
      <c r="N259" s="84" t="str">
        <f>IF(ISBLANK(COBRA!AA265),"",COBRA!AA265)</f>
        <v/>
      </c>
      <c r="O259" s="100" t="str">
        <f>IF(ISBLANK(COBRA!R265),"",COBRA!R265)</f>
        <v/>
      </c>
      <c r="P259" s="99" t="str">
        <f>IF(ISBLANK(COBRA!S265),"",COBRA!S265)</f>
        <v/>
      </c>
      <c r="Q259" s="99" t="str">
        <f>IF(ISBLANK(COBRA!T265),"",COBRA!T265)</f>
        <v/>
      </c>
      <c r="R259" s="99" t="str">
        <f>IF(ISBLANK(COBRA!U265),"",COBRA!U265)</f>
        <v/>
      </c>
    </row>
    <row r="260" spans="1:18" ht="15.95" customHeight="1" thickBot="1" x14ac:dyDescent="0.25">
      <c r="A260" s="102"/>
      <c r="B260" s="93" t="str">
        <f>IF(ISBLANK(COBRA!AS266),"",COBRA!AS266)</f>
        <v/>
      </c>
      <c r="C260" s="92" t="str">
        <f>IF(ISBLANK(COBRA!G266),"",COBRA!G266)</f>
        <v/>
      </c>
      <c r="D260" s="91" t="str">
        <f>IF(ISBLANK(COBRA!H266),"",COBRA!H266)</f>
        <v/>
      </c>
      <c r="E260" s="99" t="str">
        <f>IF(ISBLANK(COBRA!Q266),"",COBRA!Q266)</f>
        <v/>
      </c>
      <c r="F260" s="90" t="str">
        <f>COBRA!N266&amp;" "&amp;COBRA!M266</f>
        <v xml:space="preserve"> </v>
      </c>
      <c r="G260" s="89" t="str">
        <f>IF(ISBLANK(COBRA!AB266),"",COBRA!AB266)</f>
        <v/>
      </c>
      <c r="H260" s="88" t="str">
        <f>IF(ISBLANK(COBRA!Q266),"",DATEDIF(E260,C260,"y"))</f>
        <v/>
      </c>
      <c r="I260" s="87" t="str">
        <f>IF(ISBLANK(COBRA!J266),"",COBRA!J266)</f>
        <v/>
      </c>
      <c r="J260" s="86" t="str">
        <f>IF(ISBLANK(COBRA!D266),"",COBRA!D266)</f>
        <v/>
      </c>
      <c r="K260" s="84" t="str">
        <f>IF(ISBLANK(COBRA!X266),"",COBRA!X266)</f>
        <v/>
      </c>
      <c r="L260" s="84" t="str">
        <f>IF(ISBLANK(COBRA!Y266),"",COBRA!Y266)</f>
        <v/>
      </c>
      <c r="M260" s="84" t="str">
        <f>IF(ISBLANK(COBRA!Z266),"",COBRA!Z266)</f>
        <v/>
      </c>
      <c r="N260" s="84" t="str">
        <f>IF(ISBLANK(COBRA!AA266),"",COBRA!AA266)</f>
        <v/>
      </c>
      <c r="O260" s="100" t="str">
        <f>IF(ISBLANK(COBRA!R266),"",COBRA!R266)</f>
        <v/>
      </c>
      <c r="P260" s="99" t="str">
        <f>IF(ISBLANK(COBRA!S266),"",COBRA!S266)</f>
        <v/>
      </c>
      <c r="Q260" s="99" t="str">
        <f>IF(ISBLANK(COBRA!T266),"",COBRA!T266)</f>
        <v/>
      </c>
      <c r="R260" s="99" t="str">
        <f>IF(ISBLANK(COBRA!U266),"",COBRA!U266)</f>
        <v/>
      </c>
    </row>
    <row r="261" spans="1:18" ht="15.95" customHeight="1" thickBot="1" x14ac:dyDescent="0.25">
      <c r="A261" s="102"/>
      <c r="B261" s="93" t="str">
        <f>IF(ISBLANK(COBRA!AS267),"",COBRA!AS267)</f>
        <v/>
      </c>
      <c r="C261" s="92" t="str">
        <f>IF(ISBLANK(COBRA!G267),"",COBRA!G267)</f>
        <v/>
      </c>
      <c r="D261" s="91" t="str">
        <f>IF(ISBLANK(COBRA!H267),"",COBRA!H267)</f>
        <v/>
      </c>
      <c r="E261" s="99" t="str">
        <f>IF(ISBLANK(COBRA!Q267),"",COBRA!Q267)</f>
        <v/>
      </c>
      <c r="F261" s="90" t="str">
        <f>COBRA!N267&amp;" "&amp;COBRA!M267</f>
        <v xml:space="preserve"> </v>
      </c>
      <c r="G261" s="89" t="str">
        <f>IF(ISBLANK(COBRA!AB267),"",COBRA!AB267)</f>
        <v/>
      </c>
      <c r="H261" s="88" t="str">
        <f>IF(ISBLANK(COBRA!Q267),"",DATEDIF(E261,C261,"y"))</f>
        <v/>
      </c>
      <c r="I261" s="87" t="str">
        <f>IF(ISBLANK(COBRA!J267),"",COBRA!J267)</f>
        <v/>
      </c>
      <c r="J261" s="86" t="str">
        <f>IF(ISBLANK(COBRA!D267),"",COBRA!D267)</f>
        <v/>
      </c>
      <c r="K261" s="84" t="str">
        <f>IF(ISBLANK(COBRA!X267),"",COBRA!X267)</f>
        <v/>
      </c>
      <c r="L261" s="84" t="str">
        <f>IF(ISBLANK(COBRA!Y267),"",COBRA!Y267)</f>
        <v/>
      </c>
      <c r="M261" s="84" t="str">
        <f>IF(ISBLANK(COBRA!Z267),"",COBRA!Z267)</f>
        <v/>
      </c>
      <c r="N261" s="84" t="str">
        <f>IF(ISBLANK(COBRA!AA267),"",COBRA!AA267)</f>
        <v/>
      </c>
      <c r="O261" s="100" t="str">
        <f>IF(ISBLANK(COBRA!R267),"",COBRA!R267)</f>
        <v/>
      </c>
      <c r="P261" s="99" t="str">
        <f>IF(ISBLANK(COBRA!S267),"",COBRA!S267)</f>
        <v/>
      </c>
      <c r="Q261" s="99" t="str">
        <f>IF(ISBLANK(COBRA!T267),"",COBRA!T267)</f>
        <v/>
      </c>
      <c r="R261" s="99" t="str">
        <f>IF(ISBLANK(COBRA!U267),"",COBRA!U267)</f>
        <v/>
      </c>
    </row>
    <row r="262" spans="1:18" ht="15.95" customHeight="1" thickBot="1" x14ac:dyDescent="0.25">
      <c r="A262" s="102"/>
      <c r="B262" s="93" t="str">
        <f>IF(ISBLANK(COBRA!AS268),"",COBRA!AS268)</f>
        <v/>
      </c>
      <c r="C262" s="92" t="str">
        <f>IF(ISBLANK(COBRA!G268),"",COBRA!G268)</f>
        <v/>
      </c>
      <c r="D262" s="91" t="str">
        <f>IF(ISBLANK(COBRA!H268),"",COBRA!H268)</f>
        <v/>
      </c>
      <c r="E262" s="99" t="str">
        <f>IF(ISBLANK(COBRA!Q268),"",COBRA!Q268)</f>
        <v/>
      </c>
      <c r="F262" s="90" t="str">
        <f>COBRA!N268&amp;" "&amp;COBRA!M268</f>
        <v xml:space="preserve"> </v>
      </c>
      <c r="G262" s="89" t="str">
        <f>IF(ISBLANK(COBRA!AB268),"",COBRA!AB268)</f>
        <v/>
      </c>
      <c r="H262" s="88" t="str">
        <f>IF(ISBLANK(COBRA!Q268),"",DATEDIF(E262,C262,"y"))</f>
        <v/>
      </c>
      <c r="I262" s="87" t="str">
        <f>IF(ISBLANK(COBRA!J268),"",COBRA!J268)</f>
        <v/>
      </c>
      <c r="J262" s="86" t="str">
        <f>IF(ISBLANK(COBRA!D268),"",COBRA!D268)</f>
        <v/>
      </c>
      <c r="K262" s="84" t="str">
        <f>IF(ISBLANK(COBRA!X268),"",COBRA!X268)</f>
        <v/>
      </c>
      <c r="L262" s="84" t="str">
        <f>IF(ISBLANK(COBRA!Y268),"",COBRA!Y268)</f>
        <v/>
      </c>
      <c r="M262" s="84" t="str">
        <f>IF(ISBLANK(COBRA!Z268),"",COBRA!Z268)</f>
        <v/>
      </c>
      <c r="N262" s="84" t="str">
        <f>IF(ISBLANK(COBRA!AA268),"",COBRA!AA268)</f>
        <v/>
      </c>
      <c r="O262" s="100" t="str">
        <f>IF(ISBLANK(COBRA!R268),"",COBRA!R268)</f>
        <v/>
      </c>
      <c r="P262" s="99" t="str">
        <f>IF(ISBLANK(COBRA!S268),"",COBRA!S268)</f>
        <v/>
      </c>
      <c r="Q262" s="99" t="str">
        <f>IF(ISBLANK(COBRA!T268),"",COBRA!T268)</f>
        <v/>
      </c>
      <c r="R262" s="99" t="str">
        <f>IF(ISBLANK(COBRA!U268),"",COBRA!U268)</f>
        <v/>
      </c>
    </row>
    <row r="263" spans="1:18" ht="15.95" customHeight="1" thickBot="1" x14ac:dyDescent="0.25">
      <c r="A263" s="102"/>
      <c r="B263" s="93" t="str">
        <f>IF(ISBLANK(COBRA!AS269),"",COBRA!AS269)</f>
        <v/>
      </c>
      <c r="C263" s="92" t="str">
        <f>IF(ISBLANK(COBRA!G269),"",COBRA!G269)</f>
        <v/>
      </c>
      <c r="D263" s="91" t="str">
        <f>IF(ISBLANK(COBRA!H269),"",COBRA!H269)</f>
        <v/>
      </c>
      <c r="E263" s="99" t="str">
        <f>IF(ISBLANK(COBRA!Q269),"",COBRA!Q269)</f>
        <v/>
      </c>
      <c r="F263" s="90" t="str">
        <f>COBRA!N269&amp;" "&amp;COBRA!M269</f>
        <v xml:space="preserve"> </v>
      </c>
      <c r="G263" s="89" t="str">
        <f>IF(ISBLANK(COBRA!AB269),"",COBRA!AB269)</f>
        <v/>
      </c>
      <c r="H263" s="88" t="str">
        <f>IF(ISBLANK(COBRA!Q269),"",DATEDIF(E263,C263,"y"))</f>
        <v/>
      </c>
      <c r="I263" s="87" t="str">
        <f>IF(ISBLANK(COBRA!J269),"",COBRA!J269)</f>
        <v/>
      </c>
      <c r="J263" s="86" t="str">
        <f>IF(ISBLANK(COBRA!D269),"",COBRA!D269)</f>
        <v/>
      </c>
      <c r="K263" s="84" t="str">
        <f>IF(ISBLANK(COBRA!X269),"",COBRA!X269)</f>
        <v/>
      </c>
      <c r="L263" s="84" t="str">
        <f>IF(ISBLANK(COBRA!Y269),"",COBRA!Y269)</f>
        <v/>
      </c>
      <c r="M263" s="84" t="str">
        <f>IF(ISBLANK(COBRA!Z269),"",COBRA!Z269)</f>
        <v/>
      </c>
      <c r="N263" s="84" t="str">
        <f>IF(ISBLANK(COBRA!AA269),"",COBRA!AA269)</f>
        <v/>
      </c>
      <c r="O263" s="100" t="str">
        <f>IF(ISBLANK(COBRA!R269),"",COBRA!R269)</f>
        <v/>
      </c>
      <c r="P263" s="99" t="str">
        <f>IF(ISBLANK(COBRA!S269),"",COBRA!S269)</f>
        <v/>
      </c>
      <c r="Q263" s="99" t="str">
        <f>IF(ISBLANK(COBRA!T269),"",COBRA!T269)</f>
        <v/>
      </c>
      <c r="R263" s="99" t="str">
        <f>IF(ISBLANK(COBRA!U269),"",COBRA!U269)</f>
        <v/>
      </c>
    </row>
    <row r="264" spans="1:18" ht="15.95" customHeight="1" thickBot="1" x14ac:dyDescent="0.25">
      <c r="A264" s="102"/>
      <c r="B264" s="93" t="str">
        <f>IF(ISBLANK(COBRA!AS270),"",COBRA!AS270)</f>
        <v/>
      </c>
      <c r="C264" s="92" t="str">
        <f>IF(ISBLANK(COBRA!G270),"",COBRA!G270)</f>
        <v/>
      </c>
      <c r="D264" s="91" t="str">
        <f>IF(ISBLANK(COBRA!H270),"",COBRA!H270)</f>
        <v/>
      </c>
      <c r="E264" s="99" t="str">
        <f>IF(ISBLANK(COBRA!Q270),"",COBRA!Q270)</f>
        <v/>
      </c>
      <c r="F264" s="90" t="str">
        <f>COBRA!N270&amp;" "&amp;COBRA!M270</f>
        <v xml:space="preserve"> </v>
      </c>
      <c r="G264" s="89" t="str">
        <f>IF(ISBLANK(COBRA!AB270),"",COBRA!AB270)</f>
        <v/>
      </c>
      <c r="H264" s="88" t="str">
        <f>IF(ISBLANK(COBRA!Q270),"",DATEDIF(E264,C264,"y"))</f>
        <v/>
      </c>
      <c r="I264" s="87" t="str">
        <f>IF(ISBLANK(COBRA!J270),"",COBRA!J270)</f>
        <v/>
      </c>
      <c r="J264" s="86" t="str">
        <f>IF(ISBLANK(COBRA!D270),"",COBRA!D270)</f>
        <v/>
      </c>
      <c r="K264" s="84" t="str">
        <f>IF(ISBLANK(COBRA!X270),"",COBRA!X270)</f>
        <v/>
      </c>
      <c r="L264" s="84" t="str">
        <f>IF(ISBLANK(COBRA!Y270),"",COBRA!Y270)</f>
        <v/>
      </c>
      <c r="M264" s="84" t="str">
        <f>IF(ISBLANK(COBRA!Z270),"",COBRA!Z270)</f>
        <v/>
      </c>
      <c r="N264" s="84" t="str">
        <f>IF(ISBLANK(COBRA!AA270),"",COBRA!AA270)</f>
        <v/>
      </c>
      <c r="O264" s="100" t="str">
        <f>IF(ISBLANK(COBRA!R270),"",COBRA!R270)</f>
        <v/>
      </c>
      <c r="P264" s="99" t="str">
        <f>IF(ISBLANK(COBRA!S270),"",COBRA!S270)</f>
        <v/>
      </c>
      <c r="Q264" s="99" t="str">
        <f>IF(ISBLANK(COBRA!T270),"",COBRA!T270)</f>
        <v/>
      </c>
      <c r="R264" s="99" t="str">
        <f>IF(ISBLANK(COBRA!U270),"",COBRA!U270)</f>
        <v/>
      </c>
    </row>
    <row r="265" spans="1:18" ht="15.95" customHeight="1" thickBot="1" x14ac:dyDescent="0.25">
      <c r="A265" s="102"/>
      <c r="B265" s="93" t="str">
        <f>IF(ISBLANK(COBRA!AS271),"",COBRA!AS271)</f>
        <v/>
      </c>
      <c r="C265" s="92" t="str">
        <f>IF(ISBLANK(COBRA!G271),"",COBRA!G271)</f>
        <v/>
      </c>
      <c r="D265" s="91" t="str">
        <f>IF(ISBLANK(COBRA!H271),"",COBRA!H271)</f>
        <v/>
      </c>
      <c r="E265" s="99" t="str">
        <f>IF(ISBLANK(COBRA!Q271),"",COBRA!Q271)</f>
        <v/>
      </c>
      <c r="F265" s="90" t="str">
        <f>COBRA!N271&amp;" "&amp;COBRA!M271</f>
        <v xml:space="preserve"> </v>
      </c>
      <c r="G265" s="89" t="str">
        <f>IF(ISBLANK(COBRA!AB271),"",COBRA!AB271)</f>
        <v/>
      </c>
      <c r="H265" s="88" t="str">
        <f>IF(ISBLANK(COBRA!Q271),"",DATEDIF(E265,C265,"y"))</f>
        <v/>
      </c>
      <c r="I265" s="87" t="str">
        <f>IF(ISBLANK(COBRA!J271),"",COBRA!J271)</f>
        <v/>
      </c>
      <c r="J265" s="86" t="str">
        <f>IF(ISBLANK(COBRA!D271),"",COBRA!D271)</f>
        <v/>
      </c>
      <c r="K265" s="84" t="str">
        <f>IF(ISBLANK(COBRA!X271),"",COBRA!X271)</f>
        <v/>
      </c>
      <c r="L265" s="84" t="str">
        <f>IF(ISBLANK(COBRA!Y271),"",COBRA!Y271)</f>
        <v/>
      </c>
      <c r="M265" s="84" t="str">
        <f>IF(ISBLANK(COBRA!Z271),"",COBRA!Z271)</f>
        <v/>
      </c>
      <c r="N265" s="84" t="str">
        <f>IF(ISBLANK(COBRA!AA271),"",COBRA!AA271)</f>
        <v/>
      </c>
      <c r="O265" s="100" t="str">
        <f>IF(ISBLANK(COBRA!R271),"",COBRA!R271)</f>
        <v/>
      </c>
      <c r="P265" s="99" t="str">
        <f>IF(ISBLANK(COBRA!S271),"",COBRA!S271)</f>
        <v/>
      </c>
      <c r="Q265" s="99" t="str">
        <f>IF(ISBLANK(COBRA!T271),"",COBRA!T271)</f>
        <v/>
      </c>
      <c r="R265" s="99" t="str">
        <f>IF(ISBLANK(COBRA!U271),"",COBRA!U271)</f>
        <v/>
      </c>
    </row>
    <row r="266" spans="1:18" ht="15.95" customHeight="1" thickBot="1" x14ac:dyDescent="0.25">
      <c r="A266" s="102"/>
      <c r="B266" s="93" t="str">
        <f>IF(ISBLANK(COBRA!AS272),"",COBRA!AS272)</f>
        <v/>
      </c>
      <c r="C266" s="92" t="str">
        <f>IF(ISBLANK(COBRA!G272),"",COBRA!G272)</f>
        <v/>
      </c>
      <c r="D266" s="91" t="str">
        <f>IF(ISBLANK(COBRA!H272),"",COBRA!H272)</f>
        <v/>
      </c>
      <c r="E266" s="99" t="str">
        <f>IF(ISBLANK(COBRA!Q272),"",COBRA!Q272)</f>
        <v/>
      </c>
      <c r="F266" s="90" t="str">
        <f>COBRA!N272&amp;" "&amp;COBRA!M272</f>
        <v xml:space="preserve"> </v>
      </c>
      <c r="G266" s="89" t="str">
        <f>IF(ISBLANK(COBRA!AB272),"",COBRA!AB272)</f>
        <v/>
      </c>
      <c r="H266" s="88" t="str">
        <f>IF(ISBLANK(COBRA!Q272),"",DATEDIF(E266,C266,"y"))</f>
        <v/>
      </c>
      <c r="I266" s="87" t="str">
        <f>IF(ISBLANK(COBRA!J272),"",COBRA!J272)</f>
        <v/>
      </c>
      <c r="J266" s="86" t="str">
        <f>IF(ISBLANK(COBRA!D272),"",COBRA!D272)</f>
        <v/>
      </c>
      <c r="K266" s="84" t="str">
        <f>IF(ISBLANK(COBRA!X272),"",COBRA!X272)</f>
        <v/>
      </c>
      <c r="L266" s="84" t="str">
        <f>IF(ISBLANK(COBRA!Y272),"",COBRA!Y272)</f>
        <v/>
      </c>
      <c r="M266" s="84" t="str">
        <f>IF(ISBLANK(COBRA!Z272),"",COBRA!Z272)</f>
        <v/>
      </c>
      <c r="N266" s="84" t="str">
        <f>IF(ISBLANK(COBRA!AA272),"",COBRA!AA272)</f>
        <v/>
      </c>
      <c r="O266" s="100" t="str">
        <f>IF(ISBLANK(COBRA!R272),"",COBRA!R272)</f>
        <v/>
      </c>
      <c r="P266" s="99" t="str">
        <f>IF(ISBLANK(COBRA!S272),"",COBRA!S272)</f>
        <v/>
      </c>
      <c r="Q266" s="99" t="str">
        <f>IF(ISBLANK(COBRA!T272),"",COBRA!T272)</f>
        <v/>
      </c>
      <c r="R266" s="99" t="str">
        <f>IF(ISBLANK(COBRA!U272),"",COBRA!U272)</f>
        <v/>
      </c>
    </row>
    <row r="267" spans="1:18" ht="15.95" customHeight="1" thickBot="1" x14ac:dyDescent="0.25">
      <c r="A267" s="102"/>
      <c r="B267" s="93" t="str">
        <f>IF(ISBLANK(COBRA!AS273),"",COBRA!AS273)</f>
        <v/>
      </c>
      <c r="C267" s="92" t="str">
        <f>IF(ISBLANK(COBRA!G273),"",COBRA!G273)</f>
        <v/>
      </c>
      <c r="D267" s="91" t="str">
        <f>IF(ISBLANK(COBRA!H273),"",COBRA!H273)</f>
        <v/>
      </c>
      <c r="E267" s="99" t="str">
        <f>IF(ISBLANK(COBRA!Q273),"",COBRA!Q273)</f>
        <v/>
      </c>
      <c r="F267" s="90" t="str">
        <f>COBRA!N273&amp;" "&amp;COBRA!M273</f>
        <v xml:space="preserve"> </v>
      </c>
      <c r="G267" s="89" t="str">
        <f>IF(ISBLANK(COBRA!AB273),"",COBRA!AB273)</f>
        <v/>
      </c>
      <c r="H267" s="88" t="str">
        <f>IF(ISBLANK(COBRA!Q273),"",DATEDIF(E267,C267,"y"))</f>
        <v/>
      </c>
      <c r="I267" s="87" t="str">
        <f>IF(ISBLANK(COBRA!J273),"",COBRA!J273)</f>
        <v/>
      </c>
      <c r="J267" s="86" t="str">
        <f>IF(ISBLANK(COBRA!D273),"",COBRA!D273)</f>
        <v/>
      </c>
      <c r="K267" s="84" t="str">
        <f>IF(ISBLANK(COBRA!X273),"",COBRA!X273)</f>
        <v/>
      </c>
      <c r="L267" s="84" t="str">
        <f>IF(ISBLANK(COBRA!Y273),"",COBRA!Y273)</f>
        <v/>
      </c>
      <c r="M267" s="84" t="str">
        <f>IF(ISBLANK(COBRA!Z273),"",COBRA!Z273)</f>
        <v/>
      </c>
      <c r="N267" s="84" t="str">
        <f>IF(ISBLANK(COBRA!AA273),"",COBRA!AA273)</f>
        <v/>
      </c>
      <c r="O267" s="100" t="str">
        <f>IF(ISBLANK(COBRA!R273),"",COBRA!R273)</f>
        <v/>
      </c>
      <c r="P267" s="99" t="str">
        <f>IF(ISBLANK(COBRA!S273),"",COBRA!S273)</f>
        <v/>
      </c>
      <c r="Q267" s="99" t="str">
        <f>IF(ISBLANK(COBRA!T273),"",COBRA!T273)</f>
        <v/>
      </c>
      <c r="R267" s="99" t="str">
        <f>IF(ISBLANK(COBRA!U273),"",COBRA!U273)</f>
        <v/>
      </c>
    </row>
    <row r="268" spans="1:18" ht="15.95" customHeight="1" thickBot="1" x14ac:dyDescent="0.25">
      <c r="A268" s="102"/>
      <c r="B268" s="93" t="str">
        <f>IF(ISBLANK(COBRA!AS274),"",COBRA!AS274)</f>
        <v/>
      </c>
      <c r="C268" s="92" t="str">
        <f>IF(ISBLANK(COBRA!G274),"",COBRA!G274)</f>
        <v/>
      </c>
      <c r="D268" s="91" t="str">
        <f>IF(ISBLANK(COBRA!H274),"",COBRA!H274)</f>
        <v/>
      </c>
      <c r="E268" s="99" t="str">
        <f>IF(ISBLANK(COBRA!Q274),"",COBRA!Q274)</f>
        <v/>
      </c>
      <c r="F268" s="90" t="str">
        <f>COBRA!N274&amp;" "&amp;COBRA!M274</f>
        <v xml:space="preserve"> </v>
      </c>
      <c r="G268" s="89" t="str">
        <f>IF(ISBLANK(COBRA!AB274),"",COBRA!AB274)</f>
        <v/>
      </c>
      <c r="H268" s="88" t="str">
        <f>IF(ISBLANK(COBRA!Q274),"",DATEDIF(E268,C268,"y"))</f>
        <v/>
      </c>
      <c r="I268" s="87" t="str">
        <f>IF(ISBLANK(COBRA!J274),"",COBRA!J274)</f>
        <v/>
      </c>
      <c r="J268" s="86" t="str">
        <f>IF(ISBLANK(COBRA!D274),"",COBRA!D274)</f>
        <v/>
      </c>
      <c r="K268" s="84" t="str">
        <f>IF(ISBLANK(COBRA!X274),"",COBRA!X274)</f>
        <v/>
      </c>
      <c r="L268" s="84" t="str">
        <f>IF(ISBLANK(COBRA!Y274),"",COBRA!Y274)</f>
        <v/>
      </c>
      <c r="M268" s="84" t="str">
        <f>IF(ISBLANK(COBRA!Z274),"",COBRA!Z274)</f>
        <v/>
      </c>
      <c r="N268" s="84" t="str">
        <f>IF(ISBLANK(COBRA!AA274),"",COBRA!AA274)</f>
        <v/>
      </c>
      <c r="O268" s="100" t="str">
        <f>IF(ISBLANK(COBRA!R274),"",COBRA!R274)</f>
        <v/>
      </c>
      <c r="P268" s="99" t="str">
        <f>IF(ISBLANK(COBRA!S274),"",COBRA!S274)</f>
        <v/>
      </c>
      <c r="Q268" s="99" t="str">
        <f>IF(ISBLANK(COBRA!T274),"",COBRA!T274)</f>
        <v/>
      </c>
      <c r="R268" s="99" t="str">
        <f>IF(ISBLANK(COBRA!U274),"",COBRA!U274)</f>
        <v/>
      </c>
    </row>
    <row r="269" spans="1:18" ht="15.95" customHeight="1" thickBot="1" x14ac:dyDescent="0.25">
      <c r="A269" s="102"/>
      <c r="B269" s="93" t="str">
        <f>IF(ISBLANK(COBRA!AS275),"",COBRA!AS275)</f>
        <v/>
      </c>
      <c r="C269" s="92" t="str">
        <f>IF(ISBLANK(COBRA!G275),"",COBRA!G275)</f>
        <v/>
      </c>
      <c r="D269" s="91" t="str">
        <f>IF(ISBLANK(COBRA!H275),"",COBRA!H275)</f>
        <v/>
      </c>
      <c r="E269" s="99" t="str">
        <f>IF(ISBLANK(COBRA!Q275),"",COBRA!Q275)</f>
        <v/>
      </c>
      <c r="F269" s="90" t="str">
        <f>COBRA!N275&amp;" "&amp;COBRA!M275</f>
        <v xml:space="preserve"> </v>
      </c>
      <c r="G269" s="89" t="str">
        <f>IF(ISBLANK(COBRA!AB275),"",COBRA!AB275)</f>
        <v/>
      </c>
      <c r="H269" s="88" t="str">
        <f>IF(ISBLANK(COBRA!Q275),"",DATEDIF(E269,C269,"y"))</f>
        <v/>
      </c>
      <c r="I269" s="87" t="str">
        <f>IF(ISBLANK(COBRA!J275),"",COBRA!J275)</f>
        <v/>
      </c>
      <c r="J269" s="86" t="str">
        <f>IF(ISBLANK(COBRA!D275),"",COBRA!D275)</f>
        <v/>
      </c>
      <c r="K269" s="84" t="str">
        <f>IF(ISBLANK(COBRA!X275),"",COBRA!X275)</f>
        <v/>
      </c>
      <c r="L269" s="84" t="str">
        <f>IF(ISBLANK(COBRA!Y275),"",COBRA!Y275)</f>
        <v/>
      </c>
      <c r="M269" s="84" t="str">
        <f>IF(ISBLANK(COBRA!Z275),"",COBRA!Z275)</f>
        <v/>
      </c>
      <c r="N269" s="84" t="str">
        <f>IF(ISBLANK(COBRA!AA275),"",COBRA!AA275)</f>
        <v/>
      </c>
      <c r="O269" s="100" t="str">
        <f>IF(ISBLANK(COBRA!R275),"",COBRA!R275)</f>
        <v/>
      </c>
      <c r="P269" s="99" t="str">
        <f>IF(ISBLANK(COBRA!S275),"",COBRA!S275)</f>
        <v/>
      </c>
      <c r="Q269" s="99" t="str">
        <f>IF(ISBLANK(COBRA!T275),"",COBRA!T275)</f>
        <v/>
      </c>
      <c r="R269" s="99" t="str">
        <f>IF(ISBLANK(COBRA!U275),"",COBRA!U275)</f>
        <v/>
      </c>
    </row>
    <row r="270" spans="1:18" ht="15.95" customHeight="1" thickBot="1" x14ac:dyDescent="0.25">
      <c r="A270" s="102"/>
      <c r="B270" s="93" t="str">
        <f>IF(ISBLANK(COBRA!AS276),"",COBRA!AS276)</f>
        <v/>
      </c>
      <c r="C270" s="92" t="str">
        <f>IF(ISBLANK(COBRA!G276),"",COBRA!G276)</f>
        <v/>
      </c>
      <c r="D270" s="91" t="str">
        <f>IF(ISBLANK(COBRA!H276),"",COBRA!H276)</f>
        <v/>
      </c>
      <c r="E270" s="99" t="str">
        <f>IF(ISBLANK(COBRA!Q276),"",COBRA!Q276)</f>
        <v/>
      </c>
      <c r="F270" s="90" t="str">
        <f>COBRA!N276&amp;" "&amp;COBRA!M276</f>
        <v xml:space="preserve"> </v>
      </c>
      <c r="G270" s="89" t="str">
        <f>IF(ISBLANK(COBRA!AB276),"",COBRA!AB276)</f>
        <v/>
      </c>
      <c r="H270" s="88" t="str">
        <f>IF(ISBLANK(COBRA!Q276),"",DATEDIF(E270,C270,"y"))</f>
        <v/>
      </c>
      <c r="I270" s="87" t="str">
        <f>IF(ISBLANK(COBRA!J276),"",COBRA!J276)</f>
        <v/>
      </c>
      <c r="J270" s="86" t="str">
        <f>IF(ISBLANK(COBRA!D276),"",COBRA!D276)</f>
        <v/>
      </c>
      <c r="K270" s="84" t="str">
        <f>IF(ISBLANK(COBRA!X276),"",COBRA!X276)</f>
        <v/>
      </c>
      <c r="L270" s="84" t="str">
        <f>IF(ISBLANK(COBRA!Y276),"",COBRA!Y276)</f>
        <v/>
      </c>
      <c r="M270" s="84" t="str">
        <f>IF(ISBLANK(COBRA!Z276),"",COBRA!Z276)</f>
        <v/>
      </c>
      <c r="N270" s="84" t="str">
        <f>IF(ISBLANK(COBRA!AA276),"",COBRA!AA276)</f>
        <v/>
      </c>
      <c r="O270" s="100" t="str">
        <f>IF(ISBLANK(COBRA!R276),"",COBRA!R276)</f>
        <v/>
      </c>
      <c r="P270" s="99" t="str">
        <f>IF(ISBLANK(COBRA!S276),"",COBRA!S276)</f>
        <v/>
      </c>
      <c r="Q270" s="99" t="str">
        <f>IF(ISBLANK(COBRA!T276),"",COBRA!T276)</f>
        <v/>
      </c>
      <c r="R270" s="99" t="str">
        <f>IF(ISBLANK(COBRA!U276),"",COBRA!U276)</f>
        <v/>
      </c>
    </row>
    <row r="271" spans="1:18" ht="15.95" customHeight="1" thickBot="1" x14ac:dyDescent="0.25">
      <c r="A271" s="102"/>
      <c r="B271" s="93" t="str">
        <f>IF(ISBLANK(COBRA!AS277),"",COBRA!AS277)</f>
        <v/>
      </c>
      <c r="C271" s="92" t="str">
        <f>IF(ISBLANK(COBRA!G277),"",COBRA!G277)</f>
        <v/>
      </c>
      <c r="D271" s="91" t="str">
        <f>IF(ISBLANK(COBRA!H277),"",COBRA!H277)</f>
        <v/>
      </c>
      <c r="E271" s="99" t="str">
        <f>IF(ISBLANK(COBRA!Q277),"",COBRA!Q277)</f>
        <v/>
      </c>
      <c r="F271" s="90" t="str">
        <f>COBRA!N277&amp;" "&amp;COBRA!M277</f>
        <v xml:space="preserve"> </v>
      </c>
      <c r="G271" s="89" t="str">
        <f>IF(ISBLANK(COBRA!AB277),"",COBRA!AB277)</f>
        <v/>
      </c>
      <c r="H271" s="88" t="str">
        <f>IF(ISBLANK(COBRA!Q277),"",DATEDIF(E271,C271,"y"))</f>
        <v/>
      </c>
      <c r="I271" s="87" t="str">
        <f>IF(ISBLANK(COBRA!J277),"",COBRA!J277)</f>
        <v/>
      </c>
      <c r="J271" s="86" t="str">
        <f>IF(ISBLANK(COBRA!D277),"",COBRA!D277)</f>
        <v/>
      </c>
      <c r="K271" s="84" t="str">
        <f>IF(ISBLANK(COBRA!X277),"",COBRA!X277)</f>
        <v/>
      </c>
      <c r="L271" s="84" t="str">
        <f>IF(ISBLANK(COBRA!Y277),"",COBRA!Y277)</f>
        <v/>
      </c>
      <c r="M271" s="84" t="str">
        <f>IF(ISBLANK(COBRA!Z277),"",COBRA!Z277)</f>
        <v/>
      </c>
      <c r="N271" s="84" t="str">
        <f>IF(ISBLANK(COBRA!AA277),"",COBRA!AA277)</f>
        <v/>
      </c>
      <c r="O271" s="100" t="str">
        <f>IF(ISBLANK(COBRA!R277),"",COBRA!R277)</f>
        <v/>
      </c>
      <c r="P271" s="99" t="str">
        <f>IF(ISBLANK(COBRA!S277),"",COBRA!S277)</f>
        <v/>
      </c>
      <c r="Q271" s="99" t="str">
        <f>IF(ISBLANK(COBRA!T277),"",COBRA!T277)</f>
        <v/>
      </c>
      <c r="R271" s="99" t="str">
        <f>IF(ISBLANK(COBRA!U277),"",COBRA!U277)</f>
        <v/>
      </c>
    </row>
    <row r="272" spans="1:18" ht="15.95" customHeight="1" thickBot="1" x14ac:dyDescent="0.25">
      <c r="A272" s="102"/>
      <c r="B272" s="93" t="str">
        <f>IF(ISBLANK(COBRA!AS278),"",COBRA!AS278)</f>
        <v/>
      </c>
      <c r="C272" s="92" t="str">
        <f>IF(ISBLANK(COBRA!G278),"",COBRA!G278)</f>
        <v/>
      </c>
      <c r="D272" s="91" t="str">
        <f>IF(ISBLANK(COBRA!H278),"",COBRA!H278)</f>
        <v/>
      </c>
      <c r="E272" s="99" t="str">
        <f>IF(ISBLANK(COBRA!Q278),"",COBRA!Q278)</f>
        <v/>
      </c>
      <c r="F272" s="90" t="str">
        <f>COBRA!N278&amp;" "&amp;COBRA!M278</f>
        <v xml:space="preserve"> </v>
      </c>
      <c r="G272" s="89" t="str">
        <f>IF(ISBLANK(COBRA!AB278),"",COBRA!AB278)</f>
        <v/>
      </c>
      <c r="H272" s="88" t="str">
        <f>IF(ISBLANK(COBRA!Q278),"",DATEDIF(E272,C272,"y"))</f>
        <v/>
      </c>
      <c r="I272" s="87" t="str">
        <f>IF(ISBLANK(COBRA!J278),"",COBRA!J278)</f>
        <v/>
      </c>
      <c r="J272" s="86" t="str">
        <f>IF(ISBLANK(COBRA!D278),"",COBRA!D278)</f>
        <v/>
      </c>
      <c r="K272" s="84" t="str">
        <f>IF(ISBLANK(COBRA!X278),"",COBRA!X278)</f>
        <v/>
      </c>
      <c r="L272" s="84" t="str">
        <f>IF(ISBLANK(COBRA!Y278),"",COBRA!Y278)</f>
        <v/>
      </c>
      <c r="M272" s="84" t="str">
        <f>IF(ISBLANK(COBRA!Z278),"",COBRA!Z278)</f>
        <v/>
      </c>
      <c r="N272" s="84" t="str">
        <f>IF(ISBLANK(COBRA!AA278),"",COBRA!AA278)</f>
        <v/>
      </c>
      <c r="O272" s="100" t="str">
        <f>IF(ISBLANK(COBRA!R278),"",COBRA!R278)</f>
        <v/>
      </c>
      <c r="P272" s="99" t="str">
        <f>IF(ISBLANK(COBRA!S278),"",COBRA!S278)</f>
        <v/>
      </c>
      <c r="Q272" s="99" t="str">
        <f>IF(ISBLANK(COBRA!T278),"",COBRA!T278)</f>
        <v/>
      </c>
      <c r="R272" s="99" t="str">
        <f>IF(ISBLANK(COBRA!U278),"",COBRA!U278)</f>
        <v/>
      </c>
    </row>
    <row r="273" spans="1:18" ht="15.95" customHeight="1" thickBot="1" x14ac:dyDescent="0.25">
      <c r="A273" s="102"/>
      <c r="B273" s="93" t="str">
        <f>IF(ISBLANK(COBRA!AS279),"",COBRA!AS279)</f>
        <v/>
      </c>
      <c r="C273" s="92" t="str">
        <f>IF(ISBLANK(COBRA!G279),"",COBRA!G279)</f>
        <v/>
      </c>
      <c r="D273" s="91" t="str">
        <f>IF(ISBLANK(COBRA!H279),"",COBRA!H279)</f>
        <v/>
      </c>
      <c r="E273" s="99" t="str">
        <f>IF(ISBLANK(COBRA!Q279),"",COBRA!Q279)</f>
        <v/>
      </c>
      <c r="F273" s="90" t="str">
        <f>COBRA!N279&amp;" "&amp;COBRA!M279</f>
        <v xml:space="preserve"> </v>
      </c>
      <c r="G273" s="89" t="str">
        <f>IF(ISBLANK(COBRA!AB279),"",COBRA!AB279)</f>
        <v/>
      </c>
      <c r="H273" s="88" t="str">
        <f>IF(ISBLANK(COBRA!Q279),"",DATEDIF(E273,C273,"y"))</f>
        <v/>
      </c>
      <c r="I273" s="87" t="str">
        <f>IF(ISBLANK(COBRA!J279),"",COBRA!J279)</f>
        <v/>
      </c>
      <c r="J273" s="86" t="str">
        <f>IF(ISBLANK(COBRA!D279),"",COBRA!D279)</f>
        <v/>
      </c>
      <c r="K273" s="84" t="str">
        <f>IF(ISBLANK(COBRA!X279),"",COBRA!X279)</f>
        <v/>
      </c>
      <c r="L273" s="84" t="str">
        <f>IF(ISBLANK(COBRA!Y279),"",COBRA!Y279)</f>
        <v/>
      </c>
      <c r="M273" s="84" t="str">
        <f>IF(ISBLANK(COBRA!Z279),"",COBRA!Z279)</f>
        <v/>
      </c>
      <c r="N273" s="84" t="str">
        <f>IF(ISBLANK(COBRA!AA279),"",COBRA!AA279)</f>
        <v/>
      </c>
      <c r="O273" s="100" t="str">
        <f>IF(ISBLANK(COBRA!R279),"",COBRA!R279)</f>
        <v/>
      </c>
      <c r="P273" s="99" t="str">
        <f>IF(ISBLANK(COBRA!S279),"",COBRA!S279)</f>
        <v/>
      </c>
      <c r="Q273" s="99" t="str">
        <f>IF(ISBLANK(COBRA!T279),"",COBRA!T279)</f>
        <v/>
      </c>
      <c r="R273" s="99" t="str">
        <f>IF(ISBLANK(COBRA!U279),"",COBRA!U279)</f>
        <v/>
      </c>
    </row>
    <row r="274" spans="1:18" ht="15.95" customHeight="1" thickBot="1" x14ac:dyDescent="0.25">
      <c r="A274" s="102"/>
      <c r="B274" s="93" t="str">
        <f>IF(ISBLANK(COBRA!AS280),"",COBRA!AS280)</f>
        <v/>
      </c>
      <c r="C274" s="92" t="str">
        <f>IF(ISBLANK(COBRA!G280),"",COBRA!G280)</f>
        <v/>
      </c>
      <c r="D274" s="91" t="str">
        <f>IF(ISBLANK(COBRA!H280),"",COBRA!H280)</f>
        <v/>
      </c>
      <c r="E274" s="99" t="str">
        <f>IF(ISBLANK(COBRA!Q280),"",COBRA!Q280)</f>
        <v/>
      </c>
      <c r="F274" s="90" t="str">
        <f>COBRA!N280&amp;" "&amp;COBRA!M280</f>
        <v xml:space="preserve"> </v>
      </c>
      <c r="G274" s="89" t="str">
        <f>IF(ISBLANK(COBRA!AB280),"",COBRA!AB280)</f>
        <v/>
      </c>
      <c r="H274" s="88" t="str">
        <f>IF(ISBLANK(COBRA!Q280),"",DATEDIF(E274,C274,"y"))</f>
        <v/>
      </c>
      <c r="I274" s="87" t="str">
        <f>IF(ISBLANK(COBRA!J280),"",COBRA!J280)</f>
        <v/>
      </c>
      <c r="J274" s="86" t="str">
        <f>IF(ISBLANK(COBRA!D280),"",COBRA!D280)</f>
        <v/>
      </c>
      <c r="K274" s="84" t="str">
        <f>IF(ISBLANK(COBRA!X280),"",COBRA!X280)</f>
        <v/>
      </c>
      <c r="L274" s="84" t="str">
        <f>IF(ISBLANK(COBRA!Y280),"",COBRA!Y280)</f>
        <v/>
      </c>
      <c r="M274" s="84" t="str">
        <f>IF(ISBLANK(COBRA!Z280),"",COBRA!Z280)</f>
        <v/>
      </c>
      <c r="N274" s="84" t="str">
        <f>IF(ISBLANK(COBRA!AA280),"",COBRA!AA280)</f>
        <v/>
      </c>
      <c r="O274" s="100" t="str">
        <f>IF(ISBLANK(COBRA!R280),"",COBRA!R280)</f>
        <v/>
      </c>
      <c r="P274" s="99" t="str">
        <f>IF(ISBLANK(COBRA!S280),"",COBRA!S280)</f>
        <v/>
      </c>
      <c r="Q274" s="99" t="str">
        <f>IF(ISBLANK(COBRA!T280),"",COBRA!T280)</f>
        <v/>
      </c>
      <c r="R274" s="99" t="str">
        <f>IF(ISBLANK(COBRA!U280),"",COBRA!U280)</f>
        <v/>
      </c>
    </row>
    <row r="275" spans="1:18" ht="15.95" customHeight="1" thickBot="1" x14ac:dyDescent="0.25">
      <c r="A275" s="102"/>
      <c r="B275" s="93" t="str">
        <f>IF(ISBLANK(COBRA!AS281),"",COBRA!AS281)</f>
        <v/>
      </c>
      <c r="C275" s="92" t="str">
        <f>IF(ISBLANK(COBRA!G281),"",COBRA!G281)</f>
        <v/>
      </c>
      <c r="D275" s="91" t="str">
        <f>IF(ISBLANK(COBRA!H281),"",COBRA!H281)</f>
        <v/>
      </c>
      <c r="E275" s="99" t="str">
        <f>IF(ISBLANK(COBRA!Q281),"",COBRA!Q281)</f>
        <v/>
      </c>
      <c r="F275" s="90" t="str">
        <f>COBRA!N281&amp;" "&amp;COBRA!M281</f>
        <v xml:space="preserve"> </v>
      </c>
      <c r="G275" s="89" t="str">
        <f>IF(ISBLANK(COBRA!AB281),"",COBRA!AB281)</f>
        <v/>
      </c>
      <c r="H275" s="88" t="str">
        <f>IF(ISBLANK(COBRA!Q281),"",DATEDIF(E275,C275,"y"))</f>
        <v/>
      </c>
      <c r="I275" s="87" t="str">
        <f>IF(ISBLANK(COBRA!J281),"",COBRA!J281)</f>
        <v/>
      </c>
      <c r="J275" s="86" t="str">
        <f>IF(ISBLANK(COBRA!D281),"",COBRA!D281)</f>
        <v/>
      </c>
      <c r="K275" s="84" t="str">
        <f>IF(ISBLANK(COBRA!X281),"",COBRA!X281)</f>
        <v/>
      </c>
      <c r="L275" s="84" t="str">
        <f>IF(ISBLANK(COBRA!Y281),"",COBRA!Y281)</f>
        <v/>
      </c>
      <c r="M275" s="84" t="str">
        <f>IF(ISBLANK(COBRA!Z281),"",COBRA!Z281)</f>
        <v/>
      </c>
      <c r="N275" s="84" t="str">
        <f>IF(ISBLANK(COBRA!AA281),"",COBRA!AA281)</f>
        <v/>
      </c>
      <c r="O275" s="100" t="str">
        <f>IF(ISBLANK(COBRA!R281),"",COBRA!R281)</f>
        <v/>
      </c>
      <c r="P275" s="99" t="str">
        <f>IF(ISBLANK(COBRA!S281),"",COBRA!S281)</f>
        <v/>
      </c>
      <c r="Q275" s="99" t="str">
        <f>IF(ISBLANK(COBRA!T281),"",COBRA!T281)</f>
        <v/>
      </c>
      <c r="R275" s="99" t="str">
        <f>IF(ISBLANK(COBRA!U281),"",COBRA!U281)</f>
        <v/>
      </c>
    </row>
    <row r="276" spans="1:18" ht="15.95" customHeight="1" thickBot="1" x14ac:dyDescent="0.25">
      <c r="A276" s="102"/>
      <c r="B276" s="93" t="str">
        <f>IF(ISBLANK(COBRA!AS282),"",COBRA!AS282)</f>
        <v/>
      </c>
      <c r="C276" s="92" t="str">
        <f>IF(ISBLANK(COBRA!G282),"",COBRA!G282)</f>
        <v/>
      </c>
      <c r="D276" s="91" t="str">
        <f>IF(ISBLANK(COBRA!H282),"",COBRA!H282)</f>
        <v/>
      </c>
      <c r="E276" s="99" t="str">
        <f>IF(ISBLANK(COBRA!Q282),"",COBRA!Q282)</f>
        <v/>
      </c>
      <c r="F276" s="90" t="str">
        <f>COBRA!N282&amp;" "&amp;COBRA!M282</f>
        <v xml:space="preserve"> </v>
      </c>
      <c r="G276" s="89" t="str">
        <f>IF(ISBLANK(COBRA!AB282),"",COBRA!AB282)</f>
        <v/>
      </c>
      <c r="H276" s="88" t="str">
        <f>IF(ISBLANK(COBRA!Q282),"",DATEDIF(E276,C276,"y"))</f>
        <v/>
      </c>
      <c r="I276" s="87" t="str">
        <f>IF(ISBLANK(COBRA!J282),"",COBRA!J282)</f>
        <v/>
      </c>
      <c r="J276" s="86" t="str">
        <f>IF(ISBLANK(COBRA!D282),"",COBRA!D282)</f>
        <v/>
      </c>
      <c r="K276" s="84" t="str">
        <f>IF(ISBLANK(COBRA!X282),"",COBRA!X282)</f>
        <v/>
      </c>
      <c r="L276" s="84" t="str">
        <f>IF(ISBLANK(COBRA!Y282),"",COBRA!Y282)</f>
        <v/>
      </c>
      <c r="M276" s="84" t="str">
        <f>IF(ISBLANK(COBRA!Z282),"",COBRA!Z282)</f>
        <v/>
      </c>
      <c r="N276" s="84" t="str">
        <f>IF(ISBLANK(COBRA!AA282),"",COBRA!AA282)</f>
        <v/>
      </c>
      <c r="O276" s="100" t="str">
        <f>IF(ISBLANK(COBRA!R282),"",COBRA!R282)</f>
        <v/>
      </c>
      <c r="P276" s="99" t="str">
        <f>IF(ISBLANK(COBRA!S282),"",COBRA!S282)</f>
        <v/>
      </c>
      <c r="Q276" s="99" t="str">
        <f>IF(ISBLANK(COBRA!T282),"",COBRA!T282)</f>
        <v/>
      </c>
      <c r="R276" s="99" t="str">
        <f>IF(ISBLANK(COBRA!U282),"",COBRA!U282)</f>
        <v/>
      </c>
    </row>
    <row r="277" spans="1:18" ht="15.95" customHeight="1" thickBot="1" x14ac:dyDescent="0.25">
      <c r="A277" s="102"/>
      <c r="B277" s="93" t="str">
        <f>IF(ISBLANK(COBRA!AS283),"",COBRA!AS283)</f>
        <v/>
      </c>
      <c r="C277" s="92" t="str">
        <f>IF(ISBLANK(COBRA!G283),"",COBRA!G283)</f>
        <v/>
      </c>
      <c r="D277" s="91" t="str">
        <f>IF(ISBLANK(COBRA!H283),"",COBRA!H283)</f>
        <v/>
      </c>
      <c r="E277" s="99" t="str">
        <f>IF(ISBLANK(COBRA!Q283),"",COBRA!Q283)</f>
        <v/>
      </c>
      <c r="F277" s="90" t="str">
        <f>COBRA!N283&amp;" "&amp;COBRA!M283</f>
        <v xml:space="preserve"> </v>
      </c>
      <c r="G277" s="89" t="str">
        <f>IF(ISBLANK(COBRA!AB283),"",COBRA!AB283)</f>
        <v/>
      </c>
      <c r="H277" s="88" t="str">
        <f>IF(ISBLANK(COBRA!Q283),"",DATEDIF(E277,C277,"y"))</f>
        <v/>
      </c>
      <c r="I277" s="87" t="str">
        <f>IF(ISBLANK(COBRA!J283),"",COBRA!J283)</f>
        <v/>
      </c>
      <c r="J277" s="86" t="str">
        <f>IF(ISBLANK(COBRA!D283),"",COBRA!D283)</f>
        <v/>
      </c>
      <c r="K277" s="84" t="str">
        <f>IF(ISBLANK(COBRA!X283),"",COBRA!X283)</f>
        <v/>
      </c>
      <c r="L277" s="84" t="str">
        <f>IF(ISBLANK(COBRA!Y283),"",COBRA!Y283)</f>
        <v/>
      </c>
      <c r="M277" s="84" t="str">
        <f>IF(ISBLANK(COBRA!Z283),"",COBRA!Z283)</f>
        <v/>
      </c>
      <c r="N277" s="84" t="str">
        <f>IF(ISBLANK(COBRA!AA283),"",COBRA!AA283)</f>
        <v/>
      </c>
      <c r="O277" s="100" t="str">
        <f>IF(ISBLANK(COBRA!R283),"",COBRA!R283)</f>
        <v/>
      </c>
      <c r="P277" s="99" t="str">
        <f>IF(ISBLANK(COBRA!S283),"",COBRA!S283)</f>
        <v/>
      </c>
      <c r="Q277" s="99" t="str">
        <f>IF(ISBLANK(COBRA!T283),"",COBRA!T283)</f>
        <v/>
      </c>
      <c r="R277" s="99" t="str">
        <f>IF(ISBLANK(COBRA!U283),"",COBRA!U283)</f>
        <v/>
      </c>
    </row>
    <row r="278" spans="1:18" ht="15.95" customHeight="1" thickBot="1" x14ac:dyDescent="0.25">
      <c r="A278" s="102"/>
      <c r="B278" s="93" t="str">
        <f>IF(ISBLANK(COBRA!AS284),"",COBRA!AS284)</f>
        <v/>
      </c>
      <c r="C278" s="92" t="str">
        <f>IF(ISBLANK(COBRA!G284),"",COBRA!G284)</f>
        <v/>
      </c>
      <c r="D278" s="91" t="str">
        <f>IF(ISBLANK(COBRA!H284),"",COBRA!H284)</f>
        <v/>
      </c>
      <c r="E278" s="99" t="str">
        <f>IF(ISBLANK(COBRA!Q284),"",COBRA!Q284)</f>
        <v/>
      </c>
      <c r="F278" s="90" t="str">
        <f>COBRA!N284&amp;" "&amp;COBRA!M284</f>
        <v xml:space="preserve"> </v>
      </c>
      <c r="G278" s="89" t="str">
        <f>IF(ISBLANK(COBRA!AB284),"",COBRA!AB284)</f>
        <v/>
      </c>
      <c r="H278" s="88" t="str">
        <f>IF(ISBLANK(COBRA!Q284),"",DATEDIF(E278,C278,"y"))</f>
        <v/>
      </c>
      <c r="I278" s="87" t="str">
        <f>IF(ISBLANK(COBRA!J284),"",COBRA!J284)</f>
        <v/>
      </c>
      <c r="J278" s="86" t="str">
        <f>IF(ISBLANK(COBRA!D284),"",COBRA!D284)</f>
        <v/>
      </c>
      <c r="K278" s="84" t="str">
        <f>IF(ISBLANK(COBRA!X284),"",COBRA!X284)</f>
        <v/>
      </c>
      <c r="L278" s="84" t="str">
        <f>IF(ISBLANK(COBRA!Y284),"",COBRA!Y284)</f>
        <v/>
      </c>
      <c r="M278" s="84" t="str">
        <f>IF(ISBLANK(COBRA!Z284),"",COBRA!Z284)</f>
        <v/>
      </c>
      <c r="N278" s="84" t="str">
        <f>IF(ISBLANK(COBRA!AA284),"",COBRA!AA284)</f>
        <v/>
      </c>
      <c r="O278" s="100" t="str">
        <f>IF(ISBLANK(COBRA!R284),"",COBRA!R284)</f>
        <v/>
      </c>
      <c r="P278" s="99" t="str">
        <f>IF(ISBLANK(COBRA!S284),"",COBRA!S284)</f>
        <v/>
      </c>
      <c r="Q278" s="99" t="str">
        <f>IF(ISBLANK(COBRA!T284),"",COBRA!T284)</f>
        <v/>
      </c>
      <c r="R278" s="99" t="str">
        <f>IF(ISBLANK(COBRA!U284),"",COBRA!U284)</f>
        <v/>
      </c>
    </row>
    <row r="279" spans="1:18" ht="15.95" customHeight="1" thickBot="1" x14ac:dyDescent="0.25">
      <c r="A279" s="102"/>
      <c r="B279" s="93" t="str">
        <f>IF(ISBLANK(COBRA!AS285),"",COBRA!AS285)</f>
        <v/>
      </c>
      <c r="C279" s="92" t="str">
        <f>IF(ISBLANK(COBRA!G285),"",COBRA!G285)</f>
        <v/>
      </c>
      <c r="D279" s="91" t="str">
        <f>IF(ISBLANK(COBRA!H285),"",COBRA!H285)</f>
        <v/>
      </c>
      <c r="E279" s="99" t="str">
        <f>IF(ISBLANK(COBRA!Q285),"",COBRA!Q285)</f>
        <v/>
      </c>
      <c r="F279" s="90" t="str">
        <f>COBRA!N285&amp;" "&amp;COBRA!M285</f>
        <v xml:space="preserve"> </v>
      </c>
      <c r="G279" s="89" t="str">
        <f>IF(ISBLANK(COBRA!AB285),"",COBRA!AB285)</f>
        <v/>
      </c>
      <c r="H279" s="88" t="str">
        <f>IF(ISBLANK(COBRA!Q285),"",DATEDIF(E279,C279,"y"))</f>
        <v/>
      </c>
      <c r="I279" s="87" t="str">
        <f>IF(ISBLANK(COBRA!J285),"",COBRA!J285)</f>
        <v/>
      </c>
      <c r="J279" s="86" t="str">
        <f>IF(ISBLANK(COBRA!D285),"",COBRA!D285)</f>
        <v/>
      </c>
      <c r="K279" s="84" t="str">
        <f>IF(ISBLANK(COBRA!X285),"",COBRA!X285)</f>
        <v/>
      </c>
      <c r="L279" s="84" t="str">
        <f>IF(ISBLANK(COBRA!Y285),"",COBRA!Y285)</f>
        <v/>
      </c>
      <c r="M279" s="84" t="str">
        <f>IF(ISBLANK(COBRA!Z285),"",COBRA!Z285)</f>
        <v/>
      </c>
      <c r="N279" s="84" t="str">
        <f>IF(ISBLANK(COBRA!AA285),"",COBRA!AA285)</f>
        <v/>
      </c>
      <c r="O279" s="100" t="str">
        <f>IF(ISBLANK(COBRA!R285),"",COBRA!R285)</f>
        <v/>
      </c>
      <c r="P279" s="99" t="str">
        <f>IF(ISBLANK(COBRA!S285),"",COBRA!S285)</f>
        <v/>
      </c>
      <c r="Q279" s="99" t="str">
        <f>IF(ISBLANK(COBRA!T285),"",COBRA!T285)</f>
        <v/>
      </c>
      <c r="R279" s="99" t="str">
        <f>IF(ISBLANK(COBRA!U285),"",COBRA!U285)</f>
        <v/>
      </c>
    </row>
    <row r="280" spans="1:18" ht="15.95" customHeight="1" thickBot="1" x14ac:dyDescent="0.25">
      <c r="A280" s="102"/>
      <c r="B280" s="93" t="str">
        <f>IF(ISBLANK(COBRA!AS286),"",COBRA!AS286)</f>
        <v/>
      </c>
      <c r="C280" s="92" t="str">
        <f>IF(ISBLANK(COBRA!G286),"",COBRA!G286)</f>
        <v/>
      </c>
      <c r="D280" s="91" t="str">
        <f>IF(ISBLANK(COBRA!H286),"",COBRA!H286)</f>
        <v/>
      </c>
      <c r="E280" s="99" t="str">
        <f>IF(ISBLANK(COBRA!Q286),"",COBRA!Q286)</f>
        <v/>
      </c>
      <c r="F280" s="90" t="str">
        <f>COBRA!N286&amp;" "&amp;COBRA!M286</f>
        <v xml:space="preserve"> </v>
      </c>
      <c r="G280" s="89" t="str">
        <f>IF(ISBLANK(COBRA!AB286),"",COBRA!AB286)</f>
        <v/>
      </c>
      <c r="H280" s="88" t="str">
        <f>IF(ISBLANK(COBRA!Q286),"",DATEDIF(E280,C280,"y"))</f>
        <v/>
      </c>
      <c r="I280" s="87" t="str">
        <f>IF(ISBLANK(COBRA!J286),"",COBRA!J286)</f>
        <v/>
      </c>
      <c r="J280" s="86" t="str">
        <f>IF(ISBLANK(COBRA!D286),"",COBRA!D286)</f>
        <v/>
      </c>
      <c r="K280" s="84" t="str">
        <f>IF(ISBLANK(COBRA!X286),"",COBRA!X286)</f>
        <v/>
      </c>
      <c r="L280" s="84" t="str">
        <f>IF(ISBLANK(COBRA!Y286),"",COBRA!Y286)</f>
        <v/>
      </c>
      <c r="M280" s="84" t="str">
        <f>IF(ISBLANK(COBRA!Z286),"",COBRA!Z286)</f>
        <v/>
      </c>
      <c r="N280" s="84" t="str">
        <f>IF(ISBLANK(COBRA!AA286),"",COBRA!AA286)</f>
        <v/>
      </c>
      <c r="O280" s="100" t="str">
        <f>IF(ISBLANK(COBRA!R286),"",COBRA!R286)</f>
        <v/>
      </c>
      <c r="P280" s="99" t="str">
        <f>IF(ISBLANK(COBRA!S286),"",COBRA!S286)</f>
        <v/>
      </c>
      <c r="Q280" s="99" t="str">
        <f>IF(ISBLANK(COBRA!T286),"",COBRA!T286)</f>
        <v/>
      </c>
      <c r="R280" s="99" t="str">
        <f>IF(ISBLANK(COBRA!U286),"",COBRA!U286)</f>
        <v/>
      </c>
    </row>
    <row r="281" spans="1:18" ht="15.95" customHeight="1" thickBot="1" x14ac:dyDescent="0.25">
      <c r="A281" s="102"/>
      <c r="B281" s="93" t="str">
        <f>IF(ISBLANK(COBRA!AS287),"",COBRA!AS287)</f>
        <v/>
      </c>
      <c r="C281" s="92" t="str">
        <f>IF(ISBLANK(COBRA!G287),"",COBRA!G287)</f>
        <v/>
      </c>
      <c r="D281" s="91" t="str">
        <f>IF(ISBLANK(COBRA!H287),"",COBRA!H287)</f>
        <v/>
      </c>
      <c r="E281" s="99" t="str">
        <f>IF(ISBLANK(COBRA!Q287),"",COBRA!Q287)</f>
        <v/>
      </c>
      <c r="F281" s="90" t="str">
        <f>COBRA!N287&amp;" "&amp;COBRA!M287</f>
        <v xml:space="preserve"> </v>
      </c>
      <c r="G281" s="89" t="str">
        <f>IF(ISBLANK(COBRA!AB287),"",COBRA!AB287)</f>
        <v/>
      </c>
      <c r="H281" s="88" t="str">
        <f>IF(ISBLANK(COBRA!Q287),"",DATEDIF(E281,C281,"y"))</f>
        <v/>
      </c>
      <c r="I281" s="87" t="str">
        <f>IF(ISBLANK(COBRA!J287),"",COBRA!J287)</f>
        <v/>
      </c>
      <c r="J281" s="86" t="str">
        <f>IF(ISBLANK(COBRA!D287),"",COBRA!D287)</f>
        <v/>
      </c>
      <c r="K281" s="84" t="str">
        <f>IF(ISBLANK(COBRA!X287),"",COBRA!X287)</f>
        <v/>
      </c>
      <c r="L281" s="84" t="str">
        <f>IF(ISBLANK(COBRA!Y287),"",COBRA!Y287)</f>
        <v/>
      </c>
      <c r="M281" s="84" t="str">
        <f>IF(ISBLANK(COBRA!Z287),"",COBRA!Z287)</f>
        <v/>
      </c>
      <c r="N281" s="84" t="str">
        <f>IF(ISBLANK(COBRA!AA287),"",COBRA!AA287)</f>
        <v/>
      </c>
      <c r="O281" s="100" t="str">
        <f>IF(ISBLANK(COBRA!R287),"",COBRA!R287)</f>
        <v/>
      </c>
      <c r="P281" s="99" t="str">
        <f>IF(ISBLANK(COBRA!S287),"",COBRA!S287)</f>
        <v/>
      </c>
      <c r="Q281" s="99" t="str">
        <f>IF(ISBLANK(COBRA!T287),"",COBRA!T287)</f>
        <v/>
      </c>
      <c r="R281" s="99" t="str">
        <f>IF(ISBLANK(COBRA!U287),"",COBRA!U287)</f>
        <v/>
      </c>
    </row>
    <row r="282" spans="1:18" ht="15.95" customHeight="1" thickBot="1" x14ac:dyDescent="0.25">
      <c r="A282" s="102"/>
      <c r="B282" s="93" t="str">
        <f>IF(ISBLANK(COBRA!AS288),"",COBRA!AS288)</f>
        <v/>
      </c>
      <c r="C282" s="92" t="str">
        <f>IF(ISBLANK(COBRA!G288),"",COBRA!G288)</f>
        <v/>
      </c>
      <c r="D282" s="91" t="str">
        <f>IF(ISBLANK(COBRA!H288),"",COBRA!H288)</f>
        <v/>
      </c>
      <c r="E282" s="99" t="str">
        <f>IF(ISBLANK(COBRA!Q288),"",COBRA!Q288)</f>
        <v/>
      </c>
      <c r="F282" s="90" t="str">
        <f>COBRA!N288&amp;" "&amp;COBRA!M288</f>
        <v xml:space="preserve"> </v>
      </c>
      <c r="G282" s="89" t="str">
        <f>IF(ISBLANK(COBRA!AB288),"",COBRA!AB288)</f>
        <v/>
      </c>
      <c r="H282" s="88" t="str">
        <f>IF(ISBLANK(COBRA!Q288),"",DATEDIF(E282,C282,"y"))</f>
        <v/>
      </c>
      <c r="I282" s="87" t="str">
        <f>IF(ISBLANK(COBRA!J288),"",COBRA!J288)</f>
        <v/>
      </c>
      <c r="J282" s="86" t="str">
        <f>IF(ISBLANK(COBRA!D288),"",COBRA!D288)</f>
        <v/>
      </c>
      <c r="K282" s="84" t="str">
        <f>IF(ISBLANK(COBRA!X288),"",COBRA!X288)</f>
        <v/>
      </c>
      <c r="L282" s="84" t="str">
        <f>IF(ISBLANK(COBRA!Y288),"",COBRA!Y288)</f>
        <v/>
      </c>
      <c r="M282" s="84" t="str">
        <f>IF(ISBLANK(COBRA!Z288),"",COBRA!Z288)</f>
        <v/>
      </c>
      <c r="N282" s="84" t="str">
        <f>IF(ISBLANK(COBRA!AA288),"",COBRA!AA288)</f>
        <v/>
      </c>
      <c r="O282" s="100" t="str">
        <f>IF(ISBLANK(COBRA!R288),"",COBRA!R288)</f>
        <v/>
      </c>
      <c r="P282" s="99" t="str">
        <f>IF(ISBLANK(COBRA!S288),"",COBRA!S288)</f>
        <v/>
      </c>
      <c r="Q282" s="99" t="str">
        <f>IF(ISBLANK(COBRA!T288),"",COBRA!T288)</f>
        <v/>
      </c>
      <c r="R282" s="99" t="str">
        <f>IF(ISBLANK(COBRA!U288),"",COBRA!U288)</f>
        <v/>
      </c>
    </row>
    <row r="283" spans="1:18" ht="15.95" customHeight="1" thickBot="1" x14ac:dyDescent="0.25">
      <c r="A283" s="102"/>
      <c r="B283" s="93" t="str">
        <f>IF(ISBLANK(COBRA!AS289),"",COBRA!AS289)</f>
        <v/>
      </c>
      <c r="C283" s="92" t="str">
        <f>IF(ISBLANK(COBRA!G289),"",COBRA!G289)</f>
        <v/>
      </c>
      <c r="D283" s="91" t="str">
        <f>IF(ISBLANK(COBRA!H289),"",COBRA!H289)</f>
        <v/>
      </c>
      <c r="E283" s="99" t="str">
        <f>IF(ISBLANK(COBRA!Q289),"",COBRA!Q289)</f>
        <v/>
      </c>
      <c r="F283" s="90" t="str">
        <f>COBRA!N289&amp;" "&amp;COBRA!M289</f>
        <v xml:space="preserve"> </v>
      </c>
      <c r="G283" s="89" t="str">
        <f>IF(ISBLANK(COBRA!AB289),"",COBRA!AB289)</f>
        <v/>
      </c>
      <c r="H283" s="88" t="str">
        <f>IF(ISBLANK(COBRA!Q289),"",DATEDIF(E283,C283,"y"))</f>
        <v/>
      </c>
      <c r="I283" s="87" t="str">
        <f>IF(ISBLANK(COBRA!J289),"",COBRA!J289)</f>
        <v/>
      </c>
      <c r="J283" s="86" t="str">
        <f>IF(ISBLANK(COBRA!D289),"",COBRA!D289)</f>
        <v/>
      </c>
      <c r="K283" s="84" t="str">
        <f>IF(ISBLANK(COBRA!X289),"",COBRA!X289)</f>
        <v/>
      </c>
      <c r="L283" s="84" t="str">
        <f>IF(ISBLANK(COBRA!Y289),"",COBRA!Y289)</f>
        <v/>
      </c>
      <c r="M283" s="84" t="str">
        <f>IF(ISBLANK(COBRA!Z289),"",COBRA!Z289)</f>
        <v/>
      </c>
      <c r="N283" s="84" t="str">
        <f>IF(ISBLANK(COBRA!AA289),"",COBRA!AA289)</f>
        <v/>
      </c>
      <c r="O283" s="100" t="str">
        <f>IF(ISBLANK(COBRA!R289),"",COBRA!R289)</f>
        <v/>
      </c>
      <c r="P283" s="99" t="str">
        <f>IF(ISBLANK(COBRA!S289),"",COBRA!S289)</f>
        <v/>
      </c>
      <c r="Q283" s="99" t="str">
        <f>IF(ISBLANK(COBRA!T289),"",COBRA!T289)</f>
        <v/>
      </c>
      <c r="R283" s="99" t="str">
        <f>IF(ISBLANK(COBRA!U289),"",COBRA!U289)</f>
        <v/>
      </c>
    </row>
    <row r="284" spans="1:18" ht="15.95" customHeight="1" thickBot="1" x14ac:dyDescent="0.25">
      <c r="A284" s="102"/>
      <c r="B284" s="93" t="str">
        <f>IF(ISBLANK(COBRA!AS290),"",COBRA!AS290)</f>
        <v/>
      </c>
      <c r="C284" s="92" t="str">
        <f>IF(ISBLANK(COBRA!G290),"",COBRA!G290)</f>
        <v/>
      </c>
      <c r="D284" s="91" t="str">
        <f>IF(ISBLANK(COBRA!H290),"",COBRA!H290)</f>
        <v/>
      </c>
      <c r="E284" s="99" t="str">
        <f>IF(ISBLANK(COBRA!Q290),"",COBRA!Q290)</f>
        <v/>
      </c>
      <c r="F284" s="90" t="str">
        <f>COBRA!N290&amp;" "&amp;COBRA!M290</f>
        <v xml:space="preserve"> </v>
      </c>
      <c r="G284" s="89" t="str">
        <f>IF(ISBLANK(COBRA!AB290),"",COBRA!AB290)</f>
        <v/>
      </c>
      <c r="H284" s="88" t="str">
        <f>IF(ISBLANK(COBRA!Q290),"",DATEDIF(E284,C284,"y"))</f>
        <v/>
      </c>
      <c r="I284" s="87" t="str">
        <f>IF(ISBLANK(COBRA!J290),"",COBRA!J290)</f>
        <v/>
      </c>
      <c r="J284" s="86" t="str">
        <f>IF(ISBLANK(COBRA!D290),"",COBRA!D290)</f>
        <v/>
      </c>
      <c r="K284" s="84" t="str">
        <f>IF(ISBLANK(COBRA!X290),"",COBRA!X290)</f>
        <v/>
      </c>
      <c r="L284" s="84" t="str">
        <f>IF(ISBLANK(COBRA!Y290),"",COBRA!Y290)</f>
        <v/>
      </c>
      <c r="M284" s="84" t="str">
        <f>IF(ISBLANK(COBRA!Z290),"",COBRA!Z290)</f>
        <v/>
      </c>
      <c r="N284" s="84" t="str">
        <f>IF(ISBLANK(COBRA!AA290),"",COBRA!AA290)</f>
        <v/>
      </c>
      <c r="O284" s="100" t="str">
        <f>IF(ISBLANK(COBRA!R290),"",COBRA!R290)</f>
        <v/>
      </c>
      <c r="P284" s="99" t="str">
        <f>IF(ISBLANK(COBRA!S290),"",COBRA!S290)</f>
        <v/>
      </c>
      <c r="Q284" s="99" t="str">
        <f>IF(ISBLANK(COBRA!T290),"",COBRA!T290)</f>
        <v/>
      </c>
      <c r="R284" s="99" t="str">
        <f>IF(ISBLANK(COBRA!U290),"",COBRA!U290)</f>
        <v/>
      </c>
    </row>
    <row r="285" spans="1:18" ht="15.95" customHeight="1" thickBot="1" x14ac:dyDescent="0.25">
      <c r="A285" s="102"/>
      <c r="B285" s="93" t="str">
        <f>IF(ISBLANK(COBRA!AS291),"",COBRA!AS291)</f>
        <v/>
      </c>
      <c r="C285" s="92" t="str">
        <f>IF(ISBLANK(COBRA!G291),"",COBRA!G291)</f>
        <v/>
      </c>
      <c r="D285" s="91" t="str">
        <f>IF(ISBLANK(COBRA!H291),"",COBRA!H291)</f>
        <v/>
      </c>
      <c r="E285" s="99" t="str">
        <f>IF(ISBLANK(COBRA!Q291),"",COBRA!Q291)</f>
        <v/>
      </c>
      <c r="F285" s="90" t="str">
        <f>COBRA!N291&amp;" "&amp;COBRA!M291</f>
        <v xml:space="preserve"> </v>
      </c>
      <c r="G285" s="89" t="str">
        <f>IF(ISBLANK(COBRA!AB291),"",COBRA!AB291)</f>
        <v/>
      </c>
      <c r="H285" s="88" t="str">
        <f>IF(ISBLANK(COBRA!Q291),"",DATEDIF(E285,C285,"y"))</f>
        <v/>
      </c>
      <c r="I285" s="87" t="str">
        <f>IF(ISBLANK(COBRA!J291),"",COBRA!J291)</f>
        <v/>
      </c>
      <c r="J285" s="86" t="str">
        <f>IF(ISBLANK(COBRA!D291),"",COBRA!D291)</f>
        <v/>
      </c>
      <c r="K285" s="84" t="str">
        <f>IF(ISBLANK(COBRA!X291),"",COBRA!X291)</f>
        <v/>
      </c>
      <c r="L285" s="84" t="str">
        <f>IF(ISBLANK(COBRA!Y291),"",COBRA!Y291)</f>
        <v/>
      </c>
      <c r="M285" s="84" t="str">
        <f>IF(ISBLANK(COBRA!Z291),"",COBRA!Z291)</f>
        <v/>
      </c>
      <c r="N285" s="84" t="str">
        <f>IF(ISBLANK(COBRA!AA291),"",COBRA!AA291)</f>
        <v/>
      </c>
      <c r="O285" s="100" t="str">
        <f>IF(ISBLANK(COBRA!R291),"",COBRA!R291)</f>
        <v/>
      </c>
      <c r="P285" s="99" t="str">
        <f>IF(ISBLANK(COBRA!S291),"",COBRA!S291)</f>
        <v/>
      </c>
      <c r="Q285" s="99" t="str">
        <f>IF(ISBLANK(COBRA!T291),"",COBRA!T291)</f>
        <v/>
      </c>
      <c r="R285" s="99" t="str">
        <f>IF(ISBLANK(COBRA!U291),"",COBRA!U291)</f>
        <v/>
      </c>
    </row>
    <row r="286" spans="1:18" ht="15.95" customHeight="1" thickBot="1" x14ac:dyDescent="0.25">
      <c r="A286" s="102"/>
      <c r="B286" s="93" t="str">
        <f>IF(ISBLANK(COBRA!AS292),"",COBRA!AS292)</f>
        <v/>
      </c>
      <c r="C286" s="92" t="str">
        <f>IF(ISBLANK(COBRA!G292),"",COBRA!G292)</f>
        <v/>
      </c>
      <c r="D286" s="91" t="str">
        <f>IF(ISBLANK(COBRA!H292),"",COBRA!H292)</f>
        <v/>
      </c>
      <c r="E286" s="99" t="str">
        <f>IF(ISBLANK(COBRA!Q292),"",COBRA!Q292)</f>
        <v/>
      </c>
      <c r="F286" s="90" t="str">
        <f>COBRA!N292&amp;" "&amp;COBRA!M292</f>
        <v xml:space="preserve"> </v>
      </c>
      <c r="G286" s="89" t="str">
        <f>IF(ISBLANK(COBRA!AB292),"",COBRA!AB292)</f>
        <v/>
      </c>
      <c r="H286" s="88" t="str">
        <f>IF(ISBLANK(COBRA!Q292),"",DATEDIF(E286,C286,"y"))</f>
        <v/>
      </c>
      <c r="I286" s="87" t="str">
        <f>IF(ISBLANK(COBRA!J292),"",COBRA!J292)</f>
        <v/>
      </c>
      <c r="J286" s="86" t="str">
        <f>IF(ISBLANK(COBRA!D292),"",COBRA!D292)</f>
        <v/>
      </c>
      <c r="K286" s="84" t="str">
        <f>IF(ISBLANK(COBRA!X292),"",COBRA!X292)</f>
        <v/>
      </c>
      <c r="L286" s="84" t="str">
        <f>IF(ISBLANK(COBRA!Y292),"",COBRA!Y292)</f>
        <v/>
      </c>
      <c r="M286" s="84" t="str">
        <f>IF(ISBLANK(COBRA!Z292),"",COBRA!Z292)</f>
        <v/>
      </c>
      <c r="N286" s="84" t="str">
        <f>IF(ISBLANK(COBRA!AA292),"",COBRA!AA292)</f>
        <v/>
      </c>
      <c r="O286" s="100" t="str">
        <f>IF(ISBLANK(COBRA!R292),"",COBRA!R292)</f>
        <v/>
      </c>
      <c r="P286" s="99" t="str">
        <f>IF(ISBLANK(COBRA!S292),"",COBRA!S292)</f>
        <v/>
      </c>
      <c r="Q286" s="99" t="str">
        <f>IF(ISBLANK(COBRA!T292),"",COBRA!T292)</f>
        <v/>
      </c>
      <c r="R286" s="99" t="str">
        <f>IF(ISBLANK(COBRA!U292),"",COBRA!U292)</f>
        <v/>
      </c>
    </row>
    <row r="287" spans="1:18" ht="15.95" customHeight="1" thickBot="1" x14ac:dyDescent="0.25">
      <c r="A287" s="102"/>
      <c r="B287" s="93" t="str">
        <f>IF(ISBLANK(COBRA!AS293),"",COBRA!AS293)</f>
        <v/>
      </c>
      <c r="C287" s="92" t="str">
        <f>IF(ISBLANK(COBRA!G293),"",COBRA!G293)</f>
        <v/>
      </c>
      <c r="D287" s="91" t="str">
        <f>IF(ISBLANK(COBRA!H293),"",COBRA!H293)</f>
        <v/>
      </c>
      <c r="E287" s="99" t="str">
        <f>IF(ISBLANK(COBRA!Q293),"",COBRA!Q293)</f>
        <v/>
      </c>
      <c r="F287" s="90" t="str">
        <f>COBRA!N293&amp;" "&amp;COBRA!M293</f>
        <v xml:space="preserve"> </v>
      </c>
      <c r="G287" s="89" t="str">
        <f>IF(ISBLANK(COBRA!AB293),"",COBRA!AB293)</f>
        <v/>
      </c>
      <c r="H287" s="88" t="str">
        <f>IF(ISBLANK(COBRA!Q293),"",DATEDIF(E287,C287,"y"))</f>
        <v/>
      </c>
      <c r="I287" s="87" t="str">
        <f>IF(ISBLANK(COBRA!J293),"",COBRA!J293)</f>
        <v/>
      </c>
      <c r="J287" s="86" t="str">
        <f>IF(ISBLANK(COBRA!D293),"",COBRA!D293)</f>
        <v/>
      </c>
      <c r="K287" s="84" t="str">
        <f>IF(ISBLANK(COBRA!X293),"",COBRA!X293)</f>
        <v/>
      </c>
      <c r="L287" s="84" t="str">
        <f>IF(ISBLANK(COBRA!Y293),"",COBRA!Y293)</f>
        <v/>
      </c>
      <c r="M287" s="84" t="str">
        <f>IF(ISBLANK(COBRA!Z293),"",COBRA!Z293)</f>
        <v/>
      </c>
      <c r="N287" s="84" t="str">
        <f>IF(ISBLANK(COBRA!AA293),"",COBRA!AA293)</f>
        <v/>
      </c>
      <c r="O287" s="100" t="str">
        <f>IF(ISBLANK(COBRA!R293),"",COBRA!R293)</f>
        <v/>
      </c>
      <c r="P287" s="99" t="str">
        <f>IF(ISBLANK(COBRA!S293),"",COBRA!S293)</f>
        <v/>
      </c>
      <c r="Q287" s="99" t="str">
        <f>IF(ISBLANK(COBRA!T293),"",COBRA!T293)</f>
        <v/>
      </c>
      <c r="R287" s="99" t="str">
        <f>IF(ISBLANK(COBRA!U293),"",COBRA!U293)</f>
        <v/>
      </c>
    </row>
    <row r="288" spans="1:18" ht="15.95" customHeight="1" thickBot="1" x14ac:dyDescent="0.25">
      <c r="A288" s="102"/>
      <c r="B288" s="93" t="str">
        <f>IF(ISBLANK(COBRA!AS294),"",COBRA!AS294)</f>
        <v/>
      </c>
      <c r="C288" s="92" t="str">
        <f>IF(ISBLANK(COBRA!G294),"",COBRA!G294)</f>
        <v/>
      </c>
      <c r="D288" s="91" t="str">
        <f>IF(ISBLANK(COBRA!H294),"",COBRA!H294)</f>
        <v/>
      </c>
      <c r="E288" s="99" t="str">
        <f>IF(ISBLANK(COBRA!Q294),"",COBRA!Q294)</f>
        <v/>
      </c>
      <c r="F288" s="90" t="str">
        <f>COBRA!N294&amp;" "&amp;COBRA!M294</f>
        <v xml:space="preserve"> </v>
      </c>
      <c r="G288" s="89" t="str">
        <f>IF(ISBLANK(COBRA!AB294),"",COBRA!AB294)</f>
        <v/>
      </c>
      <c r="H288" s="88" t="str">
        <f>IF(ISBLANK(COBRA!Q294),"",DATEDIF(E288,C288,"y"))</f>
        <v/>
      </c>
      <c r="I288" s="87" t="str">
        <f>IF(ISBLANK(COBRA!J294),"",COBRA!J294)</f>
        <v/>
      </c>
      <c r="J288" s="86" t="str">
        <f>IF(ISBLANK(COBRA!D294),"",COBRA!D294)</f>
        <v/>
      </c>
      <c r="K288" s="84" t="str">
        <f>IF(ISBLANK(COBRA!X294),"",COBRA!X294)</f>
        <v/>
      </c>
      <c r="L288" s="84" t="str">
        <f>IF(ISBLANK(COBRA!Y294),"",COBRA!Y294)</f>
        <v/>
      </c>
      <c r="M288" s="84" t="str">
        <f>IF(ISBLANK(COBRA!Z294),"",COBRA!Z294)</f>
        <v/>
      </c>
      <c r="N288" s="84" t="str">
        <f>IF(ISBLANK(COBRA!AA294),"",COBRA!AA294)</f>
        <v/>
      </c>
      <c r="O288" s="100" t="str">
        <f>IF(ISBLANK(COBRA!R294),"",COBRA!R294)</f>
        <v/>
      </c>
      <c r="P288" s="99" t="str">
        <f>IF(ISBLANK(COBRA!S294),"",COBRA!S294)</f>
        <v/>
      </c>
      <c r="Q288" s="99" t="str">
        <f>IF(ISBLANK(COBRA!T294),"",COBRA!T294)</f>
        <v/>
      </c>
      <c r="R288" s="99" t="str">
        <f>IF(ISBLANK(COBRA!U294),"",COBRA!U294)</f>
        <v/>
      </c>
    </row>
    <row r="289" spans="1:18" ht="15.95" customHeight="1" thickBot="1" x14ac:dyDescent="0.25">
      <c r="A289" s="102"/>
      <c r="B289" s="93" t="str">
        <f>IF(ISBLANK(COBRA!AS295),"",COBRA!AS295)</f>
        <v/>
      </c>
      <c r="C289" s="92" t="str">
        <f>IF(ISBLANK(COBRA!G295),"",COBRA!G295)</f>
        <v/>
      </c>
      <c r="D289" s="91" t="str">
        <f>IF(ISBLANK(COBRA!H295),"",COBRA!H295)</f>
        <v/>
      </c>
      <c r="E289" s="99" t="str">
        <f>IF(ISBLANK(COBRA!Q295),"",COBRA!Q295)</f>
        <v/>
      </c>
      <c r="F289" s="90" t="str">
        <f>COBRA!N295&amp;" "&amp;COBRA!M295</f>
        <v xml:space="preserve"> </v>
      </c>
      <c r="G289" s="89" t="str">
        <f>IF(ISBLANK(COBRA!AB295),"",COBRA!AB295)</f>
        <v/>
      </c>
      <c r="H289" s="88" t="str">
        <f>IF(ISBLANK(COBRA!Q295),"",DATEDIF(E289,C289,"y"))</f>
        <v/>
      </c>
      <c r="I289" s="87" t="str">
        <f>IF(ISBLANK(COBRA!J295),"",COBRA!J295)</f>
        <v/>
      </c>
      <c r="J289" s="86" t="str">
        <f>IF(ISBLANK(COBRA!D295),"",COBRA!D295)</f>
        <v/>
      </c>
      <c r="K289" s="84" t="str">
        <f>IF(ISBLANK(COBRA!X295),"",COBRA!X295)</f>
        <v/>
      </c>
      <c r="L289" s="84" t="str">
        <f>IF(ISBLANK(COBRA!Y295),"",COBRA!Y295)</f>
        <v/>
      </c>
      <c r="M289" s="84" t="str">
        <f>IF(ISBLANK(COBRA!Z295),"",COBRA!Z295)</f>
        <v/>
      </c>
      <c r="N289" s="84" t="str">
        <f>IF(ISBLANK(COBRA!AA295),"",COBRA!AA295)</f>
        <v/>
      </c>
      <c r="O289" s="100" t="str">
        <f>IF(ISBLANK(COBRA!R295),"",COBRA!R295)</f>
        <v/>
      </c>
      <c r="P289" s="99" t="str">
        <f>IF(ISBLANK(COBRA!S295),"",COBRA!S295)</f>
        <v/>
      </c>
      <c r="Q289" s="99" t="str">
        <f>IF(ISBLANK(COBRA!T295),"",COBRA!T295)</f>
        <v/>
      </c>
      <c r="R289" s="99" t="str">
        <f>IF(ISBLANK(COBRA!U295),"",COBRA!U295)</f>
        <v/>
      </c>
    </row>
    <row r="290" spans="1:18" ht="15.95" customHeight="1" thickBot="1" x14ac:dyDescent="0.25">
      <c r="A290" s="102"/>
      <c r="B290" s="93" t="str">
        <f>IF(ISBLANK(COBRA!AS296),"",COBRA!AS296)</f>
        <v/>
      </c>
      <c r="C290" s="92" t="str">
        <f>IF(ISBLANK(COBRA!G296),"",COBRA!G296)</f>
        <v/>
      </c>
      <c r="D290" s="91" t="str">
        <f>IF(ISBLANK(COBRA!H296),"",COBRA!H296)</f>
        <v/>
      </c>
      <c r="E290" s="99" t="str">
        <f>IF(ISBLANK(COBRA!Q296),"",COBRA!Q296)</f>
        <v/>
      </c>
      <c r="F290" s="90" t="str">
        <f>COBRA!N296&amp;" "&amp;COBRA!M296</f>
        <v xml:space="preserve"> </v>
      </c>
      <c r="G290" s="89" t="str">
        <f>IF(ISBLANK(COBRA!AB296),"",COBRA!AB296)</f>
        <v/>
      </c>
      <c r="H290" s="88" t="str">
        <f>IF(ISBLANK(COBRA!Q296),"",DATEDIF(E290,C290,"y"))</f>
        <v/>
      </c>
      <c r="I290" s="87" t="str">
        <f>IF(ISBLANK(COBRA!J296),"",COBRA!J296)</f>
        <v/>
      </c>
      <c r="J290" s="86" t="str">
        <f>IF(ISBLANK(COBRA!D296),"",COBRA!D296)</f>
        <v/>
      </c>
      <c r="K290" s="84" t="str">
        <f>IF(ISBLANK(COBRA!X296),"",COBRA!X296)</f>
        <v/>
      </c>
      <c r="L290" s="84" t="str">
        <f>IF(ISBLANK(COBRA!Y296),"",COBRA!Y296)</f>
        <v/>
      </c>
      <c r="M290" s="84" t="str">
        <f>IF(ISBLANK(COBRA!Z296),"",COBRA!Z296)</f>
        <v/>
      </c>
      <c r="N290" s="84" t="str">
        <f>IF(ISBLANK(COBRA!AA296),"",COBRA!AA296)</f>
        <v/>
      </c>
      <c r="O290" s="100" t="str">
        <f>IF(ISBLANK(COBRA!R296),"",COBRA!R296)</f>
        <v/>
      </c>
      <c r="P290" s="99" t="str">
        <f>IF(ISBLANK(COBRA!S296),"",COBRA!S296)</f>
        <v/>
      </c>
      <c r="Q290" s="99" t="str">
        <f>IF(ISBLANK(COBRA!T296),"",COBRA!T296)</f>
        <v/>
      </c>
      <c r="R290" s="99" t="str">
        <f>IF(ISBLANK(COBRA!U296),"",COBRA!U296)</f>
        <v/>
      </c>
    </row>
    <row r="291" spans="1:18" ht="15.95" customHeight="1" thickBot="1" x14ac:dyDescent="0.25">
      <c r="A291" s="102"/>
      <c r="B291" s="93" t="str">
        <f>IF(ISBLANK(COBRA!AS297),"",COBRA!AS297)</f>
        <v/>
      </c>
      <c r="C291" s="92" t="str">
        <f>IF(ISBLANK(COBRA!G297),"",COBRA!G297)</f>
        <v/>
      </c>
      <c r="D291" s="91" t="str">
        <f>IF(ISBLANK(COBRA!H297),"",COBRA!H297)</f>
        <v/>
      </c>
      <c r="E291" s="99" t="str">
        <f>IF(ISBLANK(COBRA!Q297),"",COBRA!Q297)</f>
        <v/>
      </c>
      <c r="F291" s="90" t="str">
        <f>COBRA!N297&amp;" "&amp;COBRA!M297</f>
        <v xml:space="preserve"> </v>
      </c>
      <c r="G291" s="89" t="str">
        <f>IF(ISBLANK(COBRA!AB297),"",COBRA!AB297)</f>
        <v/>
      </c>
      <c r="H291" s="88" t="str">
        <f>IF(ISBLANK(COBRA!Q297),"",DATEDIF(E291,C291,"y"))</f>
        <v/>
      </c>
      <c r="I291" s="87" t="str">
        <f>IF(ISBLANK(COBRA!J297),"",COBRA!J297)</f>
        <v/>
      </c>
      <c r="J291" s="86" t="str">
        <f>IF(ISBLANK(COBRA!D297),"",COBRA!D297)</f>
        <v/>
      </c>
      <c r="K291" s="84" t="str">
        <f>IF(ISBLANK(COBRA!X297),"",COBRA!X297)</f>
        <v/>
      </c>
      <c r="L291" s="84" t="str">
        <f>IF(ISBLANK(COBRA!Y297),"",COBRA!Y297)</f>
        <v/>
      </c>
      <c r="M291" s="84" t="str">
        <f>IF(ISBLANK(COBRA!Z297),"",COBRA!Z297)</f>
        <v/>
      </c>
      <c r="N291" s="84" t="str">
        <f>IF(ISBLANK(COBRA!AA297),"",COBRA!AA297)</f>
        <v/>
      </c>
      <c r="O291" s="100" t="str">
        <f>IF(ISBLANK(COBRA!R297),"",COBRA!R297)</f>
        <v/>
      </c>
      <c r="P291" s="99" t="str">
        <f>IF(ISBLANK(COBRA!S297),"",COBRA!S297)</f>
        <v/>
      </c>
      <c r="Q291" s="99" t="str">
        <f>IF(ISBLANK(COBRA!T297),"",COBRA!T297)</f>
        <v/>
      </c>
      <c r="R291" s="99" t="str">
        <f>IF(ISBLANK(COBRA!U297),"",COBRA!U297)</f>
        <v/>
      </c>
    </row>
    <row r="292" spans="1:18" ht="15.95" customHeight="1" thickBot="1" x14ac:dyDescent="0.25">
      <c r="A292" s="102"/>
      <c r="B292" s="93" t="str">
        <f>IF(ISBLANK(COBRA!AS298),"",COBRA!AS298)</f>
        <v/>
      </c>
      <c r="C292" s="92" t="str">
        <f>IF(ISBLANK(COBRA!G298),"",COBRA!G298)</f>
        <v/>
      </c>
      <c r="D292" s="91" t="str">
        <f>IF(ISBLANK(COBRA!H298),"",COBRA!H298)</f>
        <v/>
      </c>
      <c r="E292" s="99" t="str">
        <f>IF(ISBLANK(COBRA!Q298),"",COBRA!Q298)</f>
        <v/>
      </c>
      <c r="F292" s="90" t="str">
        <f>COBRA!N298&amp;" "&amp;COBRA!M298</f>
        <v xml:space="preserve"> </v>
      </c>
      <c r="G292" s="89" t="str">
        <f>IF(ISBLANK(COBRA!AB298),"",COBRA!AB298)</f>
        <v/>
      </c>
      <c r="H292" s="88" t="str">
        <f>IF(ISBLANK(COBRA!Q298),"",DATEDIF(E292,C292,"y"))</f>
        <v/>
      </c>
      <c r="I292" s="87" t="str">
        <f>IF(ISBLANK(COBRA!J298),"",COBRA!J298)</f>
        <v/>
      </c>
      <c r="J292" s="86" t="str">
        <f>IF(ISBLANK(COBRA!D298),"",COBRA!D298)</f>
        <v/>
      </c>
      <c r="K292" s="84" t="str">
        <f>IF(ISBLANK(COBRA!X298),"",COBRA!X298)</f>
        <v/>
      </c>
      <c r="L292" s="84" t="str">
        <f>IF(ISBLANK(COBRA!Y298),"",COBRA!Y298)</f>
        <v/>
      </c>
      <c r="M292" s="84" t="str">
        <f>IF(ISBLANK(COBRA!Z298),"",COBRA!Z298)</f>
        <v/>
      </c>
      <c r="N292" s="84" t="str">
        <f>IF(ISBLANK(COBRA!AA298),"",COBRA!AA298)</f>
        <v/>
      </c>
      <c r="O292" s="100" t="str">
        <f>IF(ISBLANK(COBRA!R298),"",COBRA!R298)</f>
        <v/>
      </c>
      <c r="P292" s="99" t="str">
        <f>IF(ISBLANK(COBRA!S298),"",COBRA!S298)</f>
        <v/>
      </c>
      <c r="Q292" s="99" t="str">
        <f>IF(ISBLANK(COBRA!T298),"",COBRA!T298)</f>
        <v/>
      </c>
      <c r="R292" s="99" t="str">
        <f>IF(ISBLANK(COBRA!U298),"",COBRA!U298)</f>
        <v/>
      </c>
    </row>
    <row r="293" spans="1:18" ht="15.95" customHeight="1" thickBot="1" x14ac:dyDescent="0.25">
      <c r="A293" s="102"/>
      <c r="B293" s="93" t="str">
        <f>IF(ISBLANK(COBRA!AS299),"",COBRA!AS299)</f>
        <v/>
      </c>
      <c r="C293" s="92" t="str">
        <f>IF(ISBLANK(COBRA!G299),"",COBRA!G299)</f>
        <v/>
      </c>
      <c r="D293" s="91" t="str">
        <f>IF(ISBLANK(COBRA!H299),"",COBRA!H299)</f>
        <v/>
      </c>
      <c r="E293" s="99" t="str">
        <f>IF(ISBLANK(COBRA!Q299),"",COBRA!Q299)</f>
        <v/>
      </c>
      <c r="F293" s="90" t="str">
        <f>COBRA!N299&amp;" "&amp;COBRA!M299</f>
        <v xml:space="preserve"> </v>
      </c>
      <c r="G293" s="89" t="str">
        <f>IF(ISBLANK(COBRA!AB299),"",COBRA!AB299)</f>
        <v/>
      </c>
      <c r="H293" s="88" t="str">
        <f>IF(ISBLANK(COBRA!Q299),"",DATEDIF(E293,C293,"y"))</f>
        <v/>
      </c>
      <c r="I293" s="87" t="str">
        <f>IF(ISBLANK(COBRA!J299),"",COBRA!J299)</f>
        <v/>
      </c>
      <c r="J293" s="86" t="str">
        <f>IF(ISBLANK(COBRA!D299),"",COBRA!D299)</f>
        <v/>
      </c>
      <c r="K293" s="84" t="str">
        <f>IF(ISBLANK(COBRA!X299),"",COBRA!X299)</f>
        <v/>
      </c>
      <c r="L293" s="84" t="str">
        <f>IF(ISBLANK(COBRA!Y299),"",COBRA!Y299)</f>
        <v/>
      </c>
      <c r="M293" s="84" t="str">
        <f>IF(ISBLANK(COBRA!Z299),"",COBRA!Z299)</f>
        <v/>
      </c>
      <c r="N293" s="84" t="str">
        <f>IF(ISBLANK(COBRA!AA299),"",COBRA!AA299)</f>
        <v/>
      </c>
      <c r="O293" s="100" t="str">
        <f>IF(ISBLANK(COBRA!R299),"",COBRA!R299)</f>
        <v/>
      </c>
      <c r="P293" s="99" t="str">
        <f>IF(ISBLANK(COBRA!S299),"",COBRA!S299)</f>
        <v/>
      </c>
      <c r="Q293" s="99" t="str">
        <f>IF(ISBLANK(COBRA!T299),"",COBRA!T299)</f>
        <v/>
      </c>
      <c r="R293" s="99" t="str">
        <f>IF(ISBLANK(COBRA!U299),"",COBRA!U299)</f>
        <v/>
      </c>
    </row>
    <row r="294" spans="1:18" ht="15.95" customHeight="1" thickBot="1" x14ac:dyDescent="0.25">
      <c r="A294" s="102"/>
      <c r="B294" s="93" t="str">
        <f>IF(ISBLANK(COBRA!AS300),"",COBRA!AS300)</f>
        <v/>
      </c>
      <c r="C294" s="92" t="str">
        <f>IF(ISBLANK(COBRA!G300),"",COBRA!G300)</f>
        <v/>
      </c>
      <c r="D294" s="91" t="str">
        <f>IF(ISBLANK(COBRA!H300),"",COBRA!H300)</f>
        <v/>
      </c>
      <c r="E294" s="99" t="str">
        <f>IF(ISBLANK(COBRA!Q300),"",COBRA!Q300)</f>
        <v/>
      </c>
      <c r="F294" s="90" t="str">
        <f>COBRA!N300&amp;" "&amp;COBRA!M300</f>
        <v xml:space="preserve"> </v>
      </c>
      <c r="G294" s="89" t="str">
        <f>IF(ISBLANK(COBRA!AB300),"",COBRA!AB300)</f>
        <v/>
      </c>
      <c r="H294" s="88" t="str">
        <f>IF(ISBLANK(COBRA!Q300),"",DATEDIF(E294,C294,"y"))</f>
        <v/>
      </c>
      <c r="I294" s="87" t="str">
        <f>IF(ISBLANK(COBRA!J300),"",COBRA!J300)</f>
        <v/>
      </c>
      <c r="J294" s="86" t="str">
        <f>IF(ISBLANK(COBRA!D300),"",COBRA!D300)</f>
        <v/>
      </c>
      <c r="K294" s="84" t="str">
        <f>IF(ISBLANK(COBRA!X300),"",COBRA!X300)</f>
        <v/>
      </c>
      <c r="L294" s="84" t="str">
        <f>IF(ISBLANK(COBRA!Y300),"",COBRA!Y300)</f>
        <v/>
      </c>
      <c r="M294" s="84" t="str">
        <f>IF(ISBLANK(COBRA!Z300),"",COBRA!Z300)</f>
        <v/>
      </c>
      <c r="N294" s="84" t="str">
        <f>IF(ISBLANK(COBRA!AA300),"",COBRA!AA300)</f>
        <v/>
      </c>
      <c r="O294" s="100" t="str">
        <f>IF(ISBLANK(COBRA!R300),"",COBRA!R300)</f>
        <v/>
      </c>
      <c r="P294" s="99" t="str">
        <f>IF(ISBLANK(COBRA!S300),"",COBRA!S300)</f>
        <v/>
      </c>
      <c r="Q294" s="99" t="str">
        <f>IF(ISBLANK(COBRA!T300),"",COBRA!T300)</f>
        <v/>
      </c>
      <c r="R294" s="99" t="str">
        <f>IF(ISBLANK(COBRA!U300),"",COBRA!U300)</f>
        <v/>
      </c>
    </row>
    <row r="295" spans="1:18" ht="15.95" customHeight="1" thickBot="1" x14ac:dyDescent="0.25">
      <c r="A295" s="102"/>
      <c r="B295" s="93" t="str">
        <f>IF(ISBLANK(COBRA!AS301),"",COBRA!AS301)</f>
        <v/>
      </c>
      <c r="C295" s="92" t="str">
        <f>IF(ISBLANK(COBRA!G301),"",COBRA!G301)</f>
        <v/>
      </c>
      <c r="D295" s="91" t="str">
        <f>IF(ISBLANK(COBRA!H301),"",COBRA!H301)</f>
        <v/>
      </c>
      <c r="E295" s="99" t="str">
        <f>IF(ISBLANK(COBRA!Q301),"",COBRA!Q301)</f>
        <v/>
      </c>
      <c r="F295" s="90" t="str">
        <f>COBRA!N301&amp;" "&amp;COBRA!M301</f>
        <v xml:space="preserve"> </v>
      </c>
      <c r="G295" s="89" t="str">
        <f>IF(ISBLANK(COBRA!AB301),"",COBRA!AB301)</f>
        <v/>
      </c>
      <c r="H295" s="88" t="str">
        <f>IF(ISBLANK(COBRA!Q301),"",DATEDIF(E295,C295,"y"))</f>
        <v/>
      </c>
      <c r="I295" s="87" t="str">
        <f>IF(ISBLANK(COBRA!J301),"",COBRA!J301)</f>
        <v/>
      </c>
      <c r="J295" s="86" t="str">
        <f>IF(ISBLANK(COBRA!D301),"",COBRA!D301)</f>
        <v/>
      </c>
      <c r="K295" s="84" t="str">
        <f>IF(ISBLANK(COBRA!X301),"",COBRA!X301)</f>
        <v/>
      </c>
      <c r="L295" s="84" t="str">
        <f>IF(ISBLANK(COBRA!Y301),"",COBRA!Y301)</f>
        <v/>
      </c>
      <c r="M295" s="84" t="str">
        <f>IF(ISBLANK(COBRA!Z301),"",COBRA!Z301)</f>
        <v/>
      </c>
      <c r="N295" s="84" t="str">
        <f>IF(ISBLANK(COBRA!AA301),"",COBRA!AA301)</f>
        <v/>
      </c>
      <c r="O295" s="100" t="str">
        <f>IF(ISBLANK(COBRA!R301),"",COBRA!R301)</f>
        <v/>
      </c>
      <c r="P295" s="99" t="str">
        <f>IF(ISBLANK(COBRA!S301),"",COBRA!S301)</f>
        <v/>
      </c>
      <c r="Q295" s="99" t="str">
        <f>IF(ISBLANK(COBRA!T301),"",COBRA!T301)</f>
        <v/>
      </c>
      <c r="R295" s="99" t="str">
        <f>IF(ISBLANK(COBRA!U301),"",COBRA!U301)</f>
        <v/>
      </c>
    </row>
    <row r="296" spans="1:18" ht="15.95" customHeight="1" thickBot="1" x14ac:dyDescent="0.25">
      <c r="A296" s="102"/>
      <c r="B296" s="93" t="str">
        <f>IF(ISBLANK(COBRA!AS302),"",COBRA!AS302)</f>
        <v/>
      </c>
      <c r="C296" s="92" t="str">
        <f>IF(ISBLANK(COBRA!G302),"",COBRA!G302)</f>
        <v/>
      </c>
      <c r="D296" s="91" t="str">
        <f>IF(ISBLANK(COBRA!H302),"",COBRA!H302)</f>
        <v/>
      </c>
      <c r="E296" s="99" t="str">
        <f>IF(ISBLANK(COBRA!Q302),"",COBRA!Q302)</f>
        <v/>
      </c>
      <c r="F296" s="90" t="str">
        <f>COBRA!N302&amp;" "&amp;COBRA!M302</f>
        <v xml:space="preserve"> </v>
      </c>
      <c r="G296" s="89" t="str">
        <f>IF(ISBLANK(COBRA!AB302),"",COBRA!AB302)</f>
        <v/>
      </c>
      <c r="H296" s="88" t="str">
        <f>IF(ISBLANK(COBRA!Q302),"",DATEDIF(E296,C296,"y"))</f>
        <v/>
      </c>
      <c r="I296" s="87" t="str">
        <f>IF(ISBLANK(COBRA!J302),"",COBRA!J302)</f>
        <v/>
      </c>
      <c r="J296" s="86" t="str">
        <f>IF(ISBLANK(COBRA!D302),"",COBRA!D302)</f>
        <v/>
      </c>
      <c r="K296" s="84" t="str">
        <f>IF(ISBLANK(COBRA!X302),"",COBRA!X302)</f>
        <v/>
      </c>
      <c r="L296" s="84" t="str">
        <f>IF(ISBLANK(COBRA!Y302),"",COBRA!Y302)</f>
        <v/>
      </c>
      <c r="M296" s="84" t="str">
        <f>IF(ISBLANK(COBRA!Z302),"",COBRA!Z302)</f>
        <v/>
      </c>
      <c r="N296" s="84" t="str">
        <f>IF(ISBLANK(COBRA!AA302),"",COBRA!AA302)</f>
        <v/>
      </c>
      <c r="O296" s="100" t="str">
        <f>IF(ISBLANK(COBRA!R302),"",COBRA!R302)</f>
        <v/>
      </c>
      <c r="P296" s="99" t="str">
        <f>IF(ISBLANK(COBRA!S302),"",COBRA!S302)</f>
        <v/>
      </c>
      <c r="Q296" s="99" t="str">
        <f>IF(ISBLANK(COBRA!T302),"",COBRA!T302)</f>
        <v/>
      </c>
      <c r="R296" s="99" t="str">
        <f>IF(ISBLANK(COBRA!U302),"",COBRA!U302)</f>
        <v/>
      </c>
    </row>
  </sheetData>
  <sheetProtection algorithmName="SHA-512" hashValue="44A9jUs0uMXEghRErT48t367aACAdHRcf7iZan7PGIIyYAfUoXv9cSyf0QvOsUKmRK4nmXwGE2ENFNeuN1DRPg==" saltValue="7rlNWVAVYWk6ra1XvCGa9g==" spinCount="100000" sheet="1" objects="1" scenarios="1" selectLockedCells="1"/>
  <protectedRanges>
    <protectedRange sqref="A3:A296" name="Range1"/>
  </protectedRanges>
  <mergeCells count="1">
    <mergeCell ref="A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93"/>
  <sheetViews>
    <sheetView topLeftCell="A13" zoomScaleNormal="100" workbookViewId="0">
      <selection activeCell="A18" sqref="A18"/>
    </sheetView>
  </sheetViews>
  <sheetFormatPr defaultRowHeight="15.75" customHeight="1" x14ac:dyDescent="0.2"/>
  <cols>
    <col min="1" max="1" width="9.140625" style="27"/>
    <col min="2" max="2" width="79" style="27" customWidth="1"/>
    <col min="3" max="3" width="12" style="194" customWidth="1"/>
    <col min="4" max="4" width="50.85546875" style="27" bestFit="1" customWidth="1"/>
    <col min="5" max="5" width="8.85546875" style="27" customWidth="1"/>
    <col min="6" max="6" width="28.140625" style="34" customWidth="1"/>
    <col min="7" max="7" width="8.7109375" style="34" customWidth="1"/>
    <col min="8" max="10" width="23.5703125" style="34" customWidth="1"/>
    <col min="11" max="11" width="38.140625" style="34" bestFit="1" customWidth="1"/>
    <col min="12" max="22" width="23.5703125" style="34" customWidth="1"/>
    <col min="23" max="29" width="9.140625" style="27" customWidth="1"/>
    <col min="30" max="16384" width="9.140625" style="27"/>
  </cols>
  <sheetData>
    <row r="1" spans="1:22" ht="15.75" customHeight="1" x14ac:dyDescent="0.2"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5.75" customHeight="1" thickBot="1" x14ac:dyDescent="0.25"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5.75" customHeight="1" thickBot="1" x14ac:dyDescent="0.25">
      <c r="A3" s="26"/>
      <c r="B3" s="38"/>
      <c r="C3" s="38"/>
      <c r="D3" s="36"/>
      <c r="E3" s="36"/>
      <c r="H3" s="200" t="s">
        <v>67</v>
      </c>
      <c r="I3" s="201" t="s">
        <v>68</v>
      </c>
      <c r="J3" s="201" t="s">
        <v>69</v>
      </c>
      <c r="K3" s="202" t="s">
        <v>70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5.75" customHeight="1" x14ac:dyDescent="0.2">
      <c r="A4" s="26"/>
      <c r="B4" s="28" t="s">
        <v>59</v>
      </c>
      <c r="C4" s="308"/>
      <c r="D4" s="36"/>
      <c r="E4" s="36"/>
      <c r="F4" s="171" t="s">
        <v>160</v>
      </c>
      <c r="G4" s="171" t="s">
        <v>67</v>
      </c>
      <c r="H4" s="205" t="s">
        <v>244</v>
      </c>
      <c r="I4" s="328" t="s">
        <v>237</v>
      </c>
      <c r="J4" s="204" t="s">
        <v>231</v>
      </c>
      <c r="K4" s="206" t="s">
        <v>263</v>
      </c>
    </row>
    <row r="5" spans="1:22" ht="15.75" customHeight="1" x14ac:dyDescent="0.2">
      <c r="A5" s="26"/>
      <c r="B5" s="29" t="s">
        <v>9</v>
      </c>
      <c r="C5" s="309"/>
      <c r="D5" s="36"/>
      <c r="E5" s="36"/>
      <c r="F5" s="171" t="s">
        <v>150</v>
      </c>
      <c r="G5" s="171" t="s">
        <v>68</v>
      </c>
      <c r="H5" s="205" t="s">
        <v>245</v>
      </c>
      <c r="I5" s="328" t="s">
        <v>246</v>
      </c>
      <c r="J5" s="204" t="s">
        <v>256</v>
      </c>
      <c r="K5" s="206" t="s">
        <v>264</v>
      </c>
    </row>
    <row r="6" spans="1:22" ht="15.75" customHeight="1" x14ac:dyDescent="0.2">
      <c r="A6" s="26"/>
      <c r="B6" s="30" t="s">
        <v>60</v>
      </c>
      <c r="C6" s="38"/>
      <c r="D6" s="36"/>
      <c r="E6" s="36"/>
      <c r="F6" s="171" t="s">
        <v>182</v>
      </c>
      <c r="G6" s="171" t="s">
        <v>69</v>
      </c>
      <c r="H6" s="205" t="s">
        <v>232</v>
      </c>
      <c r="I6" s="328" t="s">
        <v>247</v>
      </c>
      <c r="J6" s="203" t="s">
        <v>255</v>
      </c>
      <c r="K6" s="206" t="s">
        <v>265</v>
      </c>
    </row>
    <row r="7" spans="1:22" ht="15.75" customHeight="1" x14ac:dyDescent="0.2">
      <c r="A7" s="26"/>
      <c r="B7" s="30" t="s">
        <v>61</v>
      </c>
      <c r="C7" s="38"/>
      <c r="D7" s="36"/>
      <c r="E7" s="36"/>
      <c r="F7" s="171" t="s">
        <v>171</v>
      </c>
      <c r="G7" s="171" t="s">
        <v>70</v>
      </c>
      <c r="H7" s="205" t="s">
        <v>233</v>
      </c>
      <c r="I7" s="328" t="s">
        <v>238</v>
      </c>
      <c r="J7" s="203" t="s">
        <v>257</v>
      </c>
      <c r="K7" s="206"/>
    </row>
    <row r="8" spans="1:22" ht="15.75" customHeight="1" thickBot="1" x14ac:dyDescent="0.25">
      <c r="B8" s="158"/>
      <c r="C8" s="38"/>
      <c r="D8" s="107"/>
      <c r="E8" s="107"/>
      <c r="H8" s="205" t="s">
        <v>235</v>
      </c>
      <c r="I8" s="328" t="s">
        <v>248</v>
      </c>
      <c r="J8" s="203" t="s">
        <v>253</v>
      </c>
      <c r="K8" s="206"/>
    </row>
    <row r="9" spans="1:22" ht="15.75" customHeight="1" x14ac:dyDescent="0.2">
      <c r="B9" s="28" t="s">
        <v>153</v>
      </c>
      <c r="C9" s="28"/>
      <c r="D9" s="28" t="s">
        <v>228</v>
      </c>
      <c r="E9" s="107"/>
      <c r="F9" s="171"/>
      <c r="G9" s="171"/>
      <c r="H9" s="205" t="s">
        <v>236</v>
      </c>
      <c r="I9" s="328" t="s">
        <v>249</v>
      </c>
      <c r="J9" s="203" t="s">
        <v>258</v>
      </c>
      <c r="K9" s="206"/>
    </row>
    <row r="10" spans="1:22" ht="15.75" customHeight="1" thickBot="1" x14ac:dyDescent="0.25">
      <c r="B10" s="29" t="s">
        <v>9</v>
      </c>
      <c r="C10" s="143"/>
      <c r="D10" s="143" t="s">
        <v>9</v>
      </c>
      <c r="E10" s="107"/>
      <c r="F10" s="171"/>
      <c r="G10" s="171"/>
      <c r="H10" s="205" t="s">
        <v>234</v>
      </c>
      <c r="I10" s="328" t="s">
        <v>239</v>
      </c>
      <c r="J10" s="203" t="s">
        <v>254</v>
      </c>
      <c r="K10" s="206"/>
    </row>
    <row r="11" spans="1:22" ht="15.75" customHeight="1" thickBot="1" x14ac:dyDescent="0.25">
      <c r="B11" s="196" t="s">
        <v>222</v>
      </c>
      <c r="D11" s="144" t="s">
        <v>229</v>
      </c>
      <c r="E11" s="107"/>
      <c r="F11" s="171"/>
      <c r="G11" s="171"/>
      <c r="H11" s="205"/>
      <c r="I11" s="328" t="s">
        <v>197</v>
      </c>
      <c r="J11" s="203" t="s">
        <v>259</v>
      </c>
      <c r="K11" s="206"/>
    </row>
    <row r="12" spans="1:22" ht="15.75" customHeight="1" x14ac:dyDescent="0.2">
      <c r="B12" s="196" t="s">
        <v>154</v>
      </c>
      <c r="C12" s="38" t="s">
        <v>230</v>
      </c>
      <c r="E12" s="107"/>
      <c r="F12" s="171" t="s">
        <v>141</v>
      </c>
      <c r="G12" s="171" t="s">
        <v>141</v>
      </c>
      <c r="H12" s="205"/>
      <c r="I12" s="328" t="s">
        <v>198</v>
      </c>
      <c r="J12" s="203"/>
      <c r="K12" s="206"/>
    </row>
    <row r="13" spans="1:22" ht="15.75" customHeight="1" x14ac:dyDescent="0.2">
      <c r="B13" s="196" t="s">
        <v>155</v>
      </c>
      <c r="C13" s="38" t="s">
        <v>230</v>
      </c>
      <c r="F13" s="171"/>
      <c r="G13" s="171" t="s">
        <v>141</v>
      </c>
      <c r="H13" s="205"/>
      <c r="I13" s="328" t="s">
        <v>199</v>
      </c>
      <c r="J13" s="203"/>
      <c r="K13" s="206"/>
    </row>
    <row r="14" spans="1:22" ht="15.75" customHeight="1" thickBot="1" x14ac:dyDescent="0.25">
      <c r="A14" s="26"/>
      <c r="B14" s="307"/>
      <c r="C14" s="124"/>
      <c r="D14" s="36"/>
      <c r="E14" s="36"/>
      <c r="F14" s="171" t="s">
        <v>141</v>
      </c>
      <c r="G14" s="171"/>
      <c r="H14" s="205"/>
      <c r="I14" s="328" t="s">
        <v>200</v>
      </c>
      <c r="J14" s="203"/>
      <c r="K14" s="206"/>
      <c r="L14" s="27"/>
    </row>
    <row r="15" spans="1:22" ht="15.75" customHeight="1" x14ac:dyDescent="0.2">
      <c r="A15" s="26"/>
      <c r="B15" s="32" t="s">
        <v>10</v>
      </c>
      <c r="C15" s="308"/>
      <c r="D15" s="36"/>
      <c r="E15" s="36"/>
      <c r="F15" s="104"/>
      <c r="H15" s="205"/>
      <c r="I15" s="328" t="s">
        <v>201</v>
      </c>
      <c r="J15" s="203"/>
      <c r="K15" s="206"/>
      <c r="L15" s="27"/>
    </row>
    <row r="16" spans="1:22" ht="15.75" customHeight="1" x14ac:dyDescent="0.2">
      <c r="A16" s="26"/>
      <c r="B16" s="29" t="s">
        <v>9</v>
      </c>
      <c r="C16" s="309"/>
      <c r="D16" s="36"/>
      <c r="E16" s="36"/>
      <c r="F16" s="104"/>
      <c r="H16" s="205"/>
      <c r="I16" s="328" t="s">
        <v>250</v>
      </c>
      <c r="J16" s="203"/>
      <c r="K16" s="206"/>
    </row>
    <row r="17" spans="1:11" ht="15.75" customHeight="1" x14ac:dyDescent="0.2">
      <c r="A17" s="26"/>
      <c r="B17" s="30" t="s">
        <v>30</v>
      </c>
      <c r="C17" s="38"/>
      <c r="D17" s="36"/>
      <c r="E17" s="36"/>
      <c r="F17" s="104"/>
      <c r="H17" s="205"/>
      <c r="I17" s="328" t="s">
        <v>240</v>
      </c>
      <c r="J17" s="203"/>
      <c r="K17" s="206"/>
    </row>
    <row r="18" spans="1:11" ht="15.75" customHeight="1" x14ac:dyDescent="0.2">
      <c r="A18" s="26"/>
      <c r="B18" s="30" t="s">
        <v>31</v>
      </c>
      <c r="C18" s="38"/>
      <c r="D18" s="36"/>
      <c r="E18" s="36"/>
      <c r="H18" s="332"/>
      <c r="I18" s="328" t="s">
        <v>242</v>
      </c>
      <c r="J18" s="333"/>
      <c r="K18" s="334"/>
    </row>
    <row r="19" spans="1:11" ht="15.75" customHeight="1" x14ac:dyDescent="0.2">
      <c r="A19" s="26"/>
      <c r="B19" s="30" t="s">
        <v>149</v>
      </c>
      <c r="C19" s="38"/>
      <c r="D19" s="36"/>
      <c r="H19" s="335"/>
      <c r="I19" s="328" t="s">
        <v>241</v>
      </c>
      <c r="J19" s="124"/>
      <c r="K19" s="340"/>
    </row>
    <row r="20" spans="1:11" ht="15.75" customHeight="1" x14ac:dyDescent="0.2">
      <c r="A20" s="26"/>
      <c r="B20" s="33" t="s">
        <v>32</v>
      </c>
      <c r="C20" s="310"/>
      <c r="D20" s="36"/>
      <c r="E20" s="36"/>
      <c r="H20" s="335"/>
      <c r="I20" s="328" t="s">
        <v>251</v>
      </c>
      <c r="J20" s="197"/>
      <c r="K20" s="336"/>
    </row>
    <row r="21" spans="1:11" ht="15.75" customHeight="1" thickBot="1" x14ac:dyDescent="0.25">
      <c r="A21" s="26"/>
      <c r="B21" s="304"/>
      <c r="C21" s="38"/>
      <c r="D21" s="36"/>
      <c r="E21" s="36"/>
      <c r="H21" s="337"/>
      <c r="I21" s="341" t="s">
        <v>252</v>
      </c>
      <c r="J21" s="338"/>
      <c r="K21" s="339"/>
    </row>
    <row r="22" spans="1:11" ht="15.75" customHeight="1" x14ac:dyDescent="0.2">
      <c r="A22" s="26"/>
      <c r="B22" s="32" t="s">
        <v>62</v>
      </c>
      <c r="C22" s="308"/>
      <c r="D22" s="36"/>
      <c r="E22" s="36"/>
      <c r="H22" s="151"/>
    </row>
    <row r="23" spans="1:11" ht="15.75" customHeight="1" x14ac:dyDescent="0.2">
      <c r="A23" s="26"/>
      <c r="B23" s="29" t="s">
        <v>9</v>
      </c>
      <c r="C23" s="309"/>
      <c r="D23" s="36"/>
      <c r="E23" s="36"/>
      <c r="H23" s="151"/>
    </row>
    <row r="24" spans="1:11" ht="15.75" customHeight="1" x14ac:dyDescent="0.2">
      <c r="A24" s="26"/>
      <c r="B24" s="30" t="s">
        <v>29</v>
      </c>
      <c r="C24" s="38"/>
      <c r="D24" s="36"/>
      <c r="E24" s="36"/>
      <c r="H24" s="151"/>
    </row>
    <row r="25" spans="1:11" ht="15.75" customHeight="1" x14ac:dyDescent="0.2">
      <c r="A25" s="26"/>
      <c r="B25" s="30" t="s">
        <v>33</v>
      </c>
      <c r="C25" s="38"/>
      <c r="D25" s="36"/>
      <c r="E25" s="36"/>
      <c r="H25" s="151"/>
    </row>
    <row r="26" spans="1:11" ht="15.75" hidden="1" customHeight="1" x14ac:dyDescent="0.2">
      <c r="A26" s="26"/>
      <c r="B26" s="31"/>
      <c r="C26" s="38"/>
      <c r="D26" s="36"/>
      <c r="E26" s="36"/>
      <c r="H26" s="151"/>
    </row>
    <row r="27" spans="1:11" ht="15.75" hidden="1" customHeight="1" x14ac:dyDescent="0.2">
      <c r="A27" s="26"/>
      <c r="B27" s="32" t="s">
        <v>63</v>
      </c>
      <c r="C27" s="308"/>
      <c r="D27" s="36"/>
      <c r="E27" s="36"/>
      <c r="H27" s="151"/>
    </row>
    <row r="28" spans="1:11" ht="15.75" hidden="1" customHeight="1" x14ac:dyDescent="0.2">
      <c r="A28" s="26"/>
      <c r="B28" s="29" t="s">
        <v>9</v>
      </c>
      <c r="C28" s="309"/>
      <c r="D28" s="36"/>
      <c r="E28" s="36"/>
      <c r="H28" s="151"/>
    </row>
    <row r="29" spans="1:11" ht="15.75" hidden="1" customHeight="1" x14ac:dyDescent="0.2">
      <c r="A29" s="26"/>
      <c r="B29" s="30" t="s">
        <v>109</v>
      </c>
      <c r="C29" s="38"/>
      <c r="D29" s="36"/>
      <c r="E29" s="36"/>
      <c r="H29" s="151"/>
    </row>
    <row r="30" spans="1:11" ht="15.75" hidden="1" customHeight="1" x14ac:dyDescent="0.2">
      <c r="A30" s="26"/>
      <c r="B30" s="30" t="s">
        <v>108</v>
      </c>
      <c r="C30" s="38"/>
      <c r="D30" s="36"/>
      <c r="E30" s="36"/>
      <c r="H30" s="151"/>
    </row>
    <row r="31" spans="1:11" ht="15.75" hidden="1" customHeight="1" x14ac:dyDescent="0.2">
      <c r="A31" s="26"/>
      <c r="B31" s="30" t="s">
        <v>66</v>
      </c>
      <c r="C31" s="38"/>
      <c r="D31" s="26"/>
      <c r="E31" s="36"/>
      <c r="H31" s="151"/>
    </row>
    <row r="32" spans="1:11" ht="15.75" customHeight="1" thickBot="1" x14ac:dyDescent="0.25">
      <c r="A32" s="26"/>
      <c r="B32" s="304"/>
      <c r="C32" s="38"/>
      <c r="D32" s="26"/>
      <c r="E32" s="36"/>
      <c r="H32" s="150"/>
    </row>
    <row r="33" spans="1:22" ht="15.75" customHeight="1" x14ac:dyDescent="0.2">
      <c r="A33" s="26"/>
      <c r="B33" s="32" t="s">
        <v>64</v>
      </c>
      <c r="C33" s="308"/>
      <c r="D33" s="26"/>
      <c r="E33" s="26"/>
      <c r="F33" s="34" t="s">
        <v>141</v>
      </c>
      <c r="H33" s="150"/>
    </row>
    <row r="34" spans="1:22" ht="15.75" customHeight="1" x14ac:dyDescent="0.2">
      <c r="A34" s="26"/>
      <c r="B34" s="29" t="s">
        <v>9</v>
      </c>
      <c r="C34" s="309"/>
      <c r="D34" s="26"/>
      <c r="E34" s="26"/>
      <c r="H34" s="151"/>
    </row>
    <row r="35" spans="1:22" ht="15.75" customHeight="1" x14ac:dyDescent="0.2">
      <c r="A35" s="26"/>
      <c r="B35" s="157" t="s">
        <v>160</v>
      </c>
      <c r="C35" s="38"/>
      <c r="D35" s="26"/>
      <c r="E35" s="26"/>
    </row>
    <row r="36" spans="1:22" ht="15.75" customHeight="1" x14ac:dyDescent="0.2">
      <c r="A36" s="26"/>
      <c r="B36" s="152" t="s">
        <v>150</v>
      </c>
      <c r="C36" s="38"/>
      <c r="D36" s="26"/>
      <c r="E36" s="26"/>
      <c r="H36" s="151"/>
    </row>
    <row r="37" spans="1:22" ht="15.75" customHeight="1" x14ac:dyDescent="0.2">
      <c r="A37" s="26"/>
      <c r="B37" s="152" t="s">
        <v>182</v>
      </c>
      <c r="C37" s="38"/>
      <c r="D37" s="26"/>
      <c r="E37" s="26"/>
      <c r="H37" s="151"/>
    </row>
    <row r="38" spans="1:22" ht="15.75" customHeight="1" x14ac:dyDescent="0.2">
      <c r="A38" s="26"/>
      <c r="B38" s="152" t="s">
        <v>171</v>
      </c>
      <c r="C38" s="38"/>
      <c r="D38" s="26"/>
      <c r="E38" s="26"/>
      <c r="H38" s="151"/>
    </row>
    <row r="39" spans="1:22" ht="15.75" customHeight="1" thickBot="1" x14ac:dyDescent="0.25">
      <c r="A39" s="26"/>
      <c r="B39" s="306"/>
      <c r="C39" s="311"/>
      <c r="D39" s="108" t="s">
        <v>141</v>
      </c>
      <c r="E39" s="108"/>
      <c r="F39" s="108"/>
      <c r="H39" s="151"/>
    </row>
    <row r="40" spans="1:22" ht="15.75" customHeight="1" x14ac:dyDescent="0.2">
      <c r="A40" s="26"/>
      <c r="B40" s="32" t="s">
        <v>65</v>
      </c>
      <c r="C40" s="308"/>
      <c r="D40" s="108"/>
      <c r="E40" s="108"/>
      <c r="F40" s="108"/>
      <c r="H40" s="104"/>
    </row>
    <row r="41" spans="1:22" ht="15.75" customHeight="1" x14ac:dyDescent="0.2">
      <c r="A41" s="26"/>
      <c r="B41" s="29" t="s">
        <v>9</v>
      </c>
      <c r="C41" s="309"/>
      <c r="D41" s="108"/>
      <c r="E41" s="108"/>
      <c r="F41" s="108"/>
      <c r="H41" s="104"/>
    </row>
    <row r="42" spans="1:22" ht="15.75" customHeight="1" x14ac:dyDescent="0.2">
      <c r="A42" s="26"/>
      <c r="B42" s="157" t="s">
        <v>163</v>
      </c>
      <c r="C42" s="38"/>
      <c r="F42" s="150"/>
      <c r="G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</row>
    <row r="43" spans="1:22" ht="15.75" customHeight="1" x14ac:dyDescent="0.2">
      <c r="A43" s="26"/>
      <c r="B43" s="157" t="s">
        <v>166</v>
      </c>
      <c r="C43" s="38"/>
      <c r="F43" s="150"/>
      <c r="G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</row>
    <row r="44" spans="1:22" ht="15.75" customHeight="1" x14ac:dyDescent="0.2">
      <c r="A44" s="26"/>
      <c r="B44" s="157" t="s">
        <v>169</v>
      </c>
      <c r="C44" s="38"/>
      <c r="F44" s="150"/>
      <c r="G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</row>
    <row r="45" spans="1:22" s="194" customFormat="1" ht="15.75" customHeight="1" thickBot="1" x14ac:dyDescent="0.25">
      <c r="A45" s="193"/>
      <c r="B45" s="304"/>
      <c r="C45" s="38"/>
      <c r="F45" s="197"/>
      <c r="G45" s="197"/>
      <c r="H45" s="34"/>
      <c r="I45" s="34"/>
      <c r="J45" s="34"/>
      <c r="K45" s="34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</row>
    <row r="46" spans="1:22" s="194" customFormat="1" ht="15.75" customHeight="1" x14ac:dyDescent="0.2">
      <c r="B46" s="32" t="s">
        <v>71</v>
      </c>
      <c r="C46" s="308"/>
      <c r="F46" s="197"/>
      <c r="G46" s="197"/>
      <c r="H46" s="150"/>
      <c r="I46" s="124"/>
      <c r="J46" s="150"/>
      <c r="K46" s="150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</row>
    <row r="47" spans="1:22" s="194" customFormat="1" ht="15.75" customHeight="1" x14ac:dyDescent="0.2">
      <c r="B47" s="195" t="s">
        <v>9</v>
      </c>
      <c r="C47" s="309"/>
      <c r="F47" s="197"/>
      <c r="G47" s="197"/>
      <c r="H47" s="150"/>
      <c r="I47" s="124"/>
      <c r="J47" s="150"/>
      <c r="K47" s="150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</row>
    <row r="48" spans="1:22" s="194" customFormat="1" ht="15.75" customHeight="1" x14ac:dyDescent="0.2">
      <c r="B48" s="196" t="s">
        <v>161</v>
      </c>
      <c r="C48" s="38"/>
      <c r="F48" s="197"/>
      <c r="G48" s="197"/>
      <c r="H48" s="150"/>
      <c r="I48" s="124"/>
      <c r="J48" s="150"/>
      <c r="K48" s="150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</row>
    <row r="49" spans="2:22" s="194" customFormat="1" ht="15.75" customHeight="1" x14ac:dyDescent="0.2">
      <c r="B49" s="196" t="s">
        <v>164</v>
      </c>
      <c r="C49" s="38"/>
      <c r="F49" s="197"/>
      <c r="G49" s="197"/>
      <c r="H49" s="197"/>
      <c r="I49" s="124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</row>
    <row r="50" spans="2:22" s="194" customFormat="1" ht="15.75" customHeight="1" x14ac:dyDescent="0.2">
      <c r="B50" s="196" t="s">
        <v>167</v>
      </c>
      <c r="C50" s="38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</row>
    <row r="51" spans="2:22" s="194" customFormat="1" ht="15.75" customHeight="1" x14ac:dyDescent="0.2">
      <c r="B51" s="196" t="s">
        <v>170</v>
      </c>
      <c r="C51" s="38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</row>
    <row r="52" spans="2:22" s="194" customFormat="1" ht="15.75" customHeight="1" x14ac:dyDescent="0.2">
      <c r="B52" s="196" t="s">
        <v>142</v>
      </c>
      <c r="C52" s="38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</row>
    <row r="53" spans="2:22" s="194" customFormat="1" ht="15.75" customHeight="1" thickBot="1" x14ac:dyDescent="0.25">
      <c r="B53" s="304"/>
      <c r="C53" s="38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</row>
    <row r="54" spans="2:22" s="194" customFormat="1" ht="15.75" customHeight="1" x14ac:dyDescent="0.2">
      <c r="B54" s="32" t="s">
        <v>159</v>
      </c>
      <c r="C54" s="308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</row>
    <row r="55" spans="2:22" s="194" customFormat="1" ht="15.75" customHeight="1" x14ac:dyDescent="0.2">
      <c r="B55" s="195" t="s">
        <v>9</v>
      </c>
      <c r="C55" s="309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</row>
    <row r="56" spans="2:22" s="194" customFormat="1" ht="15.75" customHeight="1" x14ac:dyDescent="0.2">
      <c r="B56" s="196" t="s">
        <v>162</v>
      </c>
      <c r="C56" s="38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</row>
    <row r="57" spans="2:22" s="194" customFormat="1" ht="15.75" customHeight="1" x14ac:dyDescent="0.2">
      <c r="B57" s="196" t="s">
        <v>165</v>
      </c>
      <c r="C57" s="38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</row>
    <row r="58" spans="2:22" s="194" customFormat="1" ht="15.75" customHeight="1" x14ac:dyDescent="0.2">
      <c r="B58" s="196" t="s">
        <v>168</v>
      </c>
      <c r="C58" s="38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</row>
    <row r="59" spans="2:22" s="194" customFormat="1" ht="15.75" customHeight="1" x14ac:dyDescent="0.2">
      <c r="B59" s="196" t="s">
        <v>33</v>
      </c>
      <c r="C59" s="38"/>
      <c r="D59" s="107"/>
      <c r="E59" s="107"/>
      <c r="F59" s="10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</row>
    <row r="60" spans="2:22" s="194" customFormat="1" ht="15.75" customHeight="1" thickBot="1" x14ac:dyDescent="0.25">
      <c r="B60" s="304"/>
      <c r="C60" s="38"/>
      <c r="D60" s="107"/>
      <c r="E60" s="107"/>
      <c r="F60" s="10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</row>
    <row r="61" spans="2:22" ht="15.75" customHeight="1" x14ac:dyDescent="0.2">
      <c r="B61" s="305" t="s">
        <v>9</v>
      </c>
      <c r="C61" s="309"/>
      <c r="H61" s="197"/>
      <c r="I61" s="197"/>
      <c r="J61" s="197"/>
      <c r="K61" s="197"/>
    </row>
    <row r="62" spans="2:22" ht="15.75" customHeight="1" x14ac:dyDescent="0.2">
      <c r="B62" s="30" t="s">
        <v>74</v>
      </c>
      <c r="C62" s="38"/>
      <c r="H62" s="197"/>
      <c r="I62" s="197"/>
      <c r="J62" s="197"/>
      <c r="K62" s="197"/>
    </row>
    <row r="63" spans="2:22" ht="15.75" customHeight="1" x14ac:dyDescent="0.2">
      <c r="B63" s="30" t="s">
        <v>75</v>
      </c>
      <c r="C63" s="38"/>
      <c r="H63" s="197"/>
      <c r="I63" s="197"/>
      <c r="J63" s="197"/>
      <c r="K63" s="197"/>
    </row>
    <row r="64" spans="2:22" ht="15.75" customHeight="1" x14ac:dyDescent="0.2">
      <c r="B64" s="30" t="s">
        <v>76</v>
      </c>
      <c r="C64" s="38"/>
      <c r="H64" s="197"/>
      <c r="I64" s="197"/>
      <c r="J64" s="197"/>
      <c r="K64" s="197"/>
    </row>
    <row r="65" spans="2:4" ht="15.75" customHeight="1" x14ac:dyDescent="0.2">
      <c r="B65" s="30" t="s">
        <v>133</v>
      </c>
      <c r="C65" s="38"/>
    </row>
    <row r="66" spans="2:4" ht="15.75" customHeight="1" x14ac:dyDescent="0.2">
      <c r="B66" s="30" t="s">
        <v>77</v>
      </c>
      <c r="C66" s="38"/>
    </row>
    <row r="67" spans="2:4" ht="15.75" customHeight="1" x14ac:dyDescent="0.2">
      <c r="B67" s="30" t="s">
        <v>78</v>
      </c>
      <c r="C67" s="38"/>
    </row>
    <row r="68" spans="2:4" ht="15.75" customHeight="1" x14ac:dyDescent="0.2">
      <c r="B68" s="30" t="s">
        <v>79</v>
      </c>
      <c r="C68" s="38"/>
      <c r="D68" s="107" t="s">
        <v>141</v>
      </c>
    </row>
    <row r="69" spans="2:4" ht="15.75" customHeight="1" x14ac:dyDescent="0.2">
      <c r="B69" s="134" t="s">
        <v>80</v>
      </c>
      <c r="C69" s="312"/>
    </row>
    <row r="70" spans="2:4" ht="15.75" customHeight="1" x14ac:dyDescent="0.2">
      <c r="B70" s="30" t="s">
        <v>81</v>
      </c>
      <c r="C70" s="38"/>
    </row>
    <row r="71" spans="2:4" ht="15.75" customHeight="1" x14ac:dyDescent="0.2">
      <c r="B71" s="30" t="s">
        <v>82</v>
      </c>
      <c r="C71" s="38"/>
    </row>
    <row r="72" spans="2:4" ht="15.75" customHeight="1" x14ac:dyDescent="0.2">
      <c r="B72" s="30" t="s">
        <v>202</v>
      </c>
      <c r="C72" s="38"/>
    </row>
    <row r="73" spans="2:4" ht="15.75" customHeight="1" x14ac:dyDescent="0.2">
      <c r="B73" s="30" t="s">
        <v>83</v>
      </c>
      <c r="C73" s="38"/>
    </row>
    <row r="74" spans="2:4" ht="15.75" customHeight="1" x14ac:dyDescent="0.2">
      <c r="B74" s="30" t="s">
        <v>84</v>
      </c>
      <c r="C74" s="38"/>
    </row>
    <row r="75" spans="2:4" ht="15.75" customHeight="1" x14ac:dyDescent="0.2">
      <c r="B75" s="30" t="s">
        <v>85</v>
      </c>
      <c r="C75" s="38"/>
    </row>
    <row r="76" spans="2:4" ht="15.75" customHeight="1" x14ac:dyDescent="0.2">
      <c r="B76" s="30" t="s">
        <v>86</v>
      </c>
      <c r="C76" s="38"/>
    </row>
    <row r="77" spans="2:4" ht="15.75" customHeight="1" x14ac:dyDescent="0.2">
      <c r="B77" s="30" t="s">
        <v>87</v>
      </c>
      <c r="C77" s="38"/>
    </row>
    <row r="78" spans="2:4" ht="15.75" customHeight="1" x14ac:dyDescent="0.2">
      <c r="B78" s="30" t="s">
        <v>88</v>
      </c>
      <c r="C78" s="38"/>
    </row>
    <row r="79" spans="2:4" ht="15.75" customHeight="1" x14ac:dyDescent="0.2">
      <c r="B79" s="30" t="s">
        <v>89</v>
      </c>
      <c r="C79" s="38"/>
    </row>
    <row r="80" spans="2:4" ht="15.75" customHeight="1" thickBot="1" x14ac:dyDescent="0.25">
      <c r="B80" s="304"/>
      <c r="C80" s="38"/>
    </row>
    <row r="81" spans="2:6" ht="15.75" customHeight="1" x14ac:dyDescent="0.2">
      <c r="B81" s="303" t="s">
        <v>151</v>
      </c>
      <c r="C81" s="308"/>
      <c r="D81" s="107"/>
      <c r="E81" s="107"/>
      <c r="F81" s="107"/>
    </row>
    <row r="82" spans="2:6" ht="15.75" customHeight="1" x14ac:dyDescent="0.2">
      <c r="B82" s="29" t="s">
        <v>9</v>
      </c>
      <c r="C82" s="309"/>
      <c r="D82" s="107"/>
      <c r="E82" s="107"/>
      <c r="F82" s="107"/>
    </row>
    <row r="83" spans="2:6" ht="15.75" customHeight="1" x14ac:dyDescent="0.2">
      <c r="B83" s="30" t="s">
        <v>111</v>
      </c>
      <c r="C83" s="38"/>
      <c r="D83" s="107"/>
      <c r="E83" s="107"/>
      <c r="F83" s="107"/>
    </row>
    <row r="84" spans="2:6" ht="15.75" customHeight="1" x14ac:dyDescent="0.2">
      <c r="B84" s="30" t="s">
        <v>172</v>
      </c>
      <c r="C84" s="38"/>
    </row>
    <row r="85" spans="2:6" ht="15.75" customHeight="1" thickBot="1" x14ac:dyDescent="0.25">
      <c r="B85" s="31"/>
      <c r="C85" s="38"/>
    </row>
    <row r="86" spans="2:6" ht="15.75" customHeight="1" x14ac:dyDescent="0.2">
      <c r="B86" s="28" t="s">
        <v>212</v>
      </c>
      <c r="C86" s="308"/>
    </row>
    <row r="87" spans="2:6" ht="15.75" customHeight="1" x14ac:dyDescent="0.2">
      <c r="B87" s="229" t="s">
        <v>213</v>
      </c>
      <c r="C87" s="313"/>
    </row>
    <row r="88" spans="2:6" ht="15.75" customHeight="1" x14ac:dyDescent="0.2">
      <c r="B88" s="229" t="s">
        <v>214</v>
      </c>
      <c r="C88" s="313"/>
    </row>
    <row r="89" spans="2:6" ht="15.75" customHeight="1" x14ac:dyDescent="0.2">
      <c r="B89" s="229" t="s">
        <v>215</v>
      </c>
      <c r="C89" s="313"/>
    </row>
    <row r="90" spans="2:6" ht="15.75" customHeight="1" thickBot="1" x14ac:dyDescent="0.25">
      <c r="B90" s="31"/>
      <c r="C90" s="38"/>
      <c r="D90" s="107" t="s">
        <v>141</v>
      </c>
    </row>
    <row r="91" spans="2:6" ht="15.75" customHeight="1" x14ac:dyDescent="0.2">
      <c r="B91" s="28" t="s">
        <v>113</v>
      </c>
      <c r="C91" s="308"/>
      <c r="D91" s="107"/>
    </row>
    <row r="92" spans="2:6" ht="15.75" customHeight="1" thickBot="1" x14ac:dyDescent="0.25">
      <c r="B92" s="143" t="s">
        <v>9</v>
      </c>
      <c r="C92" s="309"/>
      <c r="D92" s="109" t="s">
        <v>141</v>
      </c>
      <c r="E92" s="110"/>
      <c r="F92" s="111"/>
    </row>
    <row r="93" spans="2:6" ht="15.75" customHeight="1" thickBot="1" x14ac:dyDescent="0.25">
      <c r="B93" s="144" t="s">
        <v>92</v>
      </c>
      <c r="C93" s="38"/>
    </row>
  </sheetData>
  <sheetProtection algorithmName="SHA-512" hashValue="uv//xbkns+vnR38Q/tozVFQ2/9FYaeKIP8fmN+PlicqOJtE7/QsVcH5yavJKUpQL+2FeBxb8UuKLkVzaH1RLww==" saltValue="kBNOPbLqZXB6UdAFJqDXug==" spinCount="100000" sheet="1" selectLockedCells="1"/>
  <sortState ref="I5:I10">
    <sortCondition ref="I5:I10"/>
  </sortState>
  <customSheetViews>
    <customSheetView guid="{BEFE6E59-124F-49BF-89F4-9A0BA9764CA4}" hiddenColumns="1" state="hidden">
      <selection activeCell="E13" sqref="E13"/>
      <pageMargins left="0.7" right="0.7" top="0.75" bottom="0.75" header="0.3" footer="0.3"/>
      <pageSetup orientation="portrait" r:id="rId1"/>
    </customSheetView>
    <customSheetView guid="{3C2A2BBC-FAAA-46C8-88C2-FC3081C4876F}" hiddenColumns="1" state="hidden">
      <selection activeCell="E13" sqref="E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3"/>
  </sheetPr>
  <dimension ref="A1:BE320"/>
  <sheetViews>
    <sheetView tabSelected="1" zoomScaleNormal="100" workbookViewId="0">
      <pane ySplit="8" topLeftCell="A9" activePane="bottomLeft" state="frozen"/>
      <selection sqref="A1:B1"/>
      <selection pane="bottomLeft"/>
    </sheetView>
  </sheetViews>
  <sheetFormatPr defaultColWidth="8.85546875" defaultRowHeight="12.75" x14ac:dyDescent="0.2"/>
  <cols>
    <col min="1" max="1" width="25.5703125" style="3" customWidth="1"/>
    <col min="2" max="2" width="33.42578125" style="3" bestFit="1" customWidth="1"/>
    <col min="3" max="3" width="26" style="3" customWidth="1"/>
    <col min="4" max="4" width="21.85546875" style="59" customWidth="1"/>
    <col min="5" max="5" width="14.28515625" style="3" customWidth="1"/>
    <col min="6" max="6" width="15.42578125" style="3" customWidth="1"/>
    <col min="7" max="7" width="14.85546875" style="3" customWidth="1"/>
    <col min="8" max="11" width="13.85546875" style="3" customWidth="1"/>
    <col min="12" max="12" width="23.7109375" style="3" customWidth="1"/>
    <col min="13" max="13" width="12.140625" style="3" customWidth="1"/>
    <col min="14" max="14" width="14.85546875" style="62" customWidth="1"/>
    <col min="15" max="15" width="13.42578125" style="11" customWidth="1"/>
    <col min="16" max="16" width="16.28515625" style="11" customWidth="1"/>
    <col min="17" max="17" width="22.140625" style="3" customWidth="1"/>
    <col min="18" max="19" width="16.28515625" style="11" customWidth="1"/>
    <col min="20" max="20" width="16.140625" style="3" customWidth="1"/>
    <col min="21" max="21" width="15.5703125" style="3" customWidth="1"/>
    <col min="22" max="22" width="8.7109375" style="3" customWidth="1"/>
    <col min="23" max="23" width="11" style="3" bestFit="1" customWidth="1"/>
    <col min="24" max="24" width="13.5703125" style="62" customWidth="1"/>
    <col min="25" max="25" width="13.42578125" style="62" customWidth="1"/>
    <col min="26" max="26" width="13.7109375" style="3" bestFit="1" customWidth="1"/>
    <col min="27" max="28" width="13.7109375" style="3" customWidth="1"/>
    <col min="29" max="29" width="22" style="3" customWidth="1"/>
    <col min="30" max="30" width="11.85546875" style="3" customWidth="1"/>
    <col min="31" max="32" width="26.7109375" style="3" customWidth="1"/>
    <col min="33" max="33" width="16" style="3" customWidth="1"/>
    <col min="34" max="36" width="10.140625" style="3" customWidth="1"/>
    <col min="37" max="37" width="14.28515625" style="71" customWidth="1"/>
    <col min="38" max="38" width="15" style="72" bestFit="1" customWidth="1"/>
    <col min="39" max="39" width="32.5703125" style="3" customWidth="1"/>
    <col min="40" max="40" width="17.5703125" style="3" customWidth="1"/>
    <col min="41" max="42" width="20.42578125" style="162" customWidth="1"/>
    <col min="43" max="43" width="11.28515625" style="162" customWidth="1"/>
    <col min="44" max="45" width="20.42578125" style="162" customWidth="1"/>
    <col min="46" max="46" width="11.42578125" style="3" customWidth="1"/>
    <col min="47" max="47" width="18.5703125" style="3" customWidth="1"/>
    <col min="48" max="48" width="14.140625" style="62" customWidth="1"/>
    <col min="49" max="49" width="14.7109375" style="62" customWidth="1"/>
    <col min="50" max="51" width="8.140625" style="3" bestFit="1" customWidth="1"/>
    <col min="52" max="52" width="10.7109375" style="3" customWidth="1"/>
    <col min="53" max="53" width="13.7109375" style="3" customWidth="1"/>
    <col min="54" max="54" width="12.85546875" style="4" customWidth="1"/>
    <col min="55" max="55" width="76.7109375" style="3" customWidth="1"/>
    <col min="56" max="56" width="81.28515625" style="3" customWidth="1"/>
    <col min="57" max="57" width="70.140625" style="3" customWidth="1"/>
    <col min="58" max="16384" width="8.85546875" style="3"/>
  </cols>
  <sheetData>
    <row r="1" spans="1:53" ht="30" customHeight="1" x14ac:dyDescent="0.35">
      <c r="A1" s="2" t="s">
        <v>178</v>
      </c>
      <c r="E1" s="223"/>
      <c r="F1" s="223"/>
      <c r="G1" s="223"/>
      <c r="H1" s="223"/>
      <c r="I1" s="223"/>
      <c r="J1" s="223"/>
      <c r="K1" s="223"/>
    </row>
    <row r="2" spans="1:53" ht="30" customHeight="1" x14ac:dyDescent="0.35">
      <c r="A2" s="2" t="s">
        <v>268</v>
      </c>
      <c r="E2" s="223"/>
      <c r="F2" s="223"/>
      <c r="G2" s="223"/>
      <c r="H2" s="223"/>
      <c r="I2" s="223"/>
      <c r="J2" s="223"/>
      <c r="K2" s="223"/>
    </row>
    <row r="3" spans="1:53" ht="30" customHeight="1" x14ac:dyDescent="0.35">
      <c r="A3" s="2" t="s">
        <v>106</v>
      </c>
      <c r="C3" s="61" t="s">
        <v>107</v>
      </c>
      <c r="D3" s="61"/>
      <c r="E3" s="223"/>
      <c r="F3" s="223"/>
      <c r="G3" s="223"/>
      <c r="H3" s="223"/>
      <c r="I3" s="223"/>
      <c r="J3" s="223"/>
      <c r="K3" s="223"/>
      <c r="O3" s="3"/>
      <c r="P3" s="3"/>
      <c r="R3" s="3"/>
      <c r="S3" s="3"/>
    </row>
    <row r="4" spans="1:53" ht="30" customHeight="1" thickBot="1" x14ac:dyDescent="0.4">
      <c r="A4" s="2" t="s">
        <v>143</v>
      </c>
      <c r="D4" s="3"/>
      <c r="E4" s="223"/>
      <c r="F4" s="223"/>
      <c r="G4" s="223"/>
      <c r="H4" s="223"/>
      <c r="I4" s="223"/>
      <c r="J4" s="223"/>
      <c r="K4" s="223"/>
      <c r="O4" s="3"/>
      <c r="P4" s="3"/>
      <c r="R4" s="3"/>
      <c r="S4" s="3"/>
    </row>
    <row r="5" spans="1:53" ht="30" customHeight="1" thickBot="1" x14ac:dyDescent="0.25">
      <c r="D5" s="3"/>
      <c r="O5" s="3"/>
      <c r="P5" s="3"/>
      <c r="R5" s="3"/>
      <c r="S5" s="3"/>
      <c r="AO5" s="376" t="s">
        <v>226</v>
      </c>
      <c r="AP5" s="377"/>
      <c r="AQ5" s="377"/>
      <c r="AR5" s="377"/>
      <c r="AS5" s="378"/>
    </row>
    <row r="6" spans="1:53" s="5" customFormat="1" ht="27.75" customHeight="1" x14ac:dyDescent="0.2">
      <c r="A6" s="379" t="s">
        <v>24</v>
      </c>
      <c r="B6" s="380"/>
      <c r="C6" s="379" t="s">
        <v>145</v>
      </c>
      <c r="D6" s="387"/>
      <c r="E6" s="393" t="s">
        <v>204</v>
      </c>
      <c r="F6" s="400"/>
      <c r="G6" s="400"/>
      <c r="H6" s="400"/>
      <c r="I6" s="401"/>
      <c r="J6" s="401"/>
      <c r="K6" s="401"/>
      <c r="L6" s="381" t="s">
        <v>20</v>
      </c>
      <c r="M6" s="381" t="s">
        <v>19</v>
      </c>
      <c r="N6" s="383" t="s">
        <v>127</v>
      </c>
      <c r="O6" s="381" t="s">
        <v>112</v>
      </c>
      <c r="P6" s="389" t="s">
        <v>152</v>
      </c>
      <c r="Q6" s="381" t="s">
        <v>21</v>
      </c>
      <c r="R6" s="381" t="s">
        <v>157</v>
      </c>
      <c r="S6" s="381" t="s">
        <v>227</v>
      </c>
      <c r="T6" s="381" t="s">
        <v>25</v>
      </c>
      <c r="U6" s="381" t="s">
        <v>26</v>
      </c>
      <c r="V6" s="381" t="s">
        <v>27</v>
      </c>
      <c r="W6" s="389" t="s">
        <v>6</v>
      </c>
      <c r="X6" s="383" t="s">
        <v>128</v>
      </c>
      <c r="Y6" s="383" t="s">
        <v>218</v>
      </c>
      <c r="Z6" s="391" t="s">
        <v>156</v>
      </c>
      <c r="AA6" s="391" t="s">
        <v>243</v>
      </c>
      <c r="AB6" s="381" t="s">
        <v>148</v>
      </c>
      <c r="AC6" s="381" t="s">
        <v>225</v>
      </c>
      <c r="AD6" s="381" t="s">
        <v>7</v>
      </c>
      <c r="AE6" s="385" t="s">
        <v>110</v>
      </c>
      <c r="AF6" s="385"/>
      <c r="AG6" s="385"/>
      <c r="AH6" s="385"/>
      <c r="AI6" s="385"/>
      <c r="AJ6" s="386"/>
      <c r="AK6" s="393" t="s">
        <v>219</v>
      </c>
      <c r="AL6" s="398"/>
      <c r="AM6" s="381" t="s">
        <v>11</v>
      </c>
      <c r="AN6" s="381" t="s">
        <v>220</v>
      </c>
      <c r="AO6" s="381" t="s">
        <v>176</v>
      </c>
      <c r="AP6" s="381" t="s">
        <v>173</v>
      </c>
      <c r="AQ6" s="381" t="s">
        <v>174</v>
      </c>
      <c r="AR6" s="381" t="s">
        <v>177</v>
      </c>
      <c r="AS6" s="244" t="s">
        <v>175</v>
      </c>
      <c r="AT6" s="396" t="s">
        <v>23</v>
      </c>
      <c r="AU6" s="394"/>
      <c r="AV6" s="397"/>
      <c r="AW6" s="398"/>
      <c r="AX6" s="393" t="s">
        <v>37</v>
      </c>
      <c r="AY6" s="394"/>
      <c r="AZ6" s="395"/>
      <c r="BA6" s="381" t="s">
        <v>22</v>
      </c>
    </row>
    <row r="7" spans="1:53" s="6" customFormat="1" ht="37.5" customHeight="1" thickBot="1" x14ac:dyDescent="0.25">
      <c r="A7" s="207" t="s">
        <v>13</v>
      </c>
      <c r="B7" s="198" t="s">
        <v>14</v>
      </c>
      <c r="C7" s="207" t="s">
        <v>15</v>
      </c>
      <c r="D7" s="208" t="s">
        <v>179</v>
      </c>
      <c r="E7" s="224" t="s">
        <v>205</v>
      </c>
      <c r="F7" s="230" t="s">
        <v>206</v>
      </c>
      <c r="G7" s="230" t="s">
        <v>207</v>
      </c>
      <c r="H7" s="230" t="s">
        <v>208</v>
      </c>
      <c r="I7" s="230" t="s">
        <v>209</v>
      </c>
      <c r="J7" s="230" t="s">
        <v>210</v>
      </c>
      <c r="K7" s="248" t="s">
        <v>211</v>
      </c>
      <c r="L7" s="382"/>
      <c r="M7" s="382"/>
      <c r="N7" s="384"/>
      <c r="O7" s="388"/>
      <c r="P7" s="390"/>
      <c r="Q7" s="382"/>
      <c r="R7" s="388"/>
      <c r="S7" s="388"/>
      <c r="T7" s="382"/>
      <c r="U7" s="382"/>
      <c r="V7" s="382"/>
      <c r="W7" s="390"/>
      <c r="X7" s="384"/>
      <c r="Y7" s="384"/>
      <c r="Z7" s="392"/>
      <c r="AA7" s="399"/>
      <c r="AB7" s="388"/>
      <c r="AC7" s="399"/>
      <c r="AD7" s="382"/>
      <c r="AE7" s="249" t="s">
        <v>42</v>
      </c>
      <c r="AF7" s="230" t="s">
        <v>43</v>
      </c>
      <c r="AG7" s="230" t="s">
        <v>3</v>
      </c>
      <c r="AH7" s="230" t="s">
        <v>4</v>
      </c>
      <c r="AI7" s="230" t="s">
        <v>5</v>
      </c>
      <c r="AJ7" s="248" t="s">
        <v>28</v>
      </c>
      <c r="AK7" s="246" t="s">
        <v>217</v>
      </c>
      <c r="AL7" s="247" t="s">
        <v>216</v>
      </c>
      <c r="AM7" s="382"/>
      <c r="AN7" s="388"/>
      <c r="AO7" s="388"/>
      <c r="AP7" s="388"/>
      <c r="AQ7" s="388"/>
      <c r="AR7" s="388"/>
      <c r="AS7" s="245" t="s">
        <v>44</v>
      </c>
      <c r="AT7" s="115" t="s">
        <v>44</v>
      </c>
      <c r="AU7" s="115" t="s">
        <v>117</v>
      </c>
      <c r="AV7" s="116" t="s">
        <v>129</v>
      </c>
      <c r="AW7" s="243" t="s">
        <v>130</v>
      </c>
      <c r="AX7" s="241" t="s">
        <v>34</v>
      </c>
      <c r="AY7" s="231" t="s">
        <v>35</v>
      </c>
      <c r="AZ7" s="242" t="s">
        <v>36</v>
      </c>
      <c r="BA7" s="382"/>
    </row>
    <row r="8" spans="1:53" s="7" customFormat="1" ht="18.75" customHeight="1" x14ac:dyDescent="0.2">
      <c r="A8" s="234"/>
      <c r="B8" s="235" t="s">
        <v>0</v>
      </c>
      <c r="C8" s="236" t="s">
        <v>1</v>
      </c>
      <c r="D8" s="236" t="s">
        <v>1</v>
      </c>
      <c r="E8" s="236" t="s">
        <v>1</v>
      </c>
      <c r="F8" s="236" t="s">
        <v>1</v>
      </c>
      <c r="G8" s="236" t="s">
        <v>1</v>
      </c>
      <c r="H8" s="236" t="s">
        <v>1</v>
      </c>
      <c r="I8" s="236" t="s">
        <v>1</v>
      </c>
      <c r="J8" s="236" t="s">
        <v>1</v>
      </c>
      <c r="K8" s="236" t="s">
        <v>1</v>
      </c>
      <c r="L8" s="237" t="s">
        <v>12</v>
      </c>
      <c r="M8" s="236" t="s">
        <v>16</v>
      </c>
      <c r="N8" s="238" t="s">
        <v>0</v>
      </c>
      <c r="O8" s="235" t="s">
        <v>0</v>
      </c>
      <c r="P8" s="235" t="s">
        <v>0</v>
      </c>
      <c r="Q8" s="235" t="s">
        <v>0</v>
      </c>
      <c r="R8" s="235" t="s">
        <v>0</v>
      </c>
      <c r="S8" s="235" t="s">
        <v>0</v>
      </c>
      <c r="T8" s="235" t="s">
        <v>0</v>
      </c>
      <c r="U8" s="235" t="s">
        <v>0</v>
      </c>
      <c r="V8" s="236" t="s">
        <v>1</v>
      </c>
      <c r="W8" s="235" t="s">
        <v>0</v>
      </c>
      <c r="X8" s="238" t="s">
        <v>0</v>
      </c>
      <c r="Y8" s="238" t="s">
        <v>0</v>
      </c>
      <c r="Z8" s="235" t="s">
        <v>0</v>
      </c>
      <c r="AA8" s="235" t="s">
        <v>0</v>
      </c>
      <c r="AB8" s="236" t="s">
        <v>1</v>
      </c>
      <c r="AC8" s="236" t="s">
        <v>1</v>
      </c>
      <c r="AD8" s="235" t="s">
        <v>0</v>
      </c>
      <c r="AE8" s="235" t="s">
        <v>0</v>
      </c>
      <c r="AF8" s="235" t="s">
        <v>0</v>
      </c>
      <c r="AG8" s="235" t="s">
        <v>0</v>
      </c>
      <c r="AH8" s="235" t="s">
        <v>0</v>
      </c>
      <c r="AI8" s="235" t="s">
        <v>0</v>
      </c>
      <c r="AJ8" s="236" t="s">
        <v>1</v>
      </c>
      <c r="AK8" s="239" t="s">
        <v>0</v>
      </c>
      <c r="AL8" s="239" t="s">
        <v>0</v>
      </c>
      <c r="AM8" s="236" t="s">
        <v>1</v>
      </c>
      <c r="AN8" s="236" t="s">
        <v>1</v>
      </c>
      <c r="AO8" s="236" t="s">
        <v>1</v>
      </c>
      <c r="AP8" s="236" t="s">
        <v>1</v>
      </c>
      <c r="AQ8" s="236" t="s">
        <v>1</v>
      </c>
      <c r="AR8" s="235" t="s">
        <v>0</v>
      </c>
      <c r="AS8" s="235" t="s">
        <v>0</v>
      </c>
      <c r="AT8" s="236" t="s">
        <v>1</v>
      </c>
      <c r="AU8" s="236" t="s">
        <v>1</v>
      </c>
      <c r="AV8" s="236" t="s">
        <v>1</v>
      </c>
      <c r="AW8" s="236" t="s">
        <v>1</v>
      </c>
      <c r="AX8" s="236" t="s">
        <v>1</v>
      </c>
      <c r="AY8" s="236" t="s">
        <v>1</v>
      </c>
      <c r="AZ8" s="236" t="s">
        <v>1</v>
      </c>
      <c r="BA8" s="240" t="s">
        <v>0</v>
      </c>
    </row>
    <row r="9" spans="1:53" s="105" customFormat="1" x14ac:dyDescent="0.2">
      <c r="A9" s="192"/>
      <c r="B9" s="172"/>
      <c r="C9" s="199"/>
      <c r="D9" s="160"/>
      <c r="E9" s="226"/>
      <c r="F9" s="8"/>
      <c r="G9" s="8"/>
      <c r="H9" s="227" t="str">
        <f t="shared" ref="H9" si="0">IF(E9&gt;0,100%,"")</f>
        <v/>
      </c>
      <c r="I9" s="227"/>
      <c r="J9" s="227"/>
      <c r="K9" s="228" t="str">
        <f>IF(H9="","",IF(H9=1,"",1-H9))</f>
        <v/>
      </c>
      <c r="L9" s="165"/>
      <c r="M9" s="1" t="s">
        <v>8</v>
      </c>
      <c r="N9" s="250"/>
      <c r="O9" s="251"/>
      <c r="P9" s="363"/>
      <c r="Q9" s="257"/>
      <c r="R9" s="251"/>
      <c r="S9" s="252"/>
      <c r="T9" s="252"/>
      <c r="U9" s="253"/>
      <c r="V9" s="8"/>
      <c r="W9" s="153"/>
      <c r="X9" s="315"/>
      <c r="Y9" s="315"/>
      <c r="Z9" s="257"/>
      <c r="AA9" s="329"/>
      <c r="AB9" s="112"/>
      <c r="AC9" s="154"/>
      <c r="AD9" s="43"/>
      <c r="AE9" s="258"/>
      <c r="AF9" s="259"/>
      <c r="AG9" s="259"/>
      <c r="AH9" s="259"/>
      <c r="AI9" s="259"/>
      <c r="AJ9" s="259"/>
      <c r="AK9" s="258"/>
      <c r="AL9" s="136"/>
      <c r="AM9" s="139"/>
      <c r="AN9" s="262"/>
      <c r="AO9" s="154"/>
      <c r="AP9" s="154"/>
      <c r="AQ9" s="154"/>
      <c r="AR9" s="167"/>
      <c r="AS9" s="153"/>
      <c r="AT9" s="154"/>
      <c r="AU9" s="112"/>
      <c r="AV9" s="317"/>
      <c r="AW9" s="318"/>
      <c r="AX9" s="264"/>
      <c r="AY9" s="264"/>
      <c r="AZ9" s="264"/>
      <c r="BA9" s="179"/>
    </row>
    <row r="10" spans="1:53" s="105" customFormat="1" x14ac:dyDescent="0.2">
      <c r="A10" s="192"/>
      <c r="B10" s="172"/>
      <c r="C10" s="199"/>
      <c r="D10" s="160"/>
      <c r="E10" s="226"/>
      <c r="F10" s="8"/>
      <c r="G10" s="8"/>
      <c r="H10" s="227" t="str">
        <f t="shared" ref="H10:H73" si="1">IF(E10&gt;0,100%,"")</f>
        <v/>
      </c>
      <c r="I10" s="227"/>
      <c r="J10" s="227"/>
      <c r="K10" s="228" t="str">
        <f t="shared" ref="K10:K73" si="2">IF(H10="","",IF(H10=1,"",1-H10))</f>
        <v/>
      </c>
      <c r="L10" s="165"/>
      <c r="M10" s="1" t="s">
        <v>8</v>
      </c>
      <c r="N10" s="250"/>
      <c r="O10" s="251"/>
      <c r="P10" s="363"/>
      <c r="Q10" s="257"/>
      <c r="R10" s="251"/>
      <c r="S10" s="252"/>
      <c r="T10" s="252"/>
      <c r="U10" s="253"/>
      <c r="V10" s="8"/>
      <c r="W10" s="153"/>
      <c r="X10" s="315"/>
      <c r="Y10" s="315"/>
      <c r="Z10" s="153"/>
      <c r="AA10" s="329"/>
      <c r="AB10" s="112"/>
      <c r="AC10" s="154"/>
      <c r="AD10" s="43"/>
      <c r="AE10" s="258"/>
      <c r="AF10" s="259"/>
      <c r="AG10" s="259"/>
      <c r="AH10" s="259"/>
      <c r="AI10" s="259"/>
      <c r="AJ10" s="259"/>
      <c r="AK10" s="258"/>
      <c r="AL10" s="136"/>
      <c r="AM10" s="139"/>
      <c r="AN10" s="262"/>
      <c r="AO10" s="154"/>
      <c r="AP10" s="154"/>
      <c r="AQ10" s="154"/>
      <c r="AR10" s="167"/>
      <c r="AS10" s="153"/>
      <c r="AT10" s="154"/>
      <c r="AU10" s="112"/>
      <c r="AV10" s="317"/>
      <c r="AW10" s="318"/>
      <c r="AX10" s="264"/>
      <c r="AY10" s="264"/>
      <c r="AZ10" s="264"/>
      <c r="BA10" s="179"/>
    </row>
    <row r="11" spans="1:53" s="105" customFormat="1" x14ac:dyDescent="0.2">
      <c r="A11" s="192"/>
      <c r="B11" s="172"/>
      <c r="C11" s="199"/>
      <c r="D11" s="160"/>
      <c r="E11" s="226"/>
      <c r="F11" s="8"/>
      <c r="G11" s="8"/>
      <c r="H11" s="227" t="str">
        <f t="shared" si="1"/>
        <v/>
      </c>
      <c r="I11" s="227"/>
      <c r="J11" s="227"/>
      <c r="K11" s="228" t="str">
        <f t="shared" si="2"/>
        <v/>
      </c>
      <c r="L11" s="165"/>
      <c r="M11" s="1" t="s">
        <v>8</v>
      </c>
      <c r="N11" s="250"/>
      <c r="O11" s="251"/>
      <c r="P11" s="363"/>
      <c r="Q11" s="257"/>
      <c r="R11" s="251"/>
      <c r="S11" s="252"/>
      <c r="T11" s="252"/>
      <c r="U11" s="253"/>
      <c r="V11" s="8"/>
      <c r="W11" s="153"/>
      <c r="X11" s="315"/>
      <c r="Y11" s="315"/>
      <c r="Z11" s="153"/>
      <c r="AA11" s="329"/>
      <c r="AB11" s="112"/>
      <c r="AC11" s="154"/>
      <c r="AD11" s="43"/>
      <c r="AE11" s="258"/>
      <c r="AF11" s="259"/>
      <c r="AG11" s="259"/>
      <c r="AH11" s="259"/>
      <c r="AI11" s="259"/>
      <c r="AJ11" s="259"/>
      <c r="AK11" s="258"/>
      <c r="AL11" s="136"/>
      <c r="AM11" s="139"/>
      <c r="AN11" s="262" t="s">
        <v>141</v>
      </c>
      <c r="AO11" s="154"/>
      <c r="AP11" s="154"/>
      <c r="AQ11" s="154"/>
      <c r="AR11" s="166"/>
      <c r="AS11" s="153"/>
      <c r="AT11" s="154"/>
      <c r="AU11" s="112"/>
      <c r="AV11" s="317"/>
      <c r="AW11" s="318"/>
      <c r="AX11" s="264"/>
      <c r="AY11" s="264"/>
      <c r="AZ11" s="264"/>
      <c r="BA11" s="179"/>
    </row>
    <row r="12" spans="1:53" s="105" customFormat="1" x14ac:dyDescent="0.2">
      <c r="A12" s="192"/>
      <c r="B12" s="172"/>
      <c r="C12" s="199"/>
      <c r="D12" s="160"/>
      <c r="E12" s="226"/>
      <c r="F12" s="8"/>
      <c r="G12" s="8"/>
      <c r="H12" s="227" t="str">
        <f t="shared" si="1"/>
        <v/>
      </c>
      <c r="I12" s="227"/>
      <c r="J12" s="227"/>
      <c r="K12" s="228" t="str">
        <f t="shared" si="2"/>
        <v/>
      </c>
      <c r="L12" s="165"/>
      <c r="M12" s="1" t="s">
        <v>8</v>
      </c>
      <c r="N12" s="250"/>
      <c r="O12" s="251"/>
      <c r="P12" s="363"/>
      <c r="Q12" s="257"/>
      <c r="R12" s="251"/>
      <c r="S12" s="252"/>
      <c r="T12" s="252"/>
      <c r="U12" s="253"/>
      <c r="V12" s="8"/>
      <c r="W12" s="153"/>
      <c r="X12" s="315"/>
      <c r="Y12" s="315"/>
      <c r="Z12" s="153"/>
      <c r="AA12" s="329"/>
      <c r="AB12" s="112"/>
      <c r="AC12" s="154"/>
      <c r="AD12" s="43"/>
      <c r="AE12" s="258"/>
      <c r="AF12" s="259"/>
      <c r="AG12" s="259"/>
      <c r="AH12" s="259"/>
      <c r="AI12" s="259"/>
      <c r="AJ12" s="259"/>
      <c r="AK12" s="258"/>
      <c r="AL12" s="136"/>
      <c r="AM12" s="139"/>
      <c r="AN12" s="262" t="s">
        <v>141</v>
      </c>
      <c r="AO12" s="154"/>
      <c r="AP12" s="154" t="s">
        <v>141</v>
      </c>
      <c r="AQ12" s="154"/>
      <c r="AR12" s="166"/>
      <c r="AS12" s="153"/>
      <c r="AT12" s="154"/>
      <c r="AU12" s="112"/>
      <c r="AV12" s="317"/>
      <c r="AW12" s="318"/>
      <c r="AX12" s="264"/>
      <c r="AY12" s="264"/>
      <c r="AZ12" s="264"/>
      <c r="BA12" s="179"/>
    </row>
    <row r="13" spans="1:53" s="105" customFormat="1" x14ac:dyDescent="0.2">
      <c r="A13" s="192"/>
      <c r="B13" s="172"/>
      <c r="C13" s="199"/>
      <c r="D13" s="160"/>
      <c r="E13" s="226"/>
      <c r="F13" s="8"/>
      <c r="G13" s="8"/>
      <c r="H13" s="227" t="str">
        <f t="shared" si="1"/>
        <v/>
      </c>
      <c r="I13" s="227"/>
      <c r="J13" s="227"/>
      <c r="K13" s="228" t="str">
        <f t="shared" si="2"/>
        <v/>
      </c>
      <c r="L13" s="165"/>
      <c r="M13" s="1" t="s">
        <v>8</v>
      </c>
      <c r="N13" s="250"/>
      <c r="O13" s="251"/>
      <c r="P13" s="363"/>
      <c r="Q13" s="257"/>
      <c r="R13" s="251"/>
      <c r="S13" s="252"/>
      <c r="T13" s="252"/>
      <c r="U13" s="253"/>
      <c r="V13" s="8"/>
      <c r="W13" s="153"/>
      <c r="X13" s="315"/>
      <c r="Y13" s="315"/>
      <c r="Z13" s="153"/>
      <c r="AA13" s="329"/>
      <c r="AB13" s="112"/>
      <c r="AC13" s="154"/>
      <c r="AD13" s="43"/>
      <c r="AE13" s="258"/>
      <c r="AF13" s="259"/>
      <c r="AG13" s="259"/>
      <c r="AH13" s="259"/>
      <c r="AI13" s="259"/>
      <c r="AJ13" s="259"/>
      <c r="AK13" s="258"/>
      <c r="AL13" s="136"/>
      <c r="AM13" s="139"/>
      <c r="AN13" s="262" t="s">
        <v>141</v>
      </c>
      <c r="AO13" s="154"/>
      <c r="AP13" s="154"/>
      <c r="AQ13" s="154"/>
      <c r="AR13" s="166"/>
      <c r="AS13" s="153"/>
      <c r="AT13" s="154"/>
      <c r="AU13" s="112"/>
      <c r="AV13" s="317"/>
      <c r="AW13" s="318"/>
      <c r="AX13" s="264"/>
      <c r="AY13" s="264"/>
      <c r="AZ13" s="264"/>
      <c r="BA13" s="179"/>
    </row>
    <row r="14" spans="1:53" s="105" customFormat="1" x14ac:dyDescent="0.2">
      <c r="A14" s="192"/>
      <c r="B14" s="172"/>
      <c r="C14" s="199"/>
      <c r="D14" s="160"/>
      <c r="E14" s="226"/>
      <c r="F14" s="8"/>
      <c r="G14" s="8"/>
      <c r="H14" s="227" t="str">
        <f t="shared" si="1"/>
        <v/>
      </c>
      <c r="I14" s="227"/>
      <c r="J14" s="227"/>
      <c r="K14" s="228" t="str">
        <f t="shared" si="2"/>
        <v/>
      </c>
      <c r="L14" s="165"/>
      <c r="M14" s="1" t="s">
        <v>8</v>
      </c>
      <c r="N14" s="250"/>
      <c r="O14" s="251"/>
      <c r="P14" s="363"/>
      <c r="Q14" s="257"/>
      <c r="R14" s="251"/>
      <c r="S14" s="252"/>
      <c r="T14" s="252"/>
      <c r="U14" s="253"/>
      <c r="V14" s="8"/>
      <c r="W14" s="153"/>
      <c r="X14" s="315"/>
      <c r="Y14" s="315"/>
      <c r="Z14" s="153"/>
      <c r="AA14" s="329"/>
      <c r="AB14" s="112"/>
      <c r="AC14" s="154"/>
      <c r="AD14" s="43"/>
      <c r="AE14" s="258"/>
      <c r="AF14" s="259"/>
      <c r="AG14" s="259"/>
      <c r="AH14" s="259"/>
      <c r="AI14" s="259"/>
      <c r="AJ14" s="259"/>
      <c r="AK14" s="258"/>
      <c r="AL14" s="136"/>
      <c r="AM14" s="139"/>
      <c r="AN14" s="262" t="s">
        <v>141</v>
      </c>
      <c r="AO14" s="154"/>
      <c r="AP14" s="154"/>
      <c r="AQ14" s="154"/>
      <c r="AR14" s="166"/>
      <c r="AS14" s="153"/>
      <c r="AT14" s="154"/>
      <c r="AU14" s="112"/>
      <c r="AV14" s="317"/>
      <c r="AW14" s="318"/>
      <c r="AX14" s="264"/>
      <c r="AY14" s="264"/>
      <c r="AZ14" s="264"/>
      <c r="BA14" s="179"/>
    </row>
    <row r="15" spans="1:53" s="105" customFormat="1" x14ac:dyDescent="0.2">
      <c r="A15" s="192"/>
      <c r="B15" s="172"/>
      <c r="C15" s="199"/>
      <c r="D15" s="160"/>
      <c r="E15" s="226"/>
      <c r="F15" s="8"/>
      <c r="G15" s="8"/>
      <c r="H15" s="227" t="str">
        <f t="shared" si="1"/>
        <v/>
      </c>
      <c r="I15" s="227"/>
      <c r="J15" s="227"/>
      <c r="K15" s="228" t="str">
        <f t="shared" si="2"/>
        <v/>
      </c>
      <c r="L15" s="165"/>
      <c r="M15" s="1" t="s">
        <v>8</v>
      </c>
      <c r="N15" s="250"/>
      <c r="O15" s="251"/>
      <c r="P15" s="363"/>
      <c r="Q15" s="257"/>
      <c r="R15" s="251"/>
      <c r="S15" s="252"/>
      <c r="T15" s="252"/>
      <c r="U15" s="253"/>
      <c r="V15" s="8"/>
      <c r="W15" s="153"/>
      <c r="X15" s="315"/>
      <c r="Y15" s="315"/>
      <c r="Z15" s="153"/>
      <c r="AA15" s="329"/>
      <c r="AB15" s="112"/>
      <c r="AC15" s="154"/>
      <c r="AD15" s="43"/>
      <c r="AE15" s="258"/>
      <c r="AF15" s="259"/>
      <c r="AG15" s="259"/>
      <c r="AH15" s="259"/>
      <c r="AI15" s="259"/>
      <c r="AJ15" s="259"/>
      <c r="AK15" s="258"/>
      <c r="AL15" s="136"/>
      <c r="AM15" s="139"/>
      <c r="AN15" s="262" t="s">
        <v>141</v>
      </c>
      <c r="AO15" s="154"/>
      <c r="AP15" s="154"/>
      <c r="AQ15" s="154"/>
      <c r="AR15" s="167"/>
      <c r="AS15" s="153"/>
      <c r="AT15" s="154"/>
      <c r="AU15" s="112"/>
      <c r="AV15" s="317"/>
      <c r="AW15" s="318"/>
      <c r="AX15" s="264"/>
      <c r="AY15" s="264"/>
      <c r="AZ15" s="264"/>
      <c r="BA15" s="179"/>
    </row>
    <row r="16" spans="1:53" s="105" customFormat="1" x14ac:dyDescent="0.2">
      <c r="A16" s="192"/>
      <c r="B16" s="172"/>
      <c r="C16" s="199"/>
      <c r="D16" s="160"/>
      <c r="E16" s="226"/>
      <c r="F16" s="8"/>
      <c r="G16" s="8"/>
      <c r="H16" s="227" t="str">
        <f t="shared" si="1"/>
        <v/>
      </c>
      <c r="I16" s="227"/>
      <c r="J16" s="227"/>
      <c r="K16" s="228" t="str">
        <f t="shared" si="2"/>
        <v/>
      </c>
      <c r="L16" s="165"/>
      <c r="M16" s="1" t="s">
        <v>8</v>
      </c>
      <c r="N16" s="250"/>
      <c r="O16" s="251"/>
      <c r="P16" s="363"/>
      <c r="Q16" s="257"/>
      <c r="R16" s="251"/>
      <c r="S16" s="252"/>
      <c r="T16" s="252"/>
      <c r="U16" s="253"/>
      <c r="V16" s="8"/>
      <c r="W16" s="153"/>
      <c r="X16" s="315"/>
      <c r="Y16" s="315"/>
      <c r="Z16" s="153"/>
      <c r="AA16" s="329"/>
      <c r="AB16" s="112"/>
      <c r="AC16" s="154"/>
      <c r="AD16" s="43"/>
      <c r="AE16" s="258"/>
      <c r="AF16" s="259"/>
      <c r="AG16" s="259"/>
      <c r="AH16" s="259"/>
      <c r="AI16" s="259"/>
      <c r="AJ16" s="259"/>
      <c r="AK16" s="258"/>
      <c r="AL16" s="136"/>
      <c r="AM16" s="139"/>
      <c r="AN16" s="262" t="s">
        <v>141</v>
      </c>
      <c r="AO16" s="154"/>
      <c r="AP16" s="154"/>
      <c r="AQ16" s="154"/>
      <c r="AR16" s="167"/>
      <c r="AS16" s="153"/>
      <c r="AT16" s="154"/>
      <c r="AU16" s="112"/>
      <c r="AV16" s="317"/>
      <c r="AW16" s="318"/>
      <c r="AX16" s="264"/>
      <c r="AY16" s="264"/>
      <c r="AZ16" s="264"/>
      <c r="BA16" s="179"/>
    </row>
    <row r="17" spans="1:53" s="105" customFormat="1" x14ac:dyDescent="0.2">
      <c r="A17" s="192"/>
      <c r="B17" s="172"/>
      <c r="C17" s="199"/>
      <c r="D17" s="160"/>
      <c r="E17" s="226"/>
      <c r="F17" s="8"/>
      <c r="G17" s="8"/>
      <c r="H17" s="227" t="str">
        <f t="shared" si="1"/>
        <v/>
      </c>
      <c r="I17" s="227"/>
      <c r="J17" s="227"/>
      <c r="K17" s="228" t="str">
        <f t="shared" si="2"/>
        <v/>
      </c>
      <c r="L17" s="165"/>
      <c r="M17" s="1" t="s">
        <v>8</v>
      </c>
      <c r="N17" s="250"/>
      <c r="O17" s="251"/>
      <c r="P17" s="363"/>
      <c r="Q17" s="257"/>
      <c r="R17" s="251"/>
      <c r="S17" s="252"/>
      <c r="T17" s="252"/>
      <c r="U17" s="253"/>
      <c r="V17" s="8"/>
      <c r="W17" s="153"/>
      <c r="X17" s="315"/>
      <c r="Y17" s="315"/>
      <c r="Z17" s="153"/>
      <c r="AA17" s="329"/>
      <c r="AB17" s="112"/>
      <c r="AC17" s="154"/>
      <c r="AD17" s="43"/>
      <c r="AE17" s="258"/>
      <c r="AF17" s="259"/>
      <c r="AG17" s="259"/>
      <c r="AH17" s="259"/>
      <c r="AI17" s="259"/>
      <c r="AJ17" s="259"/>
      <c r="AK17" s="258"/>
      <c r="AL17" s="136"/>
      <c r="AM17" s="139"/>
      <c r="AN17" s="262" t="s">
        <v>141</v>
      </c>
      <c r="AO17" s="154"/>
      <c r="AP17" s="154"/>
      <c r="AQ17" s="154"/>
      <c r="AR17" s="167"/>
      <c r="AS17" s="153"/>
      <c r="AT17" s="154"/>
      <c r="AU17" s="112"/>
      <c r="AV17" s="317"/>
      <c r="AW17" s="318"/>
      <c r="AX17" s="264"/>
      <c r="AY17" s="264"/>
      <c r="AZ17" s="264"/>
      <c r="BA17" s="179"/>
    </row>
    <row r="18" spans="1:53" s="105" customFormat="1" x14ac:dyDescent="0.2">
      <c r="A18" s="192"/>
      <c r="B18" s="172"/>
      <c r="C18" s="199"/>
      <c r="D18" s="160"/>
      <c r="E18" s="226"/>
      <c r="F18" s="8"/>
      <c r="G18" s="8"/>
      <c r="H18" s="227" t="str">
        <f t="shared" si="1"/>
        <v/>
      </c>
      <c r="I18" s="227"/>
      <c r="J18" s="227"/>
      <c r="K18" s="228" t="str">
        <f t="shared" si="2"/>
        <v/>
      </c>
      <c r="L18" s="165"/>
      <c r="M18" s="1" t="s">
        <v>8</v>
      </c>
      <c r="N18" s="250"/>
      <c r="O18" s="251"/>
      <c r="P18" s="363"/>
      <c r="Q18" s="257"/>
      <c r="R18" s="251"/>
      <c r="S18" s="252"/>
      <c r="T18" s="252"/>
      <c r="U18" s="253"/>
      <c r="V18" s="8"/>
      <c r="W18" s="153"/>
      <c r="X18" s="315"/>
      <c r="Y18" s="315"/>
      <c r="Z18" s="153"/>
      <c r="AA18" s="329"/>
      <c r="AB18" s="112"/>
      <c r="AC18" s="154"/>
      <c r="AD18" s="43"/>
      <c r="AE18" s="258"/>
      <c r="AF18" s="259"/>
      <c r="AG18" s="259"/>
      <c r="AH18" s="259"/>
      <c r="AI18" s="259"/>
      <c r="AJ18" s="259"/>
      <c r="AK18" s="258"/>
      <c r="AL18" s="136"/>
      <c r="AM18" s="139"/>
      <c r="AN18" s="262" t="s">
        <v>141</v>
      </c>
      <c r="AO18" s="154"/>
      <c r="AP18" s="154"/>
      <c r="AQ18" s="154"/>
      <c r="AR18" s="167"/>
      <c r="AS18" s="153"/>
      <c r="AT18" s="154"/>
      <c r="AU18" s="112"/>
      <c r="AV18" s="317"/>
      <c r="AW18" s="318"/>
      <c r="AX18" s="264"/>
      <c r="AY18" s="264"/>
      <c r="AZ18" s="264"/>
      <c r="BA18" s="179"/>
    </row>
    <row r="19" spans="1:53" s="105" customFormat="1" x14ac:dyDescent="0.2">
      <c r="A19" s="192"/>
      <c r="B19" s="172"/>
      <c r="C19" s="199"/>
      <c r="D19" s="160"/>
      <c r="E19" s="226"/>
      <c r="F19" s="8"/>
      <c r="G19" s="8"/>
      <c r="H19" s="227" t="str">
        <f t="shared" si="1"/>
        <v/>
      </c>
      <c r="I19" s="227"/>
      <c r="J19" s="227"/>
      <c r="K19" s="228" t="str">
        <f t="shared" si="2"/>
        <v/>
      </c>
      <c r="L19" s="165"/>
      <c r="M19" s="1" t="s">
        <v>8</v>
      </c>
      <c r="N19" s="250"/>
      <c r="O19" s="251"/>
      <c r="P19" s="363"/>
      <c r="Q19" s="257"/>
      <c r="R19" s="251"/>
      <c r="S19" s="252"/>
      <c r="T19" s="252"/>
      <c r="U19" s="253"/>
      <c r="V19" s="8"/>
      <c r="W19" s="153"/>
      <c r="X19" s="315"/>
      <c r="Y19" s="315"/>
      <c r="Z19" s="153"/>
      <c r="AA19" s="329"/>
      <c r="AB19" s="112"/>
      <c r="AC19" s="154"/>
      <c r="AD19" s="43"/>
      <c r="AE19" s="258"/>
      <c r="AF19" s="259"/>
      <c r="AG19" s="259"/>
      <c r="AH19" s="259"/>
      <c r="AI19" s="259"/>
      <c r="AJ19" s="259"/>
      <c r="AK19" s="258"/>
      <c r="AL19" s="136"/>
      <c r="AM19" s="139"/>
      <c r="AN19" s="262" t="s">
        <v>141</v>
      </c>
      <c r="AO19" s="154"/>
      <c r="AP19" s="154"/>
      <c r="AQ19" s="154"/>
      <c r="AR19" s="167"/>
      <c r="AS19" s="153"/>
      <c r="AT19" s="154"/>
      <c r="AU19" s="112"/>
      <c r="AV19" s="317"/>
      <c r="AW19" s="318"/>
      <c r="AX19" s="264"/>
      <c r="AY19" s="264"/>
      <c r="AZ19" s="264"/>
      <c r="BA19" s="179"/>
    </row>
    <row r="20" spans="1:53" s="105" customFormat="1" x14ac:dyDescent="0.2">
      <c r="A20" s="192"/>
      <c r="B20" s="172"/>
      <c r="C20" s="199"/>
      <c r="D20" s="160"/>
      <c r="E20" s="226"/>
      <c r="F20" s="8"/>
      <c r="G20" s="8"/>
      <c r="H20" s="227" t="str">
        <f t="shared" si="1"/>
        <v/>
      </c>
      <c r="I20" s="227"/>
      <c r="J20" s="227"/>
      <c r="K20" s="228" t="str">
        <f t="shared" si="2"/>
        <v/>
      </c>
      <c r="L20" s="165"/>
      <c r="M20" s="1" t="s">
        <v>8</v>
      </c>
      <c r="N20" s="250"/>
      <c r="O20" s="251"/>
      <c r="P20" s="363"/>
      <c r="Q20" s="257"/>
      <c r="R20" s="251"/>
      <c r="S20" s="252"/>
      <c r="T20" s="252"/>
      <c r="U20" s="253"/>
      <c r="V20" s="8"/>
      <c r="W20" s="153"/>
      <c r="X20" s="315"/>
      <c r="Y20" s="315"/>
      <c r="Z20" s="153"/>
      <c r="AA20" s="329"/>
      <c r="AB20" s="112"/>
      <c r="AC20" s="154"/>
      <c r="AD20" s="43"/>
      <c r="AE20" s="258"/>
      <c r="AF20" s="259"/>
      <c r="AG20" s="259"/>
      <c r="AH20" s="259"/>
      <c r="AI20" s="259"/>
      <c r="AJ20" s="259"/>
      <c r="AK20" s="258"/>
      <c r="AL20" s="136"/>
      <c r="AM20" s="139"/>
      <c r="AN20" s="262" t="s">
        <v>141</v>
      </c>
      <c r="AO20" s="154"/>
      <c r="AP20" s="154"/>
      <c r="AQ20" s="154"/>
      <c r="AR20" s="167"/>
      <c r="AS20" s="153"/>
      <c r="AT20" s="154"/>
      <c r="AU20" s="112"/>
      <c r="AV20" s="317"/>
      <c r="AW20" s="318"/>
      <c r="AX20" s="264"/>
      <c r="AY20" s="264"/>
      <c r="AZ20" s="264"/>
      <c r="BA20" s="179"/>
    </row>
    <row r="21" spans="1:53" s="105" customFormat="1" x14ac:dyDescent="0.2">
      <c r="A21" s="192"/>
      <c r="B21" s="172"/>
      <c r="C21" s="199"/>
      <c r="D21" s="160"/>
      <c r="E21" s="226"/>
      <c r="F21" s="8"/>
      <c r="G21" s="8"/>
      <c r="H21" s="227" t="str">
        <f t="shared" si="1"/>
        <v/>
      </c>
      <c r="I21" s="227"/>
      <c r="J21" s="227"/>
      <c r="K21" s="228" t="str">
        <f t="shared" si="2"/>
        <v/>
      </c>
      <c r="L21" s="165"/>
      <c r="M21" s="1" t="s">
        <v>8</v>
      </c>
      <c r="N21" s="250"/>
      <c r="O21" s="251"/>
      <c r="P21" s="363"/>
      <c r="Q21" s="257"/>
      <c r="R21" s="251"/>
      <c r="S21" s="252"/>
      <c r="T21" s="252"/>
      <c r="U21" s="253"/>
      <c r="V21" s="8"/>
      <c r="W21" s="153"/>
      <c r="X21" s="315"/>
      <c r="Y21" s="315"/>
      <c r="Z21" s="153"/>
      <c r="AA21" s="329"/>
      <c r="AB21" s="112"/>
      <c r="AC21" s="154"/>
      <c r="AD21" s="43"/>
      <c r="AE21" s="258"/>
      <c r="AF21" s="259"/>
      <c r="AG21" s="259"/>
      <c r="AH21" s="259"/>
      <c r="AI21" s="259"/>
      <c r="AJ21" s="259"/>
      <c r="AK21" s="258"/>
      <c r="AL21" s="136"/>
      <c r="AM21" s="139"/>
      <c r="AN21" s="262" t="s">
        <v>141</v>
      </c>
      <c r="AO21" s="154"/>
      <c r="AP21" s="154"/>
      <c r="AQ21" s="154"/>
      <c r="AR21" s="167"/>
      <c r="AS21" s="153"/>
      <c r="AT21" s="154"/>
      <c r="AU21" s="112"/>
      <c r="AV21" s="317"/>
      <c r="AW21" s="318"/>
      <c r="AX21" s="264"/>
      <c r="AY21" s="264"/>
      <c r="AZ21" s="264"/>
      <c r="BA21" s="179"/>
    </row>
    <row r="22" spans="1:53" s="105" customFormat="1" x14ac:dyDescent="0.2">
      <c r="A22" s="192"/>
      <c r="B22" s="172"/>
      <c r="C22" s="199"/>
      <c r="D22" s="160"/>
      <c r="E22" s="226"/>
      <c r="F22" s="8"/>
      <c r="G22" s="8"/>
      <c r="H22" s="227" t="str">
        <f t="shared" si="1"/>
        <v/>
      </c>
      <c r="I22" s="227"/>
      <c r="J22" s="227"/>
      <c r="K22" s="228" t="str">
        <f t="shared" si="2"/>
        <v/>
      </c>
      <c r="L22" s="165"/>
      <c r="M22" s="1" t="s">
        <v>8</v>
      </c>
      <c r="N22" s="250"/>
      <c r="O22" s="251"/>
      <c r="P22" s="363"/>
      <c r="Q22" s="257"/>
      <c r="R22" s="251"/>
      <c r="S22" s="252"/>
      <c r="T22" s="252"/>
      <c r="U22" s="253"/>
      <c r="V22" s="8"/>
      <c r="W22" s="153"/>
      <c r="X22" s="315"/>
      <c r="Y22" s="315"/>
      <c r="Z22" s="153"/>
      <c r="AA22" s="329"/>
      <c r="AB22" s="112"/>
      <c r="AC22" s="154"/>
      <c r="AD22" s="43"/>
      <c r="AE22" s="258"/>
      <c r="AF22" s="259"/>
      <c r="AG22" s="259"/>
      <c r="AH22" s="259"/>
      <c r="AI22" s="259"/>
      <c r="AJ22" s="259"/>
      <c r="AK22" s="258"/>
      <c r="AL22" s="136"/>
      <c r="AM22" s="139"/>
      <c r="AN22" s="262" t="s">
        <v>141</v>
      </c>
      <c r="AO22" s="154"/>
      <c r="AP22" s="154"/>
      <c r="AQ22" s="154"/>
      <c r="AR22" s="167"/>
      <c r="AS22" s="153"/>
      <c r="AT22" s="154"/>
      <c r="AU22" s="112"/>
      <c r="AV22" s="317"/>
      <c r="AW22" s="318"/>
      <c r="AX22" s="264"/>
      <c r="AY22" s="264"/>
      <c r="AZ22" s="264"/>
      <c r="BA22" s="179"/>
    </row>
    <row r="23" spans="1:53" s="105" customFormat="1" x14ac:dyDescent="0.2">
      <c r="A23" s="192"/>
      <c r="B23" s="172"/>
      <c r="C23" s="199"/>
      <c r="D23" s="160"/>
      <c r="E23" s="226"/>
      <c r="F23" s="8"/>
      <c r="G23" s="8"/>
      <c r="H23" s="227" t="str">
        <f t="shared" si="1"/>
        <v/>
      </c>
      <c r="I23" s="227"/>
      <c r="J23" s="227"/>
      <c r="K23" s="228" t="str">
        <f t="shared" si="2"/>
        <v/>
      </c>
      <c r="L23" s="165"/>
      <c r="M23" s="1" t="s">
        <v>8</v>
      </c>
      <c r="N23" s="250"/>
      <c r="O23" s="251"/>
      <c r="P23" s="363"/>
      <c r="Q23" s="257"/>
      <c r="R23" s="251"/>
      <c r="S23" s="252"/>
      <c r="T23" s="252"/>
      <c r="U23" s="253"/>
      <c r="V23" s="8"/>
      <c r="W23" s="153"/>
      <c r="X23" s="315"/>
      <c r="Y23" s="315"/>
      <c r="Z23" s="153"/>
      <c r="AA23" s="329"/>
      <c r="AB23" s="112"/>
      <c r="AC23" s="154"/>
      <c r="AD23" s="43"/>
      <c r="AE23" s="258"/>
      <c r="AF23" s="259"/>
      <c r="AG23" s="259"/>
      <c r="AH23" s="259"/>
      <c r="AI23" s="259"/>
      <c r="AJ23" s="259"/>
      <c r="AK23" s="258"/>
      <c r="AL23" s="136"/>
      <c r="AM23" s="139"/>
      <c r="AN23" s="262" t="s">
        <v>141</v>
      </c>
      <c r="AO23" s="154"/>
      <c r="AP23" s="154"/>
      <c r="AQ23" s="154"/>
      <c r="AR23" s="167"/>
      <c r="AS23" s="153"/>
      <c r="AT23" s="154"/>
      <c r="AU23" s="112"/>
      <c r="AV23" s="317"/>
      <c r="AW23" s="318"/>
      <c r="AX23" s="264"/>
      <c r="AY23" s="264"/>
      <c r="AZ23" s="264"/>
      <c r="BA23" s="179"/>
    </row>
    <row r="24" spans="1:53" s="105" customFormat="1" x14ac:dyDescent="0.2">
      <c r="A24" s="192"/>
      <c r="B24" s="172"/>
      <c r="C24" s="199"/>
      <c r="D24" s="160"/>
      <c r="E24" s="226"/>
      <c r="F24" s="8"/>
      <c r="G24" s="8"/>
      <c r="H24" s="227" t="str">
        <f t="shared" si="1"/>
        <v/>
      </c>
      <c r="I24" s="227"/>
      <c r="J24" s="227"/>
      <c r="K24" s="228" t="str">
        <f t="shared" si="2"/>
        <v/>
      </c>
      <c r="L24" s="165"/>
      <c r="M24" s="1" t="s">
        <v>8</v>
      </c>
      <c r="N24" s="250"/>
      <c r="O24" s="251"/>
      <c r="P24" s="363"/>
      <c r="Q24" s="257"/>
      <c r="R24" s="251"/>
      <c r="S24" s="252"/>
      <c r="T24" s="252"/>
      <c r="U24" s="253"/>
      <c r="V24" s="8"/>
      <c r="W24" s="153"/>
      <c r="X24" s="315"/>
      <c r="Y24" s="315"/>
      <c r="Z24" s="153"/>
      <c r="AA24" s="329"/>
      <c r="AB24" s="112"/>
      <c r="AC24" s="154"/>
      <c r="AD24" s="43"/>
      <c r="AE24" s="258"/>
      <c r="AF24" s="259"/>
      <c r="AG24" s="259"/>
      <c r="AH24" s="259"/>
      <c r="AI24" s="259"/>
      <c r="AJ24" s="259"/>
      <c r="AK24" s="258"/>
      <c r="AL24" s="136"/>
      <c r="AM24" s="139"/>
      <c r="AN24" s="262" t="s">
        <v>141</v>
      </c>
      <c r="AO24" s="154"/>
      <c r="AP24" s="154"/>
      <c r="AQ24" s="154"/>
      <c r="AR24" s="167"/>
      <c r="AS24" s="153"/>
      <c r="AT24" s="154"/>
      <c r="AU24" s="112"/>
      <c r="AV24" s="317"/>
      <c r="AW24" s="318"/>
      <c r="AX24" s="264"/>
      <c r="AY24" s="264"/>
      <c r="AZ24" s="264"/>
      <c r="BA24" s="179"/>
    </row>
    <row r="25" spans="1:53" s="105" customFormat="1" x14ac:dyDescent="0.2">
      <c r="A25" s="192"/>
      <c r="B25" s="172"/>
      <c r="C25" s="199"/>
      <c r="D25" s="160"/>
      <c r="E25" s="226"/>
      <c r="F25" s="8"/>
      <c r="G25" s="8"/>
      <c r="H25" s="227" t="str">
        <f t="shared" si="1"/>
        <v/>
      </c>
      <c r="I25" s="227"/>
      <c r="J25" s="227"/>
      <c r="K25" s="228" t="str">
        <f t="shared" si="2"/>
        <v/>
      </c>
      <c r="L25" s="165"/>
      <c r="M25" s="1" t="s">
        <v>8</v>
      </c>
      <c r="N25" s="250"/>
      <c r="O25" s="251"/>
      <c r="P25" s="363"/>
      <c r="Q25" s="257"/>
      <c r="R25" s="251"/>
      <c r="S25" s="252"/>
      <c r="T25" s="252"/>
      <c r="U25" s="253"/>
      <c r="V25" s="8"/>
      <c r="W25" s="153"/>
      <c r="X25" s="315"/>
      <c r="Y25" s="315"/>
      <c r="Z25" s="153"/>
      <c r="AA25" s="329"/>
      <c r="AB25" s="112"/>
      <c r="AC25" s="154"/>
      <c r="AD25" s="43"/>
      <c r="AE25" s="258"/>
      <c r="AF25" s="259"/>
      <c r="AG25" s="259"/>
      <c r="AH25" s="259"/>
      <c r="AI25" s="259"/>
      <c r="AJ25" s="259"/>
      <c r="AK25" s="258"/>
      <c r="AL25" s="136"/>
      <c r="AM25" s="139"/>
      <c r="AN25" s="262" t="s">
        <v>141</v>
      </c>
      <c r="AO25" s="154"/>
      <c r="AP25" s="154"/>
      <c r="AQ25" s="154"/>
      <c r="AR25" s="167"/>
      <c r="AS25" s="153"/>
      <c r="AT25" s="154"/>
      <c r="AU25" s="112"/>
      <c r="AV25" s="317"/>
      <c r="AW25" s="318"/>
      <c r="AX25" s="264"/>
      <c r="AY25" s="264"/>
      <c r="AZ25" s="264"/>
      <c r="BA25" s="179"/>
    </row>
    <row r="26" spans="1:53" s="105" customFormat="1" x14ac:dyDescent="0.2">
      <c r="A26" s="192"/>
      <c r="B26" s="172"/>
      <c r="C26" s="199"/>
      <c r="D26" s="160"/>
      <c r="E26" s="226"/>
      <c r="F26" s="8"/>
      <c r="G26" s="8"/>
      <c r="H26" s="227" t="str">
        <f t="shared" si="1"/>
        <v/>
      </c>
      <c r="I26" s="227"/>
      <c r="J26" s="227"/>
      <c r="K26" s="228" t="str">
        <f t="shared" si="2"/>
        <v/>
      </c>
      <c r="L26" s="165"/>
      <c r="M26" s="1" t="s">
        <v>8</v>
      </c>
      <c r="N26" s="250"/>
      <c r="O26" s="251"/>
      <c r="P26" s="363"/>
      <c r="Q26" s="257"/>
      <c r="R26" s="251"/>
      <c r="S26" s="252"/>
      <c r="T26" s="252"/>
      <c r="U26" s="253"/>
      <c r="V26" s="8"/>
      <c r="W26" s="153"/>
      <c r="X26" s="315"/>
      <c r="Y26" s="315"/>
      <c r="Z26" s="153"/>
      <c r="AA26" s="329"/>
      <c r="AB26" s="112"/>
      <c r="AC26" s="154"/>
      <c r="AD26" s="43"/>
      <c r="AE26" s="258"/>
      <c r="AF26" s="259"/>
      <c r="AG26" s="259"/>
      <c r="AH26" s="259"/>
      <c r="AI26" s="259"/>
      <c r="AJ26" s="259"/>
      <c r="AK26" s="258"/>
      <c r="AL26" s="136"/>
      <c r="AM26" s="139"/>
      <c r="AN26" s="262" t="s">
        <v>141</v>
      </c>
      <c r="AO26" s="154"/>
      <c r="AP26" s="154"/>
      <c r="AQ26" s="154"/>
      <c r="AR26" s="167"/>
      <c r="AS26" s="153"/>
      <c r="AT26" s="154"/>
      <c r="AU26" s="112"/>
      <c r="AV26" s="317"/>
      <c r="AW26" s="318"/>
      <c r="AX26" s="264"/>
      <c r="AY26" s="264"/>
      <c r="AZ26" s="264"/>
      <c r="BA26" s="179"/>
    </row>
    <row r="27" spans="1:53" s="105" customFormat="1" x14ac:dyDescent="0.2">
      <c r="A27" s="192"/>
      <c r="B27" s="172"/>
      <c r="C27" s="199"/>
      <c r="D27" s="160"/>
      <c r="E27" s="226"/>
      <c r="F27" s="8"/>
      <c r="G27" s="8"/>
      <c r="H27" s="227" t="str">
        <f t="shared" si="1"/>
        <v/>
      </c>
      <c r="I27" s="227"/>
      <c r="J27" s="227"/>
      <c r="K27" s="228" t="str">
        <f t="shared" si="2"/>
        <v/>
      </c>
      <c r="L27" s="165"/>
      <c r="M27" s="1" t="s">
        <v>8</v>
      </c>
      <c r="N27" s="250"/>
      <c r="O27" s="251"/>
      <c r="P27" s="363"/>
      <c r="Q27" s="257"/>
      <c r="R27" s="251"/>
      <c r="S27" s="252"/>
      <c r="T27" s="252"/>
      <c r="U27" s="253"/>
      <c r="V27" s="8"/>
      <c r="W27" s="153"/>
      <c r="X27" s="315"/>
      <c r="Y27" s="315"/>
      <c r="Z27" s="153"/>
      <c r="AA27" s="329"/>
      <c r="AB27" s="112"/>
      <c r="AC27" s="154"/>
      <c r="AD27" s="43"/>
      <c r="AE27" s="258"/>
      <c r="AF27" s="259"/>
      <c r="AG27" s="259"/>
      <c r="AH27" s="259"/>
      <c r="AI27" s="259"/>
      <c r="AJ27" s="259"/>
      <c r="AK27" s="258"/>
      <c r="AL27" s="136"/>
      <c r="AM27" s="139"/>
      <c r="AN27" s="262" t="s">
        <v>141</v>
      </c>
      <c r="AO27" s="154"/>
      <c r="AP27" s="154"/>
      <c r="AQ27" s="154"/>
      <c r="AR27" s="167"/>
      <c r="AS27" s="153"/>
      <c r="AT27" s="154"/>
      <c r="AU27" s="112"/>
      <c r="AV27" s="317"/>
      <c r="AW27" s="318"/>
      <c r="AX27" s="264"/>
      <c r="AY27" s="264"/>
      <c r="AZ27" s="264"/>
      <c r="BA27" s="179"/>
    </row>
    <row r="28" spans="1:53" s="105" customFormat="1" x14ac:dyDescent="0.2">
      <c r="A28" s="192"/>
      <c r="B28" s="172"/>
      <c r="C28" s="199"/>
      <c r="D28" s="160"/>
      <c r="E28" s="226"/>
      <c r="F28" s="8"/>
      <c r="G28" s="8"/>
      <c r="H28" s="227" t="str">
        <f t="shared" si="1"/>
        <v/>
      </c>
      <c r="I28" s="227"/>
      <c r="J28" s="227"/>
      <c r="K28" s="228" t="str">
        <f t="shared" si="2"/>
        <v/>
      </c>
      <c r="L28" s="165"/>
      <c r="M28" s="1" t="s">
        <v>8</v>
      </c>
      <c r="N28" s="250"/>
      <c r="O28" s="251"/>
      <c r="P28" s="363"/>
      <c r="Q28" s="257"/>
      <c r="R28" s="251"/>
      <c r="S28" s="252"/>
      <c r="T28" s="252"/>
      <c r="U28" s="253"/>
      <c r="V28" s="8"/>
      <c r="W28" s="153"/>
      <c r="X28" s="315"/>
      <c r="Y28" s="315"/>
      <c r="Z28" s="153"/>
      <c r="AA28" s="329"/>
      <c r="AB28" s="112"/>
      <c r="AC28" s="154"/>
      <c r="AD28" s="43"/>
      <c r="AE28" s="258"/>
      <c r="AF28" s="259"/>
      <c r="AG28" s="259"/>
      <c r="AH28" s="259"/>
      <c r="AI28" s="259"/>
      <c r="AJ28" s="259"/>
      <c r="AK28" s="258"/>
      <c r="AL28" s="136"/>
      <c r="AM28" s="139"/>
      <c r="AN28" s="262" t="s">
        <v>141</v>
      </c>
      <c r="AO28" s="154"/>
      <c r="AP28" s="154"/>
      <c r="AQ28" s="154"/>
      <c r="AR28" s="167"/>
      <c r="AS28" s="153"/>
      <c r="AT28" s="154"/>
      <c r="AU28" s="112"/>
      <c r="AV28" s="317"/>
      <c r="AW28" s="318"/>
      <c r="AX28" s="264"/>
      <c r="AY28" s="264"/>
      <c r="AZ28" s="264"/>
      <c r="BA28" s="179"/>
    </row>
    <row r="29" spans="1:53" s="105" customFormat="1" x14ac:dyDescent="0.2">
      <c r="A29" s="192"/>
      <c r="B29" s="172"/>
      <c r="C29" s="199"/>
      <c r="D29" s="160"/>
      <c r="E29" s="226"/>
      <c r="F29" s="8"/>
      <c r="G29" s="8"/>
      <c r="H29" s="227" t="str">
        <f t="shared" si="1"/>
        <v/>
      </c>
      <c r="I29" s="227"/>
      <c r="J29" s="227"/>
      <c r="K29" s="228" t="str">
        <f t="shared" si="2"/>
        <v/>
      </c>
      <c r="L29" s="165"/>
      <c r="M29" s="1" t="s">
        <v>8</v>
      </c>
      <c r="N29" s="250"/>
      <c r="O29" s="251"/>
      <c r="P29" s="363"/>
      <c r="Q29" s="257"/>
      <c r="R29" s="251"/>
      <c r="S29" s="252"/>
      <c r="T29" s="252"/>
      <c r="U29" s="253"/>
      <c r="V29" s="8"/>
      <c r="W29" s="153"/>
      <c r="X29" s="315"/>
      <c r="Y29" s="315"/>
      <c r="Z29" s="153"/>
      <c r="AA29" s="329"/>
      <c r="AB29" s="112"/>
      <c r="AC29" s="154"/>
      <c r="AD29" s="43"/>
      <c r="AE29" s="258"/>
      <c r="AF29" s="259"/>
      <c r="AG29" s="259"/>
      <c r="AH29" s="259"/>
      <c r="AI29" s="259"/>
      <c r="AJ29" s="259"/>
      <c r="AK29" s="258"/>
      <c r="AL29" s="136"/>
      <c r="AM29" s="139"/>
      <c r="AN29" s="262" t="s">
        <v>141</v>
      </c>
      <c r="AO29" s="154"/>
      <c r="AP29" s="154"/>
      <c r="AQ29" s="154"/>
      <c r="AR29" s="167"/>
      <c r="AS29" s="153"/>
      <c r="AT29" s="154"/>
      <c r="AU29" s="112"/>
      <c r="AV29" s="317"/>
      <c r="AW29" s="318"/>
      <c r="AX29" s="264"/>
      <c r="AY29" s="264"/>
      <c r="AZ29" s="264"/>
      <c r="BA29" s="179"/>
    </row>
    <row r="30" spans="1:53" s="105" customFormat="1" x14ac:dyDescent="0.2">
      <c r="A30" s="192"/>
      <c r="B30" s="172"/>
      <c r="C30" s="199"/>
      <c r="D30" s="160"/>
      <c r="E30" s="226"/>
      <c r="F30" s="8"/>
      <c r="G30" s="8"/>
      <c r="H30" s="227" t="str">
        <f t="shared" si="1"/>
        <v/>
      </c>
      <c r="I30" s="227"/>
      <c r="J30" s="227"/>
      <c r="K30" s="228" t="str">
        <f t="shared" si="2"/>
        <v/>
      </c>
      <c r="L30" s="165"/>
      <c r="M30" s="1" t="s">
        <v>8</v>
      </c>
      <c r="N30" s="250"/>
      <c r="O30" s="251"/>
      <c r="P30" s="363"/>
      <c r="Q30" s="257"/>
      <c r="R30" s="251"/>
      <c r="S30" s="252"/>
      <c r="T30" s="252"/>
      <c r="U30" s="253"/>
      <c r="V30" s="8"/>
      <c r="W30" s="153"/>
      <c r="X30" s="315"/>
      <c r="Y30" s="315"/>
      <c r="Z30" s="153"/>
      <c r="AA30" s="329"/>
      <c r="AB30" s="112"/>
      <c r="AC30" s="154"/>
      <c r="AD30" s="43"/>
      <c r="AE30" s="258"/>
      <c r="AF30" s="259"/>
      <c r="AG30" s="259"/>
      <c r="AH30" s="259"/>
      <c r="AI30" s="259"/>
      <c r="AJ30" s="259"/>
      <c r="AK30" s="258"/>
      <c r="AL30" s="136"/>
      <c r="AM30" s="139"/>
      <c r="AN30" s="262" t="s">
        <v>141</v>
      </c>
      <c r="AO30" s="154"/>
      <c r="AP30" s="154"/>
      <c r="AQ30" s="154"/>
      <c r="AR30" s="167"/>
      <c r="AS30" s="153"/>
      <c r="AT30" s="154"/>
      <c r="AU30" s="112"/>
      <c r="AV30" s="317"/>
      <c r="AW30" s="318"/>
      <c r="AX30" s="264"/>
      <c r="AY30" s="264"/>
      <c r="AZ30" s="264"/>
      <c r="BA30" s="179"/>
    </row>
    <row r="31" spans="1:53" s="105" customFormat="1" x14ac:dyDescent="0.2">
      <c r="A31" s="192"/>
      <c r="B31" s="172"/>
      <c r="C31" s="199"/>
      <c r="D31" s="160"/>
      <c r="E31" s="226"/>
      <c r="F31" s="8"/>
      <c r="G31" s="8"/>
      <c r="H31" s="227" t="str">
        <f t="shared" si="1"/>
        <v/>
      </c>
      <c r="I31" s="227"/>
      <c r="J31" s="227"/>
      <c r="K31" s="228" t="str">
        <f t="shared" si="2"/>
        <v/>
      </c>
      <c r="L31" s="165"/>
      <c r="M31" s="1" t="s">
        <v>8</v>
      </c>
      <c r="N31" s="250"/>
      <c r="O31" s="251"/>
      <c r="P31" s="363"/>
      <c r="Q31" s="257"/>
      <c r="R31" s="251"/>
      <c r="S31" s="252"/>
      <c r="T31" s="252"/>
      <c r="U31" s="253"/>
      <c r="V31" s="8"/>
      <c r="W31" s="153"/>
      <c r="X31" s="315"/>
      <c r="Y31" s="315"/>
      <c r="Z31" s="153"/>
      <c r="AA31" s="329"/>
      <c r="AB31" s="112"/>
      <c r="AC31" s="154"/>
      <c r="AD31" s="43"/>
      <c r="AE31" s="258"/>
      <c r="AF31" s="259"/>
      <c r="AG31" s="259"/>
      <c r="AH31" s="259"/>
      <c r="AI31" s="259"/>
      <c r="AJ31" s="259"/>
      <c r="AK31" s="258"/>
      <c r="AL31" s="136"/>
      <c r="AM31" s="139"/>
      <c r="AN31" s="262" t="s">
        <v>141</v>
      </c>
      <c r="AO31" s="154"/>
      <c r="AP31" s="154"/>
      <c r="AQ31" s="154"/>
      <c r="AR31" s="167"/>
      <c r="AS31" s="153"/>
      <c r="AT31" s="154"/>
      <c r="AU31" s="112"/>
      <c r="AV31" s="317"/>
      <c r="AW31" s="318"/>
      <c r="AX31" s="264"/>
      <c r="AY31" s="264"/>
      <c r="AZ31" s="264"/>
      <c r="BA31" s="179"/>
    </row>
    <row r="32" spans="1:53" s="105" customFormat="1" x14ac:dyDescent="0.2">
      <c r="A32" s="192"/>
      <c r="B32" s="172"/>
      <c r="C32" s="199"/>
      <c r="D32" s="160"/>
      <c r="E32" s="226"/>
      <c r="F32" s="8"/>
      <c r="G32" s="8"/>
      <c r="H32" s="227" t="str">
        <f t="shared" si="1"/>
        <v/>
      </c>
      <c r="I32" s="227"/>
      <c r="J32" s="227"/>
      <c r="K32" s="228" t="str">
        <f t="shared" si="2"/>
        <v/>
      </c>
      <c r="L32" s="165"/>
      <c r="M32" s="1" t="s">
        <v>8</v>
      </c>
      <c r="N32" s="250"/>
      <c r="O32" s="251"/>
      <c r="P32" s="363"/>
      <c r="Q32" s="257"/>
      <c r="R32" s="251"/>
      <c r="S32" s="252"/>
      <c r="T32" s="252"/>
      <c r="U32" s="253"/>
      <c r="V32" s="8"/>
      <c r="W32" s="153"/>
      <c r="X32" s="315"/>
      <c r="Y32" s="315"/>
      <c r="Z32" s="153"/>
      <c r="AA32" s="329"/>
      <c r="AB32" s="112"/>
      <c r="AC32" s="154"/>
      <c r="AD32" s="43"/>
      <c r="AE32" s="258"/>
      <c r="AF32" s="259"/>
      <c r="AG32" s="259"/>
      <c r="AH32" s="259"/>
      <c r="AI32" s="259"/>
      <c r="AJ32" s="259"/>
      <c r="AK32" s="258"/>
      <c r="AL32" s="136"/>
      <c r="AM32" s="139"/>
      <c r="AN32" s="262" t="s">
        <v>141</v>
      </c>
      <c r="AO32" s="154"/>
      <c r="AP32" s="154"/>
      <c r="AQ32" s="154"/>
      <c r="AR32" s="167"/>
      <c r="AS32" s="153"/>
      <c r="AT32" s="154"/>
      <c r="AU32" s="112"/>
      <c r="AV32" s="317"/>
      <c r="AW32" s="318"/>
      <c r="AX32" s="264"/>
      <c r="AY32" s="264"/>
      <c r="AZ32" s="264"/>
      <c r="BA32" s="179"/>
    </row>
    <row r="33" spans="1:53" s="105" customFormat="1" x14ac:dyDescent="0.2">
      <c r="A33" s="192"/>
      <c r="B33" s="172"/>
      <c r="C33" s="199"/>
      <c r="D33" s="160"/>
      <c r="E33" s="226"/>
      <c r="F33" s="8"/>
      <c r="G33" s="8"/>
      <c r="H33" s="227" t="str">
        <f t="shared" si="1"/>
        <v/>
      </c>
      <c r="I33" s="227"/>
      <c r="J33" s="227"/>
      <c r="K33" s="228" t="str">
        <f t="shared" si="2"/>
        <v/>
      </c>
      <c r="L33" s="165"/>
      <c r="M33" s="1" t="s">
        <v>8</v>
      </c>
      <c r="N33" s="250"/>
      <c r="O33" s="251"/>
      <c r="P33" s="363"/>
      <c r="Q33" s="257"/>
      <c r="R33" s="251"/>
      <c r="S33" s="252"/>
      <c r="T33" s="252"/>
      <c r="U33" s="253"/>
      <c r="V33" s="8"/>
      <c r="W33" s="153"/>
      <c r="X33" s="315"/>
      <c r="Y33" s="315"/>
      <c r="Z33" s="153"/>
      <c r="AA33" s="329"/>
      <c r="AB33" s="112"/>
      <c r="AC33" s="154"/>
      <c r="AD33" s="43"/>
      <c r="AE33" s="258"/>
      <c r="AF33" s="259"/>
      <c r="AG33" s="259"/>
      <c r="AH33" s="259"/>
      <c r="AI33" s="259"/>
      <c r="AJ33" s="259"/>
      <c r="AK33" s="258"/>
      <c r="AL33" s="136"/>
      <c r="AM33" s="139"/>
      <c r="AN33" s="262" t="s">
        <v>141</v>
      </c>
      <c r="AO33" s="154"/>
      <c r="AP33" s="154"/>
      <c r="AQ33" s="154"/>
      <c r="AR33" s="167"/>
      <c r="AS33" s="153"/>
      <c r="AT33" s="154"/>
      <c r="AU33" s="112"/>
      <c r="AV33" s="317"/>
      <c r="AW33" s="318"/>
      <c r="AX33" s="264"/>
      <c r="AY33" s="264"/>
      <c r="AZ33" s="264"/>
      <c r="BA33" s="179"/>
    </row>
    <row r="34" spans="1:53" s="105" customFormat="1" x14ac:dyDescent="0.2">
      <c r="A34" s="192"/>
      <c r="B34" s="172"/>
      <c r="C34" s="199"/>
      <c r="D34" s="160"/>
      <c r="E34" s="226"/>
      <c r="F34" s="8"/>
      <c r="G34" s="8"/>
      <c r="H34" s="227" t="str">
        <f t="shared" si="1"/>
        <v/>
      </c>
      <c r="I34" s="227"/>
      <c r="J34" s="227"/>
      <c r="K34" s="228" t="str">
        <f t="shared" si="2"/>
        <v/>
      </c>
      <c r="L34" s="165"/>
      <c r="M34" s="1" t="s">
        <v>8</v>
      </c>
      <c r="N34" s="250"/>
      <c r="O34" s="251"/>
      <c r="P34" s="363"/>
      <c r="Q34" s="257"/>
      <c r="R34" s="251"/>
      <c r="S34" s="252"/>
      <c r="T34" s="252"/>
      <c r="U34" s="253"/>
      <c r="V34" s="8"/>
      <c r="W34" s="153"/>
      <c r="X34" s="315"/>
      <c r="Y34" s="315"/>
      <c r="Z34" s="153"/>
      <c r="AA34" s="329"/>
      <c r="AB34" s="112"/>
      <c r="AC34" s="154"/>
      <c r="AD34" s="43"/>
      <c r="AE34" s="258"/>
      <c r="AF34" s="259"/>
      <c r="AG34" s="259"/>
      <c r="AH34" s="259"/>
      <c r="AI34" s="259"/>
      <c r="AJ34" s="259"/>
      <c r="AK34" s="258"/>
      <c r="AL34" s="136"/>
      <c r="AM34" s="139"/>
      <c r="AN34" s="262" t="s">
        <v>141</v>
      </c>
      <c r="AO34" s="154"/>
      <c r="AP34" s="154"/>
      <c r="AQ34" s="154"/>
      <c r="AR34" s="167"/>
      <c r="AS34" s="153"/>
      <c r="AT34" s="154"/>
      <c r="AU34" s="112"/>
      <c r="AV34" s="317"/>
      <c r="AW34" s="318"/>
      <c r="AX34" s="264"/>
      <c r="AY34" s="264"/>
      <c r="AZ34" s="264"/>
      <c r="BA34" s="179"/>
    </row>
    <row r="35" spans="1:53" s="105" customFormat="1" x14ac:dyDescent="0.2">
      <c r="A35" s="192"/>
      <c r="B35" s="172"/>
      <c r="C35" s="199"/>
      <c r="D35" s="160"/>
      <c r="E35" s="226"/>
      <c r="F35" s="8"/>
      <c r="G35" s="8"/>
      <c r="H35" s="227" t="str">
        <f t="shared" si="1"/>
        <v/>
      </c>
      <c r="I35" s="227"/>
      <c r="J35" s="227"/>
      <c r="K35" s="228" t="str">
        <f t="shared" si="2"/>
        <v/>
      </c>
      <c r="L35" s="165"/>
      <c r="M35" s="1" t="s">
        <v>8</v>
      </c>
      <c r="N35" s="250"/>
      <c r="O35" s="251"/>
      <c r="P35" s="363"/>
      <c r="Q35" s="257"/>
      <c r="R35" s="251"/>
      <c r="S35" s="252"/>
      <c r="T35" s="252"/>
      <c r="U35" s="253"/>
      <c r="V35" s="8"/>
      <c r="W35" s="153"/>
      <c r="X35" s="315"/>
      <c r="Y35" s="315"/>
      <c r="Z35" s="153"/>
      <c r="AA35" s="329"/>
      <c r="AB35" s="112"/>
      <c r="AC35" s="154"/>
      <c r="AD35" s="43"/>
      <c r="AE35" s="258"/>
      <c r="AF35" s="259"/>
      <c r="AG35" s="259"/>
      <c r="AH35" s="259"/>
      <c r="AI35" s="259"/>
      <c r="AJ35" s="259"/>
      <c r="AK35" s="258"/>
      <c r="AL35" s="136"/>
      <c r="AM35" s="139"/>
      <c r="AN35" s="262" t="s">
        <v>141</v>
      </c>
      <c r="AO35" s="154"/>
      <c r="AP35" s="154"/>
      <c r="AQ35" s="154"/>
      <c r="AR35" s="167"/>
      <c r="AS35" s="153"/>
      <c r="AT35" s="154"/>
      <c r="AU35" s="112"/>
      <c r="AV35" s="317"/>
      <c r="AW35" s="318"/>
      <c r="AX35" s="264"/>
      <c r="AY35" s="264"/>
      <c r="AZ35" s="264"/>
      <c r="BA35" s="179"/>
    </row>
    <row r="36" spans="1:53" s="105" customFormat="1" x14ac:dyDescent="0.2">
      <c r="A36" s="192"/>
      <c r="B36" s="172"/>
      <c r="C36" s="199"/>
      <c r="D36" s="160"/>
      <c r="E36" s="226"/>
      <c r="F36" s="8"/>
      <c r="G36" s="8"/>
      <c r="H36" s="227" t="str">
        <f t="shared" si="1"/>
        <v/>
      </c>
      <c r="I36" s="227"/>
      <c r="J36" s="227"/>
      <c r="K36" s="228" t="str">
        <f t="shared" si="2"/>
        <v/>
      </c>
      <c r="L36" s="165"/>
      <c r="M36" s="1" t="s">
        <v>8</v>
      </c>
      <c r="N36" s="250"/>
      <c r="O36" s="251"/>
      <c r="P36" s="363"/>
      <c r="Q36" s="257"/>
      <c r="R36" s="251"/>
      <c r="S36" s="252"/>
      <c r="T36" s="252"/>
      <c r="U36" s="253"/>
      <c r="V36" s="8"/>
      <c r="W36" s="153"/>
      <c r="X36" s="315"/>
      <c r="Y36" s="315"/>
      <c r="Z36" s="153"/>
      <c r="AA36" s="329"/>
      <c r="AB36" s="112"/>
      <c r="AC36" s="154"/>
      <c r="AD36" s="43"/>
      <c r="AE36" s="258"/>
      <c r="AF36" s="259"/>
      <c r="AG36" s="259"/>
      <c r="AH36" s="259"/>
      <c r="AI36" s="259"/>
      <c r="AJ36" s="259"/>
      <c r="AK36" s="258"/>
      <c r="AL36" s="136"/>
      <c r="AM36" s="139"/>
      <c r="AN36" s="262" t="s">
        <v>141</v>
      </c>
      <c r="AO36" s="154"/>
      <c r="AP36" s="154"/>
      <c r="AQ36" s="154"/>
      <c r="AR36" s="167"/>
      <c r="AS36" s="153"/>
      <c r="AT36" s="154"/>
      <c r="AU36" s="112"/>
      <c r="AV36" s="317"/>
      <c r="AW36" s="318"/>
      <c r="AX36" s="264"/>
      <c r="AY36" s="264"/>
      <c r="AZ36" s="264"/>
      <c r="BA36" s="179"/>
    </row>
    <row r="37" spans="1:53" s="105" customFormat="1" x14ac:dyDescent="0.2">
      <c r="A37" s="192"/>
      <c r="B37" s="172"/>
      <c r="C37" s="199"/>
      <c r="D37" s="160"/>
      <c r="E37" s="226"/>
      <c r="F37" s="8"/>
      <c r="G37" s="8"/>
      <c r="H37" s="227" t="str">
        <f t="shared" si="1"/>
        <v/>
      </c>
      <c r="I37" s="227"/>
      <c r="J37" s="227"/>
      <c r="K37" s="228" t="str">
        <f t="shared" si="2"/>
        <v/>
      </c>
      <c r="L37" s="165"/>
      <c r="M37" s="1" t="s">
        <v>8</v>
      </c>
      <c r="N37" s="250"/>
      <c r="O37" s="251"/>
      <c r="P37" s="363"/>
      <c r="Q37" s="257"/>
      <c r="R37" s="251"/>
      <c r="S37" s="252"/>
      <c r="T37" s="252"/>
      <c r="U37" s="253"/>
      <c r="V37" s="8"/>
      <c r="W37" s="153"/>
      <c r="X37" s="315"/>
      <c r="Y37" s="315"/>
      <c r="Z37" s="153"/>
      <c r="AA37" s="329"/>
      <c r="AB37" s="112"/>
      <c r="AC37" s="154"/>
      <c r="AD37" s="43"/>
      <c r="AE37" s="258"/>
      <c r="AF37" s="259"/>
      <c r="AG37" s="259"/>
      <c r="AH37" s="259"/>
      <c r="AI37" s="259"/>
      <c r="AJ37" s="259"/>
      <c r="AK37" s="258"/>
      <c r="AL37" s="136"/>
      <c r="AM37" s="139"/>
      <c r="AN37" s="262" t="s">
        <v>141</v>
      </c>
      <c r="AO37" s="154"/>
      <c r="AP37" s="154"/>
      <c r="AQ37" s="154"/>
      <c r="AR37" s="167"/>
      <c r="AS37" s="153"/>
      <c r="AT37" s="154"/>
      <c r="AU37" s="112"/>
      <c r="AV37" s="317"/>
      <c r="AW37" s="318"/>
      <c r="AX37" s="264"/>
      <c r="AY37" s="264"/>
      <c r="AZ37" s="264"/>
      <c r="BA37" s="179"/>
    </row>
    <row r="38" spans="1:53" s="105" customFormat="1" x14ac:dyDescent="0.2">
      <c r="A38" s="192"/>
      <c r="B38" s="172"/>
      <c r="C38" s="199"/>
      <c r="D38" s="160"/>
      <c r="E38" s="226"/>
      <c r="F38" s="8"/>
      <c r="G38" s="8"/>
      <c r="H38" s="227" t="str">
        <f t="shared" si="1"/>
        <v/>
      </c>
      <c r="I38" s="227"/>
      <c r="J38" s="227"/>
      <c r="K38" s="228" t="str">
        <f t="shared" si="2"/>
        <v/>
      </c>
      <c r="L38" s="165"/>
      <c r="M38" s="1" t="s">
        <v>8</v>
      </c>
      <c r="N38" s="250"/>
      <c r="O38" s="251"/>
      <c r="P38" s="363"/>
      <c r="Q38" s="257"/>
      <c r="R38" s="251"/>
      <c r="S38" s="252"/>
      <c r="T38" s="252"/>
      <c r="U38" s="253"/>
      <c r="V38" s="8"/>
      <c r="W38" s="153"/>
      <c r="X38" s="315"/>
      <c r="Y38" s="315"/>
      <c r="Z38" s="153"/>
      <c r="AA38" s="329"/>
      <c r="AB38" s="112"/>
      <c r="AC38" s="154"/>
      <c r="AD38" s="43"/>
      <c r="AE38" s="258"/>
      <c r="AF38" s="259"/>
      <c r="AG38" s="259"/>
      <c r="AH38" s="259"/>
      <c r="AI38" s="259"/>
      <c r="AJ38" s="259"/>
      <c r="AK38" s="258"/>
      <c r="AL38" s="136"/>
      <c r="AM38" s="139"/>
      <c r="AN38" s="262" t="s">
        <v>141</v>
      </c>
      <c r="AO38" s="154"/>
      <c r="AP38" s="154"/>
      <c r="AQ38" s="154"/>
      <c r="AR38" s="167"/>
      <c r="AS38" s="153"/>
      <c r="AT38" s="154"/>
      <c r="AU38" s="112"/>
      <c r="AV38" s="317"/>
      <c r="AW38" s="318"/>
      <c r="AX38" s="264"/>
      <c r="AY38" s="264"/>
      <c r="AZ38" s="264"/>
      <c r="BA38" s="179"/>
    </row>
    <row r="39" spans="1:53" s="105" customFormat="1" x14ac:dyDescent="0.2">
      <c r="A39" s="192"/>
      <c r="B39" s="172"/>
      <c r="C39" s="199"/>
      <c r="D39" s="160"/>
      <c r="E39" s="226"/>
      <c r="F39" s="8"/>
      <c r="G39" s="8"/>
      <c r="H39" s="227" t="str">
        <f t="shared" si="1"/>
        <v/>
      </c>
      <c r="I39" s="227"/>
      <c r="J39" s="227"/>
      <c r="K39" s="228" t="str">
        <f t="shared" si="2"/>
        <v/>
      </c>
      <c r="L39" s="165"/>
      <c r="M39" s="1" t="s">
        <v>8</v>
      </c>
      <c r="N39" s="250"/>
      <c r="O39" s="251"/>
      <c r="P39" s="363"/>
      <c r="Q39" s="257"/>
      <c r="R39" s="251"/>
      <c r="S39" s="252"/>
      <c r="T39" s="252"/>
      <c r="U39" s="253"/>
      <c r="V39" s="8"/>
      <c r="W39" s="153"/>
      <c r="X39" s="315"/>
      <c r="Y39" s="315"/>
      <c r="Z39" s="153"/>
      <c r="AA39" s="329"/>
      <c r="AB39" s="112"/>
      <c r="AC39" s="154"/>
      <c r="AD39" s="43"/>
      <c r="AE39" s="258"/>
      <c r="AF39" s="259"/>
      <c r="AG39" s="259"/>
      <c r="AH39" s="259"/>
      <c r="AI39" s="259"/>
      <c r="AJ39" s="259"/>
      <c r="AK39" s="258"/>
      <c r="AL39" s="136"/>
      <c r="AM39" s="139"/>
      <c r="AN39" s="262" t="s">
        <v>141</v>
      </c>
      <c r="AO39" s="154"/>
      <c r="AP39" s="154"/>
      <c r="AQ39" s="154"/>
      <c r="AR39" s="167"/>
      <c r="AS39" s="153"/>
      <c r="AT39" s="154"/>
      <c r="AU39" s="112"/>
      <c r="AV39" s="317"/>
      <c r="AW39" s="318"/>
      <c r="AX39" s="264"/>
      <c r="AY39" s="264"/>
      <c r="AZ39" s="264"/>
      <c r="BA39" s="179"/>
    </row>
    <row r="40" spans="1:53" s="105" customFormat="1" x14ac:dyDescent="0.2">
      <c r="A40" s="192"/>
      <c r="B40" s="172"/>
      <c r="C40" s="199"/>
      <c r="D40" s="160"/>
      <c r="E40" s="226"/>
      <c r="F40" s="8"/>
      <c r="G40" s="8"/>
      <c r="H40" s="227" t="str">
        <f t="shared" si="1"/>
        <v/>
      </c>
      <c r="I40" s="227"/>
      <c r="J40" s="227"/>
      <c r="K40" s="228" t="str">
        <f t="shared" si="2"/>
        <v/>
      </c>
      <c r="L40" s="165"/>
      <c r="M40" s="1" t="s">
        <v>8</v>
      </c>
      <c r="N40" s="250"/>
      <c r="O40" s="251"/>
      <c r="P40" s="363"/>
      <c r="Q40" s="257"/>
      <c r="R40" s="251"/>
      <c r="S40" s="252"/>
      <c r="T40" s="252"/>
      <c r="U40" s="253"/>
      <c r="V40" s="8"/>
      <c r="W40" s="153"/>
      <c r="X40" s="315"/>
      <c r="Y40" s="315"/>
      <c r="Z40" s="153"/>
      <c r="AA40" s="329"/>
      <c r="AB40" s="112"/>
      <c r="AC40" s="154"/>
      <c r="AD40" s="43"/>
      <c r="AE40" s="258"/>
      <c r="AF40" s="259"/>
      <c r="AG40" s="259"/>
      <c r="AH40" s="259"/>
      <c r="AI40" s="259"/>
      <c r="AJ40" s="259"/>
      <c r="AK40" s="258"/>
      <c r="AL40" s="136"/>
      <c r="AM40" s="139"/>
      <c r="AN40" s="262" t="s">
        <v>141</v>
      </c>
      <c r="AO40" s="154"/>
      <c r="AP40" s="154"/>
      <c r="AQ40" s="154"/>
      <c r="AR40" s="167"/>
      <c r="AS40" s="153"/>
      <c r="AT40" s="154"/>
      <c r="AU40" s="112"/>
      <c r="AV40" s="317"/>
      <c r="AW40" s="318"/>
      <c r="AX40" s="264"/>
      <c r="AY40" s="264"/>
      <c r="AZ40" s="264"/>
      <c r="BA40" s="179"/>
    </row>
    <row r="41" spans="1:53" s="105" customFormat="1" x14ac:dyDescent="0.2">
      <c r="A41" s="192"/>
      <c r="B41" s="172"/>
      <c r="C41" s="199"/>
      <c r="D41" s="160"/>
      <c r="E41" s="226"/>
      <c r="F41" s="8"/>
      <c r="G41" s="8"/>
      <c r="H41" s="227" t="str">
        <f t="shared" si="1"/>
        <v/>
      </c>
      <c r="I41" s="227"/>
      <c r="J41" s="227"/>
      <c r="K41" s="228" t="str">
        <f t="shared" si="2"/>
        <v/>
      </c>
      <c r="L41" s="165"/>
      <c r="M41" s="1" t="s">
        <v>8</v>
      </c>
      <c r="N41" s="250"/>
      <c r="O41" s="251"/>
      <c r="P41" s="363"/>
      <c r="Q41" s="257"/>
      <c r="R41" s="251"/>
      <c r="S41" s="252"/>
      <c r="T41" s="252"/>
      <c r="U41" s="253"/>
      <c r="V41" s="8"/>
      <c r="W41" s="153"/>
      <c r="X41" s="315"/>
      <c r="Y41" s="315"/>
      <c r="Z41" s="153"/>
      <c r="AA41" s="329"/>
      <c r="AB41" s="112"/>
      <c r="AC41" s="154"/>
      <c r="AD41" s="43"/>
      <c r="AE41" s="258"/>
      <c r="AF41" s="259"/>
      <c r="AG41" s="259"/>
      <c r="AH41" s="259"/>
      <c r="AI41" s="259"/>
      <c r="AJ41" s="259"/>
      <c r="AK41" s="258"/>
      <c r="AL41" s="136"/>
      <c r="AM41" s="139"/>
      <c r="AN41" s="262" t="s">
        <v>141</v>
      </c>
      <c r="AO41" s="154"/>
      <c r="AP41" s="154"/>
      <c r="AQ41" s="154"/>
      <c r="AR41" s="167"/>
      <c r="AS41" s="153"/>
      <c r="AT41" s="154"/>
      <c r="AU41" s="112"/>
      <c r="AV41" s="317"/>
      <c r="AW41" s="318"/>
      <c r="AX41" s="264"/>
      <c r="AY41" s="264"/>
      <c r="AZ41" s="264"/>
      <c r="BA41" s="179"/>
    </row>
    <row r="42" spans="1:53" s="105" customFormat="1" x14ac:dyDescent="0.2">
      <c r="A42" s="192"/>
      <c r="B42" s="172"/>
      <c r="C42" s="199"/>
      <c r="D42" s="160"/>
      <c r="E42" s="226"/>
      <c r="F42" s="8"/>
      <c r="G42" s="8"/>
      <c r="H42" s="227" t="str">
        <f t="shared" si="1"/>
        <v/>
      </c>
      <c r="I42" s="227"/>
      <c r="J42" s="227"/>
      <c r="K42" s="228" t="str">
        <f t="shared" si="2"/>
        <v/>
      </c>
      <c r="L42" s="165"/>
      <c r="M42" s="1" t="s">
        <v>8</v>
      </c>
      <c r="N42" s="250"/>
      <c r="O42" s="251"/>
      <c r="P42" s="363"/>
      <c r="Q42" s="257"/>
      <c r="R42" s="251"/>
      <c r="S42" s="252"/>
      <c r="T42" s="252"/>
      <c r="U42" s="253"/>
      <c r="V42" s="8"/>
      <c r="W42" s="153"/>
      <c r="X42" s="315"/>
      <c r="Y42" s="315"/>
      <c r="Z42" s="153"/>
      <c r="AA42" s="329"/>
      <c r="AB42" s="112"/>
      <c r="AC42" s="154"/>
      <c r="AD42" s="43"/>
      <c r="AE42" s="258"/>
      <c r="AF42" s="259"/>
      <c r="AG42" s="259"/>
      <c r="AH42" s="259"/>
      <c r="AI42" s="259"/>
      <c r="AJ42" s="259"/>
      <c r="AK42" s="258"/>
      <c r="AL42" s="136"/>
      <c r="AM42" s="139"/>
      <c r="AN42" s="262" t="s">
        <v>141</v>
      </c>
      <c r="AO42" s="154"/>
      <c r="AP42" s="154"/>
      <c r="AQ42" s="154"/>
      <c r="AR42" s="167"/>
      <c r="AS42" s="153"/>
      <c r="AT42" s="154"/>
      <c r="AU42" s="112"/>
      <c r="AV42" s="317"/>
      <c r="AW42" s="318"/>
      <c r="AX42" s="264"/>
      <c r="AY42" s="264"/>
      <c r="AZ42" s="264"/>
      <c r="BA42" s="179"/>
    </row>
    <row r="43" spans="1:53" s="105" customFormat="1" x14ac:dyDescent="0.2">
      <c r="A43" s="192"/>
      <c r="B43" s="172"/>
      <c r="C43" s="199"/>
      <c r="D43" s="160"/>
      <c r="E43" s="226"/>
      <c r="F43" s="8"/>
      <c r="G43" s="8"/>
      <c r="H43" s="227" t="str">
        <f t="shared" si="1"/>
        <v/>
      </c>
      <c r="I43" s="227"/>
      <c r="J43" s="227"/>
      <c r="K43" s="228" t="str">
        <f t="shared" si="2"/>
        <v/>
      </c>
      <c r="L43" s="165"/>
      <c r="M43" s="1" t="s">
        <v>8</v>
      </c>
      <c r="N43" s="250"/>
      <c r="O43" s="251"/>
      <c r="P43" s="363"/>
      <c r="Q43" s="257"/>
      <c r="R43" s="251"/>
      <c r="S43" s="252"/>
      <c r="T43" s="252"/>
      <c r="U43" s="253"/>
      <c r="V43" s="8"/>
      <c r="W43" s="153"/>
      <c r="X43" s="315"/>
      <c r="Y43" s="315"/>
      <c r="Z43" s="153"/>
      <c r="AA43" s="329"/>
      <c r="AB43" s="112"/>
      <c r="AC43" s="154"/>
      <c r="AD43" s="43"/>
      <c r="AE43" s="258"/>
      <c r="AF43" s="259"/>
      <c r="AG43" s="259"/>
      <c r="AH43" s="259"/>
      <c r="AI43" s="259"/>
      <c r="AJ43" s="259"/>
      <c r="AK43" s="258"/>
      <c r="AL43" s="136"/>
      <c r="AM43" s="139"/>
      <c r="AN43" s="262" t="s">
        <v>141</v>
      </c>
      <c r="AO43" s="154"/>
      <c r="AP43" s="154"/>
      <c r="AQ43" s="154"/>
      <c r="AR43" s="167"/>
      <c r="AS43" s="153"/>
      <c r="AT43" s="154"/>
      <c r="AU43" s="112"/>
      <c r="AV43" s="317"/>
      <c r="AW43" s="318"/>
      <c r="AX43" s="264"/>
      <c r="AY43" s="264"/>
      <c r="AZ43" s="264"/>
      <c r="BA43" s="179"/>
    </row>
    <row r="44" spans="1:53" s="105" customFormat="1" x14ac:dyDescent="0.2">
      <c r="A44" s="192"/>
      <c r="B44" s="172"/>
      <c r="C44" s="199"/>
      <c r="D44" s="160"/>
      <c r="E44" s="226"/>
      <c r="F44" s="8"/>
      <c r="G44" s="8"/>
      <c r="H44" s="227" t="str">
        <f t="shared" si="1"/>
        <v/>
      </c>
      <c r="I44" s="227"/>
      <c r="J44" s="227"/>
      <c r="K44" s="228" t="str">
        <f t="shared" si="2"/>
        <v/>
      </c>
      <c r="L44" s="165"/>
      <c r="M44" s="1" t="s">
        <v>8</v>
      </c>
      <c r="N44" s="250"/>
      <c r="O44" s="251"/>
      <c r="P44" s="363"/>
      <c r="Q44" s="257"/>
      <c r="R44" s="251"/>
      <c r="S44" s="252"/>
      <c r="T44" s="252"/>
      <c r="U44" s="253"/>
      <c r="V44" s="8"/>
      <c r="W44" s="153"/>
      <c r="X44" s="315"/>
      <c r="Y44" s="315"/>
      <c r="Z44" s="153"/>
      <c r="AA44" s="329"/>
      <c r="AB44" s="112"/>
      <c r="AC44" s="154"/>
      <c r="AD44" s="43"/>
      <c r="AE44" s="258"/>
      <c r="AF44" s="259"/>
      <c r="AG44" s="259"/>
      <c r="AH44" s="259"/>
      <c r="AI44" s="259"/>
      <c r="AJ44" s="259"/>
      <c r="AK44" s="258"/>
      <c r="AL44" s="136"/>
      <c r="AM44" s="139"/>
      <c r="AN44" s="262" t="s">
        <v>141</v>
      </c>
      <c r="AO44" s="154"/>
      <c r="AP44" s="154"/>
      <c r="AQ44" s="154"/>
      <c r="AR44" s="167"/>
      <c r="AS44" s="153"/>
      <c r="AT44" s="154"/>
      <c r="AU44" s="112"/>
      <c r="AV44" s="317"/>
      <c r="AW44" s="318"/>
      <c r="AX44" s="264"/>
      <c r="AY44" s="264"/>
      <c r="AZ44" s="264"/>
      <c r="BA44" s="179"/>
    </row>
    <row r="45" spans="1:53" s="105" customFormat="1" x14ac:dyDescent="0.2">
      <c r="A45" s="192"/>
      <c r="B45" s="172"/>
      <c r="C45" s="199"/>
      <c r="D45" s="160"/>
      <c r="E45" s="226"/>
      <c r="F45" s="8"/>
      <c r="G45" s="8"/>
      <c r="H45" s="227" t="str">
        <f t="shared" si="1"/>
        <v/>
      </c>
      <c r="I45" s="227"/>
      <c r="J45" s="227"/>
      <c r="K45" s="228" t="str">
        <f t="shared" si="2"/>
        <v/>
      </c>
      <c r="L45" s="165"/>
      <c r="M45" s="1" t="s">
        <v>8</v>
      </c>
      <c r="N45" s="250"/>
      <c r="O45" s="251"/>
      <c r="P45" s="363"/>
      <c r="Q45" s="257"/>
      <c r="R45" s="251"/>
      <c r="S45" s="252"/>
      <c r="T45" s="252"/>
      <c r="U45" s="253"/>
      <c r="V45" s="8"/>
      <c r="W45" s="153"/>
      <c r="X45" s="315"/>
      <c r="Y45" s="315"/>
      <c r="Z45" s="153"/>
      <c r="AA45" s="329"/>
      <c r="AB45" s="112"/>
      <c r="AC45" s="154"/>
      <c r="AD45" s="43"/>
      <c r="AE45" s="258"/>
      <c r="AF45" s="259"/>
      <c r="AG45" s="259"/>
      <c r="AH45" s="259"/>
      <c r="AI45" s="259"/>
      <c r="AJ45" s="259"/>
      <c r="AK45" s="258"/>
      <c r="AL45" s="136"/>
      <c r="AM45" s="139"/>
      <c r="AN45" s="262" t="s">
        <v>141</v>
      </c>
      <c r="AO45" s="154"/>
      <c r="AP45" s="154"/>
      <c r="AQ45" s="154"/>
      <c r="AR45" s="167"/>
      <c r="AS45" s="153"/>
      <c r="AT45" s="154"/>
      <c r="AU45" s="112"/>
      <c r="AV45" s="317"/>
      <c r="AW45" s="318"/>
      <c r="AX45" s="264"/>
      <c r="AY45" s="264"/>
      <c r="AZ45" s="264"/>
      <c r="BA45" s="179"/>
    </row>
    <row r="46" spans="1:53" s="105" customFormat="1" x14ac:dyDescent="0.2">
      <c r="A46" s="192"/>
      <c r="B46" s="172"/>
      <c r="C46" s="199"/>
      <c r="D46" s="160"/>
      <c r="E46" s="226"/>
      <c r="F46" s="8"/>
      <c r="G46" s="8"/>
      <c r="H46" s="227" t="str">
        <f t="shared" si="1"/>
        <v/>
      </c>
      <c r="I46" s="227"/>
      <c r="J46" s="227"/>
      <c r="K46" s="228" t="str">
        <f t="shared" si="2"/>
        <v/>
      </c>
      <c r="L46" s="165"/>
      <c r="M46" s="1" t="s">
        <v>8</v>
      </c>
      <c r="N46" s="250"/>
      <c r="O46" s="251"/>
      <c r="P46" s="363"/>
      <c r="Q46" s="257"/>
      <c r="R46" s="251"/>
      <c r="S46" s="252"/>
      <c r="T46" s="252"/>
      <c r="U46" s="253"/>
      <c r="V46" s="8"/>
      <c r="W46" s="153"/>
      <c r="X46" s="315"/>
      <c r="Y46" s="315"/>
      <c r="Z46" s="153"/>
      <c r="AA46" s="329"/>
      <c r="AB46" s="112"/>
      <c r="AC46" s="154"/>
      <c r="AD46" s="43"/>
      <c r="AE46" s="258"/>
      <c r="AF46" s="259"/>
      <c r="AG46" s="259"/>
      <c r="AH46" s="259"/>
      <c r="AI46" s="259"/>
      <c r="AJ46" s="259"/>
      <c r="AK46" s="258"/>
      <c r="AL46" s="136"/>
      <c r="AM46" s="139"/>
      <c r="AN46" s="262" t="s">
        <v>141</v>
      </c>
      <c r="AO46" s="154"/>
      <c r="AP46" s="154"/>
      <c r="AQ46" s="154"/>
      <c r="AR46" s="167"/>
      <c r="AS46" s="153"/>
      <c r="AT46" s="154"/>
      <c r="AU46" s="112"/>
      <c r="AV46" s="317"/>
      <c r="AW46" s="318"/>
      <c r="AX46" s="264"/>
      <c r="AY46" s="264"/>
      <c r="AZ46" s="264"/>
      <c r="BA46" s="179"/>
    </row>
    <row r="47" spans="1:53" s="105" customFormat="1" x14ac:dyDescent="0.2">
      <c r="A47" s="192"/>
      <c r="B47" s="172"/>
      <c r="C47" s="199"/>
      <c r="D47" s="160"/>
      <c r="E47" s="226"/>
      <c r="F47" s="8"/>
      <c r="G47" s="8"/>
      <c r="H47" s="227" t="str">
        <f t="shared" si="1"/>
        <v/>
      </c>
      <c r="I47" s="227"/>
      <c r="J47" s="227"/>
      <c r="K47" s="228" t="str">
        <f t="shared" si="2"/>
        <v/>
      </c>
      <c r="L47" s="165"/>
      <c r="M47" s="1" t="s">
        <v>8</v>
      </c>
      <c r="N47" s="250"/>
      <c r="O47" s="251"/>
      <c r="P47" s="363"/>
      <c r="Q47" s="257"/>
      <c r="R47" s="251"/>
      <c r="S47" s="252"/>
      <c r="T47" s="252"/>
      <c r="U47" s="253"/>
      <c r="V47" s="8"/>
      <c r="W47" s="153"/>
      <c r="X47" s="315"/>
      <c r="Y47" s="315"/>
      <c r="Z47" s="153"/>
      <c r="AA47" s="329"/>
      <c r="AB47" s="112"/>
      <c r="AC47" s="154"/>
      <c r="AD47" s="43"/>
      <c r="AE47" s="258"/>
      <c r="AF47" s="259"/>
      <c r="AG47" s="259"/>
      <c r="AH47" s="259"/>
      <c r="AI47" s="259"/>
      <c r="AJ47" s="259"/>
      <c r="AK47" s="258"/>
      <c r="AL47" s="136"/>
      <c r="AM47" s="139"/>
      <c r="AN47" s="262" t="s">
        <v>141</v>
      </c>
      <c r="AO47" s="154"/>
      <c r="AP47" s="154"/>
      <c r="AQ47" s="154"/>
      <c r="AR47" s="167"/>
      <c r="AS47" s="153"/>
      <c r="AT47" s="154"/>
      <c r="AU47" s="112"/>
      <c r="AV47" s="317"/>
      <c r="AW47" s="318"/>
      <c r="AX47" s="264"/>
      <c r="AY47" s="264"/>
      <c r="AZ47" s="264"/>
      <c r="BA47" s="179"/>
    </row>
    <row r="48" spans="1:53" s="105" customFormat="1" x14ac:dyDescent="0.2">
      <c r="A48" s="192"/>
      <c r="B48" s="172"/>
      <c r="C48" s="199"/>
      <c r="D48" s="160"/>
      <c r="E48" s="226"/>
      <c r="F48" s="8"/>
      <c r="G48" s="8"/>
      <c r="H48" s="227" t="str">
        <f t="shared" si="1"/>
        <v/>
      </c>
      <c r="I48" s="227"/>
      <c r="J48" s="227"/>
      <c r="K48" s="228" t="str">
        <f t="shared" si="2"/>
        <v/>
      </c>
      <c r="L48" s="165"/>
      <c r="M48" s="1" t="s">
        <v>8</v>
      </c>
      <c r="N48" s="250"/>
      <c r="O48" s="251"/>
      <c r="P48" s="363"/>
      <c r="Q48" s="257"/>
      <c r="R48" s="251"/>
      <c r="S48" s="252"/>
      <c r="T48" s="252"/>
      <c r="U48" s="253"/>
      <c r="V48" s="8"/>
      <c r="W48" s="153"/>
      <c r="X48" s="315"/>
      <c r="Y48" s="315"/>
      <c r="Z48" s="153"/>
      <c r="AA48" s="329"/>
      <c r="AB48" s="112"/>
      <c r="AC48" s="154"/>
      <c r="AD48" s="43"/>
      <c r="AE48" s="258"/>
      <c r="AF48" s="259"/>
      <c r="AG48" s="259"/>
      <c r="AH48" s="259"/>
      <c r="AI48" s="259"/>
      <c r="AJ48" s="259"/>
      <c r="AK48" s="258"/>
      <c r="AL48" s="136"/>
      <c r="AM48" s="139"/>
      <c r="AN48" s="262" t="s">
        <v>141</v>
      </c>
      <c r="AO48" s="154"/>
      <c r="AP48" s="154"/>
      <c r="AQ48" s="154"/>
      <c r="AR48" s="167"/>
      <c r="AS48" s="153"/>
      <c r="AT48" s="154"/>
      <c r="AU48" s="112"/>
      <c r="AV48" s="317"/>
      <c r="AW48" s="318"/>
      <c r="AX48" s="264"/>
      <c r="AY48" s="264"/>
      <c r="AZ48" s="264"/>
      <c r="BA48" s="179"/>
    </row>
    <row r="49" spans="1:53" s="105" customFormat="1" x14ac:dyDescent="0.2">
      <c r="A49" s="192"/>
      <c r="B49" s="172"/>
      <c r="C49" s="199"/>
      <c r="D49" s="160"/>
      <c r="E49" s="226"/>
      <c r="F49" s="8"/>
      <c r="G49" s="8"/>
      <c r="H49" s="227" t="str">
        <f t="shared" si="1"/>
        <v/>
      </c>
      <c r="I49" s="227"/>
      <c r="J49" s="227"/>
      <c r="K49" s="228" t="str">
        <f t="shared" si="2"/>
        <v/>
      </c>
      <c r="L49" s="165"/>
      <c r="M49" s="1" t="s">
        <v>8</v>
      </c>
      <c r="N49" s="250"/>
      <c r="O49" s="251"/>
      <c r="P49" s="363"/>
      <c r="Q49" s="257"/>
      <c r="R49" s="251"/>
      <c r="S49" s="252"/>
      <c r="T49" s="252"/>
      <c r="U49" s="253"/>
      <c r="V49" s="8"/>
      <c r="W49" s="153"/>
      <c r="X49" s="315"/>
      <c r="Y49" s="315"/>
      <c r="Z49" s="153"/>
      <c r="AA49" s="329"/>
      <c r="AB49" s="112"/>
      <c r="AC49" s="154"/>
      <c r="AD49" s="43"/>
      <c r="AE49" s="258"/>
      <c r="AF49" s="259"/>
      <c r="AG49" s="259"/>
      <c r="AH49" s="259"/>
      <c r="AI49" s="259"/>
      <c r="AJ49" s="259"/>
      <c r="AK49" s="258"/>
      <c r="AL49" s="136"/>
      <c r="AM49" s="139"/>
      <c r="AN49" s="262" t="s">
        <v>141</v>
      </c>
      <c r="AO49" s="154"/>
      <c r="AP49" s="154"/>
      <c r="AQ49" s="154"/>
      <c r="AR49" s="167"/>
      <c r="AS49" s="153"/>
      <c r="AT49" s="154"/>
      <c r="AU49" s="112"/>
      <c r="AV49" s="317"/>
      <c r="AW49" s="318"/>
      <c r="AX49" s="264"/>
      <c r="AY49" s="264"/>
      <c r="AZ49" s="264"/>
      <c r="BA49" s="179"/>
    </row>
    <row r="50" spans="1:53" s="105" customFormat="1" x14ac:dyDescent="0.2">
      <c r="A50" s="192"/>
      <c r="B50" s="172"/>
      <c r="C50" s="199"/>
      <c r="D50" s="160"/>
      <c r="E50" s="226"/>
      <c r="F50" s="8"/>
      <c r="G50" s="8"/>
      <c r="H50" s="227" t="str">
        <f t="shared" si="1"/>
        <v/>
      </c>
      <c r="I50" s="227"/>
      <c r="J50" s="227"/>
      <c r="K50" s="228" t="str">
        <f t="shared" si="2"/>
        <v/>
      </c>
      <c r="L50" s="165"/>
      <c r="M50" s="1" t="s">
        <v>8</v>
      </c>
      <c r="N50" s="250"/>
      <c r="O50" s="251"/>
      <c r="P50" s="363"/>
      <c r="Q50" s="257"/>
      <c r="R50" s="251"/>
      <c r="S50" s="252"/>
      <c r="T50" s="252"/>
      <c r="U50" s="253"/>
      <c r="V50" s="8"/>
      <c r="W50" s="153"/>
      <c r="X50" s="315"/>
      <c r="Y50" s="315"/>
      <c r="Z50" s="153"/>
      <c r="AA50" s="329"/>
      <c r="AB50" s="112"/>
      <c r="AC50" s="154"/>
      <c r="AD50" s="43"/>
      <c r="AE50" s="258"/>
      <c r="AF50" s="259"/>
      <c r="AG50" s="259"/>
      <c r="AH50" s="259"/>
      <c r="AI50" s="259"/>
      <c r="AJ50" s="259"/>
      <c r="AK50" s="258"/>
      <c r="AL50" s="136"/>
      <c r="AM50" s="139"/>
      <c r="AN50" s="262" t="s">
        <v>141</v>
      </c>
      <c r="AO50" s="154"/>
      <c r="AP50" s="154"/>
      <c r="AQ50" s="154"/>
      <c r="AR50" s="167"/>
      <c r="AS50" s="153"/>
      <c r="AT50" s="154"/>
      <c r="AU50" s="112"/>
      <c r="AV50" s="317"/>
      <c r="AW50" s="318"/>
      <c r="AX50" s="264"/>
      <c r="AY50" s="264"/>
      <c r="AZ50" s="264"/>
      <c r="BA50" s="179"/>
    </row>
    <row r="51" spans="1:53" s="105" customFormat="1" x14ac:dyDescent="0.2">
      <c r="A51" s="192"/>
      <c r="B51" s="172"/>
      <c r="C51" s="199"/>
      <c r="D51" s="160"/>
      <c r="E51" s="226"/>
      <c r="F51" s="8"/>
      <c r="G51" s="8"/>
      <c r="H51" s="227" t="str">
        <f t="shared" si="1"/>
        <v/>
      </c>
      <c r="I51" s="227"/>
      <c r="J51" s="227"/>
      <c r="K51" s="228" t="str">
        <f t="shared" si="2"/>
        <v/>
      </c>
      <c r="L51" s="165"/>
      <c r="M51" s="1" t="s">
        <v>8</v>
      </c>
      <c r="N51" s="250"/>
      <c r="O51" s="251"/>
      <c r="P51" s="363"/>
      <c r="Q51" s="257"/>
      <c r="R51" s="251"/>
      <c r="S51" s="252"/>
      <c r="T51" s="252"/>
      <c r="U51" s="253"/>
      <c r="V51" s="8"/>
      <c r="W51" s="153"/>
      <c r="X51" s="315"/>
      <c r="Y51" s="315"/>
      <c r="Z51" s="153"/>
      <c r="AA51" s="329"/>
      <c r="AB51" s="112"/>
      <c r="AC51" s="154"/>
      <c r="AD51" s="43"/>
      <c r="AE51" s="258"/>
      <c r="AF51" s="259"/>
      <c r="AG51" s="259"/>
      <c r="AH51" s="259"/>
      <c r="AI51" s="259"/>
      <c r="AJ51" s="259"/>
      <c r="AK51" s="258"/>
      <c r="AL51" s="136"/>
      <c r="AM51" s="139"/>
      <c r="AN51" s="262" t="s">
        <v>141</v>
      </c>
      <c r="AO51" s="154"/>
      <c r="AP51" s="154"/>
      <c r="AQ51" s="154"/>
      <c r="AR51" s="167"/>
      <c r="AS51" s="153"/>
      <c r="AT51" s="154"/>
      <c r="AU51" s="112"/>
      <c r="AV51" s="317"/>
      <c r="AW51" s="318"/>
      <c r="AX51" s="264"/>
      <c r="AY51" s="264"/>
      <c r="AZ51" s="264"/>
      <c r="BA51" s="179"/>
    </row>
    <row r="52" spans="1:53" s="105" customFormat="1" x14ac:dyDescent="0.2">
      <c r="A52" s="192"/>
      <c r="B52" s="172"/>
      <c r="C52" s="199"/>
      <c r="D52" s="160"/>
      <c r="E52" s="226"/>
      <c r="F52" s="8"/>
      <c r="G52" s="8"/>
      <c r="H52" s="227" t="str">
        <f t="shared" si="1"/>
        <v/>
      </c>
      <c r="I52" s="227"/>
      <c r="J52" s="227"/>
      <c r="K52" s="228" t="str">
        <f t="shared" si="2"/>
        <v/>
      </c>
      <c r="L52" s="165"/>
      <c r="M52" s="1" t="s">
        <v>8</v>
      </c>
      <c r="N52" s="250"/>
      <c r="O52" s="251"/>
      <c r="P52" s="363"/>
      <c r="Q52" s="257"/>
      <c r="R52" s="251"/>
      <c r="S52" s="252"/>
      <c r="T52" s="252"/>
      <c r="U52" s="253"/>
      <c r="V52" s="8"/>
      <c r="W52" s="153"/>
      <c r="X52" s="315"/>
      <c r="Y52" s="315"/>
      <c r="Z52" s="153"/>
      <c r="AA52" s="329"/>
      <c r="AB52" s="112"/>
      <c r="AC52" s="154"/>
      <c r="AD52" s="43"/>
      <c r="AE52" s="258"/>
      <c r="AF52" s="259"/>
      <c r="AG52" s="259"/>
      <c r="AH52" s="259"/>
      <c r="AI52" s="259"/>
      <c r="AJ52" s="259"/>
      <c r="AK52" s="258"/>
      <c r="AL52" s="136"/>
      <c r="AM52" s="139"/>
      <c r="AN52" s="262" t="s">
        <v>141</v>
      </c>
      <c r="AO52" s="154"/>
      <c r="AP52" s="154"/>
      <c r="AQ52" s="154"/>
      <c r="AR52" s="167"/>
      <c r="AS52" s="153"/>
      <c r="AT52" s="154"/>
      <c r="AU52" s="112"/>
      <c r="AV52" s="317"/>
      <c r="AW52" s="318"/>
      <c r="AX52" s="264"/>
      <c r="AY52" s="264"/>
      <c r="AZ52" s="264"/>
      <c r="BA52" s="179"/>
    </row>
    <row r="53" spans="1:53" s="105" customFormat="1" x14ac:dyDescent="0.2">
      <c r="A53" s="192"/>
      <c r="B53" s="172"/>
      <c r="C53" s="199"/>
      <c r="D53" s="160"/>
      <c r="E53" s="226"/>
      <c r="F53" s="8"/>
      <c r="G53" s="8"/>
      <c r="H53" s="227" t="str">
        <f t="shared" si="1"/>
        <v/>
      </c>
      <c r="I53" s="227"/>
      <c r="J53" s="227"/>
      <c r="K53" s="228" t="str">
        <f t="shared" si="2"/>
        <v/>
      </c>
      <c r="L53" s="165"/>
      <c r="M53" s="1" t="s">
        <v>8</v>
      </c>
      <c r="N53" s="250"/>
      <c r="O53" s="251"/>
      <c r="P53" s="363"/>
      <c r="Q53" s="257"/>
      <c r="R53" s="251"/>
      <c r="S53" s="252"/>
      <c r="T53" s="252"/>
      <c r="U53" s="253"/>
      <c r="V53" s="8"/>
      <c r="W53" s="153"/>
      <c r="X53" s="315"/>
      <c r="Y53" s="315"/>
      <c r="Z53" s="153"/>
      <c r="AA53" s="329"/>
      <c r="AB53" s="112"/>
      <c r="AC53" s="154"/>
      <c r="AD53" s="43"/>
      <c r="AE53" s="258"/>
      <c r="AF53" s="259"/>
      <c r="AG53" s="259"/>
      <c r="AH53" s="259"/>
      <c r="AI53" s="259"/>
      <c r="AJ53" s="259"/>
      <c r="AK53" s="258"/>
      <c r="AL53" s="136"/>
      <c r="AM53" s="139"/>
      <c r="AN53" s="262" t="s">
        <v>141</v>
      </c>
      <c r="AO53" s="154"/>
      <c r="AP53" s="154"/>
      <c r="AQ53" s="154"/>
      <c r="AR53" s="167"/>
      <c r="AS53" s="153"/>
      <c r="AT53" s="154"/>
      <c r="AU53" s="112"/>
      <c r="AV53" s="317"/>
      <c r="AW53" s="318"/>
      <c r="AX53" s="264"/>
      <c r="AY53" s="264"/>
      <c r="AZ53" s="264"/>
      <c r="BA53" s="179"/>
    </row>
    <row r="54" spans="1:53" s="105" customFormat="1" x14ac:dyDescent="0.2">
      <c r="A54" s="192"/>
      <c r="B54" s="172"/>
      <c r="C54" s="199"/>
      <c r="D54" s="160"/>
      <c r="E54" s="226"/>
      <c r="F54" s="8"/>
      <c r="G54" s="8"/>
      <c r="H54" s="227" t="str">
        <f t="shared" si="1"/>
        <v/>
      </c>
      <c r="I54" s="227"/>
      <c r="J54" s="227"/>
      <c r="K54" s="228" t="str">
        <f t="shared" si="2"/>
        <v/>
      </c>
      <c r="L54" s="165"/>
      <c r="M54" s="1" t="s">
        <v>8</v>
      </c>
      <c r="N54" s="250"/>
      <c r="O54" s="251"/>
      <c r="P54" s="363"/>
      <c r="Q54" s="257"/>
      <c r="R54" s="251"/>
      <c r="S54" s="252"/>
      <c r="T54" s="252"/>
      <c r="U54" s="253"/>
      <c r="V54" s="8"/>
      <c r="W54" s="153"/>
      <c r="X54" s="315"/>
      <c r="Y54" s="315"/>
      <c r="Z54" s="153"/>
      <c r="AA54" s="329"/>
      <c r="AB54" s="112"/>
      <c r="AC54" s="154"/>
      <c r="AD54" s="43"/>
      <c r="AE54" s="258"/>
      <c r="AF54" s="259"/>
      <c r="AG54" s="259"/>
      <c r="AH54" s="259"/>
      <c r="AI54" s="259"/>
      <c r="AJ54" s="259"/>
      <c r="AK54" s="258"/>
      <c r="AL54" s="136"/>
      <c r="AM54" s="139"/>
      <c r="AN54" s="262" t="s">
        <v>141</v>
      </c>
      <c r="AO54" s="154"/>
      <c r="AP54" s="154"/>
      <c r="AQ54" s="154"/>
      <c r="AR54" s="167"/>
      <c r="AS54" s="153"/>
      <c r="AT54" s="154"/>
      <c r="AU54" s="112"/>
      <c r="AV54" s="317"/>
      <c r="AW54" s="318"/>
      <c r="AX54" s="264"/>
      <c r="AY54" s="264"/>
      <c r="AZ54" s="264"/>
      <c r="BA54" s="179"/>
    </row>
    <row r="55" spans="1:53" s="105" customFormat="1" x14ac:dyDescent="0.2">
      <c r="A55" s="192"/>
      <c r="B55" s="172"/>
      <c r="C55" s="199"/>
      <c r="D55" s="160"/>
      <c r="E55" s="226"/>
      <c r="F55" s="8"/>
      <c r="G55" s="8"/>
      <c r="H55" s="227" t="str">
        <f t="shared" si="1"/>
        <v/>
      </c>
      <c r="I55" s="227"/>
      <c r="J55" s="227"/>
      <c r="K55" s="228" t="str">
        <f t="shared" si="2"/>
        <v/>
      </c>
      <c r="L55" s="165"/>
      <c r="M55" s="1" t="s">
        <v>8</v>
      </c>
      <c r="N55" s="250"/>
      <c r="O55" s="251"/>
      <c r="P55" s="363"/>
      <c r="Q55" s="257"/>
      <c r="R55" s="251"/>
      <c r="S55" s="252"/>
      <c r="T55" s="252"/>
      <c r="U55" s="253"/>
      <c r="V55" s="8"/>
      <c r="W55" s="153"/>
      <c r="X55" s="315"/>
      <c r="Y55" s="315"/>
      <c r="Z55" s="153"/>
      <c r="AA55" s="329"/>
      <c r="AB55" s="112"/>
      <c r="AC55" s="154"/>
      <c r="AD55" s="43"/>
      <c r="AE55" s="258"/>
      <c r="AF55" s="259"/>
      <c r="AG55" s="259"/>
      <c r="AH55" s="259"/>
      <c r="AI55" s="259"/>
      <c r="AJ55" s="259"/>
      <c r="AK55" s="258"/>
      <c r="AL55" s="136"/>
      <c r="AM55" s="139"/>
      <c r="AN55" s="262" t="s">
        <v>141</v>
      </c>
      <c r="AO55" s="154"/>
      <c r="AP55" s="154"/>
      <c r="AQ55" s="154"/>
      <c r="AR55" s="167"/>
      <c r="AS55" s="153"/>
      <c r="AT55" s="154"/>
      <c r="AU55" s="112"/>
      <c r="AV55" s="317"/>
      <c r="AW55" s="318"/>
      <c r="AX55" s="264"/>
      <c r="AY55" s="264"/>
      <c r="AZ55" s="264"/>
      <c r="BA55" s="179"/>
    </row>
    <row r="56" spans="1:53" s="105" customFormat="1" x14ac:dyDescent="0.2">
      <c r="A56" s="192"/>
      <c r="B56" s="172"/>
      <c r="C56" s="199"/>
      <c r="D56" s="160"/>
      <c r="E56" s="226"/>
      <c r="F56" s="8"/>
      <c r="G56" s="8"/>
      <c r="H56" s="227" t="str">
        <f t="shared" si="1"/>
        <v/>
      </c>
      <c r="I56" s="227"/>
      <c r="J56" s="227"/>
      <c r="K56" s="228" t="str">
        <f t="shared" si="2"/>
        <v/>
      </c>
      <c r="L56" s="165"/>
      <c r="M56" s="1" t="s">
        <v>8</v>
      </c>
      <c r="N56" s="250"/>
      <c r="O56" s="251"/>
      <c r="P56" s="363"/>
      <c r="Q56" s="257"/>
      <c r="R56" s="251"/>
      <c r="S56" s="252"/>
      <c r="T56" s="252"/>
      <c r="U56" s="253"/>
      <c r="V56" s="8"/>
      <c r="W56" s="153"/>
      <c r="X56" s="315"/>
      <c r="Y56" s="315"/>
      <c r="Z56" s="153"/>
      <c r="AA56" s="329"/>
      <c r="AB56" s="112"/>
      <c r="AC56" s="154"/>
      <c r="AD56" s="43"/>
      <c r="AE56" s="258"/>
      <c r="AF56" s="259"/>
      <c r="AG56" s="259"/>
      <c r="AH56" s="259"/>
      <c r="AI56" s="259"/>
      <c r="AJ56" s="259"/>
      <c r="AK56" s="258"/>
      <c r="AL56" s="136"/>
      <c r="AM56" s="139"/>
      <c r="AN56" s="262" t="s">
        <v>141</v>
      </c>
      <c r="AO56" s="154"/>
      <c r="AP56" s="154"/>
      <c r="AQ56" s="154"/>
      <c r="AR56" s="167"/>
      <c r="AS56" s="153"/>
      <c r="AT56" s="154"/>
      <c r="AU56" s="112"/>
      <c r="AV56" s="317"/>
      <c r="AW56" s="318"/>
      <c r="AX56" s="264"/>
      <c r="AY56" s="264"/>
      <c r="AZ56" s="264"/>
      <c r="BA56" s="179"/>
    </row>
    <row r="57" spans="1:53" s="105" customFormat="1" x14ac:dyDescent="0.2">
      <c r="A57" s="192"/>
      <c r="B57" s="172"/>
      <c r="C57" s="199"/>
      <c r="D57" s="160"/>
      <c r="E57" s="226"/>
      <c r="F57" s="8"/>
      <c r="G57" s="8"/>
      <c r="H57" s="227" t="str">
        <f t="shared" si="1"/>
        <v/>
      </c>
      <c r="I57" s="227"/>
      <c r="J57" s="227"/>
      <c r="K57" s="228" t="str">
        <f t="shared" si="2"/>
        <v/>
      </c>
      <c r="L57" s="165"/>
      <c r="M57" s="1" t="s">
        <v>8</v>
      </c>
      <c r="N57" s="250"/>
      <c r="O57" s="251"/>
      <c r="P57" s="363"/>
      <c r="Q57" s="257"/>
      <c r="R57" s="251"/>
      <c r="S57" s="252"/>
      <c r="T57" s="252"/>
      <c r="U57" s="253"/>
      <c r="V57" s="8"/>
      <c r="W57" s="153"/>
      <c r="X57" s="315"/>
      <c r="Y57" s="315"/>
      <c r="Z57" s="153"/>
      <c r="AA57" s="329"/>
      <c r="AB57" s="112"/>
      <c r="AC57" s="154"/>
      <c r="AD57" s="43"/>
      <c r="AE57" s="258"/>
      <c r="AF57" s="259"/>
      <c r="AG57" s="259"/>
      <c r="AH57" s="259"/>
      <c r="AI57" s="259"/>
      <c r="AJ57" s="259"/>
      <c r="AK57" s="258"/>
      <c r="AL57" s="136"/>
      <c r="AM57" s="139"/>
      <c r="AN57" s="262" t="s">
        <v>141</v>
      </c>
      <c r="AO57" s="154"/>
      <c r="AP57" s="154"/>
      <c r="AQ57" s="154"/>
      <c r="AR57" s="167"/>
      <c r="AS57" s="153"/>
      <c r="AT57" s="154"/>
      <c r="AU57" s="112"/>
      <c r="AV57" s="317"/>
      <c r="AW57" s="318"/>
      <c r="AX57" s="264"/>
      <c r="AY57" s="264"/>
      <c r="AZ57" s="264"/>
      <c r="BA57" s="179"/>
    </row>
    <row r="58" spans="1:53" s="105" customFormat="1" x14ac:dyDescent="0.2">
      <c r="A58" s="192"/>
      <c r="B58" s="172"/>
      <c r="C58" s="199"/>
      <c r="D58" s="160"/>
      <c r="E58" s="226"/>
      <c r="F58" s="8"/>
      <c r="G58" s="8"/>
      <c r="H58" s="227" t="str">
        <f t="shared" si="1"/>
        <v/>
      </c>
      <c r="I58" s="227"/>
      <c r="J58" s="227"/>
      <c r="K58" s="228" t="str">
        <f t="shared" si="2"/>
        <v/>
      </c>
      <c r="L58" s="165"/>
      <c r="M58" s="1" t="s">
        <v>8</v>
      </c>
      <c r="N58" s="250"/>
      <c r="O58" s="251"/>
      <c r="P58" s="363"/>
      <c r="Q58" s="257"/>
      <c r="R58" s="251"/>
      <c r="S58" s="252"/>
      <c r="T58" s="252"/>
      <c r="U58" s="253"/>
      <c r="V58" s="8"/>
      <c r="W58" s="153"/>
      <c r="X58" s="315"/>
      <c r="Y58" s="315"/>
      <c r="Z58" s="153"/>
      <c r="AA58" s="329"/>
      <c r="AB58" s="112"/>
      <c r="AC58" s="154"/>
      <c r="AD58" s="43"/>
      <c r="AE58" s="258"/>
      <c r="AF58" s="259"/>
      <c r="AG58" s="259"/>
      <c r="AH58" s="259"/>
      <c r="AI58" s="259"/>
      <c r="AJ58" s="259"/>
      <c r="AK58" s="258"/>
      <c r="AL58" s="136"/>
      <c r="AM58" s="139"/>
      <c r="AN58" s="262" t="s">
        <v>141</v>
      </c>
      <c r="AO58" s="154"/>
      <c r="AP58" s="154"/>
      <c r="AQ58" s="154"/>
      <c r="AR58" s="167"/>
      <c r="AS58" s="153"/>
      <c r="AT58" s="154"/>
      <c r="AU58" s="112"/>
      <c r="AV58" s="317"/>
      <c r="AW58" s="318"/>
      <c r="AX58" s="264"/>
      <c r="AY58" s="264"/>
      <c r="AZ58" s="264"/>
      <c r="BA58" s="179"/>
    </row>
    <row r="59" spans="1:53" s="105" customFormat="1" x14ac:dyDescent="0.2">
      <c r="A59" s="192"/>
      <c r="B59" s="172"/>
      <c r="C59" s="199"/>
      <c r="D59" s="160"/>
      <c r="E59" s="226"/>
      <c r="F59" s="8"/>
      <c r="G59" s="8"/>
      <c r="H59" s="227" t="str">
        <f t="shared" si="1"/>
        <v/>
      </c>
      <c r="I59" s="227"/>
      <c r="J59" s="227"/>
      <c r="K59" s="228" t="str">
        <f t="shared" si="2"/>
        <v/>
      </c>
      <c r="L59" s="165"/>
      <c r="M59" s="1" t="s">
        <v>8</v>
      </c>
      <c r="N59" s="250"/>
      <c r="O59" s="251"/>
      <c r="P59" s="363"/>
      <c r="Q59" s="257"/>
      <c r="R59" s="251"/>
      <c r="S59" s="252"/>
      <c r="T59" s="252"/>
      <c r="U59" s="253"/>
      <c r="V59" s="8"/>
      <c r="W59" s="153"/>
      <c r="X59" s="315"/>
      <c r="Y59" s="315"/>
      <c r="Z59" s="153"/>
      <c r="AA59" s="329"/>
      <c r="AB59" s="112"/>
      <c r="AC59" s="154"/>
      <c r="AD59" s="43"/>
      <c r="AE59" s="258"/>
      <c r="AF59" s="259"/>
      <c r="AG59" s="259"/>
      <c r="AH59" s="259"/>
      <c r="AI59" s="259"/>
      <c r="AJ59" s="259"/>
      <c r="AK59" s="258"/>
      <c r="AL59" s="136"/>
      <c r="AM59" s="139"/>
      <c r="AN59" s="262" t="s">
        <v>141</v>
      </c>
      <c r="AO59" s="154"/>
      <c r="AP59" s="154"/>
      <c r="AQ59" s="154"/>
      <c r="AR59" s="167"/>
      <c r="AS59" s="153"/>
      <c r="AT59" s="154"/>
      <c r="AU59" s="112"/>
      <c r="AV59" s="317"/>
      <c r="AW59" s="318"/>
      <c r="AX59" s="264"/>
      <c r="AY59" s="264"/>
      <c r="AZ59" s="264"/>
      <c r="BA59" s="179"/>
    </row>
    <row r="60" spans="1:53" s="105" customFormat="1" x14ac:dyDescent="0.2">
      <c r="A60" s="192"/>
      <c r="B60" s="172"/>
      <c r="C60" s="199"/>
      <c r="D60" s="160"/>
      <c r="E60" s="226"/>
      <c r="F60" s="8"/>
      <c r="G60" s="8"/>
      <c r="H60" s="227" t="str">
        <f t="shared" si="1"/>
        <v/>
      </c>
      <c r="I60" s="227"/>
      <c r="J60" s="227"/>
      <c r="K60" s="228" t="str">
        <f t="shared" si="2"/>
        <v/>
      </c>
      <c r="L60" s="165"/>
      <c r="M60" s="1" t="s">
        <v>8</v>
      </c>
      <c r="N60" s="250"/>
      <c r="O60" s="251"/>
      <c r="P60" s="363"/>
      <c r="Q60" s="257"/>
      <c r="R60" s="251"/>
      <c r="S60" s="252"/>
      <c r="T60" s="252"/>
      <c r="U60" s="253"/>
      <c r="V60" s="8"/>
      <c r="W60" s="153"/>
      <c r="X60" s="315"/>
      <c r="Y60" s="315"/>
      <c r="Z60" s="153"/>
      <c r="AA60" s="329"/>
      <c r="AB60" s="112"/>
      <c r="AC60" s="154"/>
      <c r="AD60" s="43"/>
      <c r="AE60" s="258"/>
      <c r="AF60" s="259"/>
      <c r="AG60" s="259"/>
      <c r="AH60" s="259"/>
      <c r="AI60" s="259"/>
      <c r="AJ60" s="259"/>
      <c r="AK60" s="258"/>
      <c r="AL60" s="136"/>
      <c r="AM60" s="139"/>
      <c r="AN60" s="262" t="s">
        <v>141</v>
      </c>
      <c r="AO60" s="154"/>
      <c r="AP60" s="154"/>
      <c r="AQ60" s="154"/>
      <c r="AR60" s="167"/>
      <c r="AS60" s="153"/>
      <c r="AT60" s="154"/>
      <c r="AU60" s="112"/>
      <c r="AV60" s="317"/>
      <c r="AW60" s="318"/>
      <c r="AX60" s="264"/>
      <c r="AY60" s="264"/>
      <c r="AZ60" s="264"/>
      <c r="BA60" s="179"/>
    </row>
    <row r="61" spans="1:53" s="105" customFormat="1" x14ac:dyDescent="0.2">
      <c r="A61" s="192"/>
      <c r="B61" s="172"/>
      <c r="C61" s="199"/>
      <c r="D61" s="160"/>
      <c r="E61" s="226"/>
      <c r="F61" s="8"/>
      <c r="G61" s="8"/>
      <c r="H61" s="227" t="str">
        <f t="shared" si="1"/>
        <v/>
      </c>
      <c r="I61" s="227"/>
      <c r="J61" s="227"/>
      <c r="K61" s="228" t="str">
        <f t="shared" si="2"/>
        <v/>
      </c>
      <c r="L61" s="165"/>
      <c r="M61" s="1" t="s">
        <v>8</v>
      </c>
      <c r="N61" s="250"/>
      <c r="O61" s="251"/>
      <c r="P61" s="363"/>
      <c r="Q61" s="257"/>
      <c r="R61" s="251"/>
      <c r="S61" s="252"/>
      <c r="T61" s="252"/>
      <c r="U61" s="253"/>
      <c r="V61" s="8"/>
      <c r="W61" s="153"/>
      <c r="X61" s="315"/>
      <c r="Y61" s="315"/>
      <c r="Z61" s="153"/>
      <c r="AA61" s="329"/>
      <c r="AB61" s="112"/>
      <c r="AC61" s="154"/>
      <c r="AD61" s="43"/>
      <c r="AE61" s="258"/>
      <c r="AF61" s="259"/>
      <c r="AG61" s="259"/>
      <c r="AH61" s="259"/>
      <c r="AI61" s="259"/>
      <c r="AJ61" s="259"/>
      <c r="AK61" s="258"/>
      <c r="AL61" s="136"/>
      <c r="AM61" s="139"/>
      <c r="AN61" s="262" t="s">
        <v>141</v>
      </c>
      <c r="AO61" s="154"/>
      <c r="AP61" s="154"/>
      <c r="AQ61" s="154"/>
      <c r="AR61" s="167"/>
      <c r="AS61" s="153"/>
      <c r="AT61" s="154"/>
      <c r="AU61" s="112"/>
      <c r="AV61" s="317"/>
      <c r="AW61" s="318"/>
      <c r="AX61" s="264"/>
      <c r="AY61" s="264"/>
      <c r="AZ61" s="264"/>
      <c r="BA61" s="179"/>
    </row>
    <row r="62" spans="1:53" s="105" customFormat="1" x14ac:dyDescent="0.2">
      <c r="A62" s="192"/>
      <c r="B62" s="172"/>
      <c r="C62" s="199"/>
      <c r="D62" s="160"/>
      <c r="E62" s="226"/>
      <c r="F62" s="8"/>
      <c r="G62" s="8"/>
      <c r="H62" s="227" t="str">
        <f t="shared" si="1"/>
        <v/>
      </c>
      <c r="I62" s="227"/>
      <c r="J62" s="227"/>
      <c r="K62" s="228" t="str">
        <f t="shared" si="2"/>
        <v/>
      </c>
      <c r="L62" s="165"/>
      <c r="M62" s="1" t="s">
        <v>8</v>
      </c>
      <c r="N62" s="250"/>
      <c r="O62" s="251"/>
      <c r="P62" s="363"/>
      <c r="Q62" s="257"/>
      <c r="R62" s="251"/>
      <c r="S62" s="252"/>
      <c r="T62" s="252"/>
      <c r="U62" s="253"/>
      <c r="V62" s="8"/>
      <c r="W62" s="153"/>
      <c r="X62" s="315"/>
      <c r="Y62" s="315"/>
      <c r="Z62" s="153"/>
      <c r="AA62" s="329"/>
      <c r="AB62" s="112"/>
      <c r="AC62" s="154"/>
      <c r="AD62" s="43"/>
      <c r="AE62" s="258"/>
      <c r="AF62" s="259"/>
      <c r="AG62" s="259"/>
      <c r="AH62" s="259"/>
      <c r="AI62" s="259"/>
      <c r="AJ62" s="259"/>
      <c r="AK62" s="258"/>
      <c r="AL62" s="136"/>
      <c r="AM62" s="139"/>
      <c r="AN62" s="262" t="s">
        <v>141</v>
      </c>
      <c r="AO62" s="154"/>
      <c r="AP62" s="154"/>
      <c r="AQ62" s="154"/>
      <c r="AR62" s="167"/>
      <c r="AS62" s="153"/>
      <c r="AT62" s="154"/>
      <c r="AU62" s="112"/>
      <c r="AV62" s="317"/>
      <c r="AW62" s="318"/>
      <c r="AX62" s="264"/>
      <c r="AY62" s="264"/>
      <c r="AZ62" s="264"/>
      <c r="BA62" s="179"/>
    </row>
    <row r="63" spans="1:53" s="105" customFormat="1" x14ac:dyDescent="0.2">
      <c r="A63" s="192"/>
      <c r="B63" s="172"/>
      <c r="C63" s="199"/>
      <c r="D63" s="160"/>
      <c r="E63" s="226"/>
      <c r="F63" s="8"/>
      <c r="G63" s="8"/>
      <c r="H63" s="227" t="str">
        <f t="shared" si="1"/>
        <v/>
      </c>
      <c r="I63" s="227"/>
      <c r="J63" s="227"/>
      <c r="K63" s="228" t="str">
        <f t="shared" si="2"/>
        <v/>
      </c>
      <c r="L63" s="165"/>
      <c r="M63" s="1" t="s">
        <v>8</v>
      </c>
      <c r="N63" s="250"/>
      <c r="O63" s="251"/>
      <c r="P63" s="363"/>
      <c r="Q63" s="257"/>
      <c r="R63" s="251"/>
      <c r="S63" s="252"/>
      <c r="T63" s="252"/>
      <c r="U63" s="253"/>
      <c r="V63" s="8"/>
      <c r="W63" s="153"/>
      <c r="X63" s="315"/>
      <c r="Y63" s="315"/>
      <c r="Z63" s="153"/>
      <c r="AA63" s="329"/>
      <c r="AB63" s="112"/>
      <c r="AC63" s="154"/>
      <c r="AD63" s="43"/>
      <c r="AE63" s="258"/>
      <c r="AF63" s="259"/>
      <c r="AG63" s="259"/>
      <c r="AH63" s="259"/>
      <c r="AI63" s="259"/>
      <c r="AJ63" s="259"/>
      <c r="AK63" s="258"/>
      <c r="AL63" s="136"/>
      <c r="AM63" s="139"/>
      <c r="AN63" s="262" t="s">
        <v>141</v>
      </c>
      <c r="AO63" s="154"/>
      <c r="AP63" s="154"/>
      <c r="AQ63" s="154"/>
      <c r="AR63" s="167"/>
      <c r="AS63" s="153"/>
      <c r="AT63" s="154"/>
      <c r="AU63" s="112"/>
      <c r="AV63" s="317"/>
      <c r="AW63" s="318"/>
      <c r="AX63" s="264"/>
      <c r="AY63" s="264"/>
      <c r="AZ63" s="264"/>
      <c r="BA63" s="179"/>
    </row>
    <row r="64" spans="1:53" s="105" customFormat="1" x14ac:dyDescent="0.2">
      <c r="A64" s="192"/>
      <c r="B64" s="172"/>
      <c r="C64" s="199"/>
      <c r="D64" s="160"/>
      <c r="E64" s="226"/>
      <c r="F64" s="8"/>
      <c r="G64" s="8"/>
      <c r="H64" s="227" t="str">
        <f t="shared" si="1"/>
        <v/>
      </c>
      <c r="I64" s="227"/>
      <c r="J64" s="227"/>
      <c r="K64" s="228" t="str">
        <f t="shared" si="2"/>
        <v/>
      </c>
      <c r="L64" s="165"/>
      <c r="M64" s="1" t="s">
        <v>8</v>
      </c>
      <c r="N64" s="250"/>
      <c r="O64" s="251"/>
      <c r="P64" s="363"/>
      <c r="Q64" s="257"/>
      <c r="R64" s="251"/>
      <c r="S64" s="252"/>
      <c r="T64" s="252"/>
      <c r="U64" s="253"/>
      <c r="V64" s="8"/>
      <c r="W64" s="153"/>
      <c r="X64" s="315"/>
      <c r="Y64" s="315"/>
      <c r="Z64" s="153"/>
      <c r="AA64" s="329"/>
      <c r="AB64" s="112"/>
      <c r="AC64" s="154"/>
      <c r="AD64" s="43"/>
      <c r="AE64" s="258"/>
      <c r="AF64" s="259"/>
      <c r="AG64" s="259"/>
      <c r="AH64" s="259"/>
      <c r="AI64" s="259"/>
      <c r="AJ64" s="259"/>
      <c r="AK64" s="258"/>
      <c r="AL64" s="136"/>
      <c r="AM64" s="139"/>
      <c r="AN64" s="262" t="s">
        <v>141</v>
      </c>
      <c r="AO64" s="154"/>
      <c r="AP64" s="154"/>
      <c r="AQ64" s="154"/>
      <c r="AR64" s="167"/>
      <c r="AS64" s="153"/>
      <c r="AT64" s="154"/>
      <c r="AU64" s="112"/>
      <c r="AV64" s="317"/>
      <c r="AW64" s="318"/>
      <c r="AX64" s="264"/>
      <c r="AY64" s="264"/>
      <c r="AZ64" s="264"/>
      <c r="BA64" s="179"/>
    </row>
    <row r="65" spans="1:53" s="105" customFormat="1" x14ac:dyDescent="0.2">
      <c r="A65" s="192"/>
      <c r="B65" s="172"/>
      <c r="C65" s="199"/>
      <c r="D65" s="160"/>
      <c r="E65" s="226"/>
      <c r="F65" s="8"/>
      <c r="G65" s="8"/>
      <c r="H65" s="227" t="str">
        <f t="shared" si="1"/>
        <v/>
      </c>
      <c r="I65" s="227"/>
      <c r="J65" s="227"/>
      <c r="K65" s="228" t="str">
        <f t="shared" si="2"/>
        <v/>
      </c>
      <c r="L65" s="165"/>
      <c r="M65" s="1" t="s">
        <v>8</v>
      </c>
      <c r="N65" s="250"/>
      <c r="O65" s="251"/>
      <c r="P65" s="363"/>
      <c r="Q65" s="257"/>
      <c r="R65" s="251"/>
      <c r="S65" s="252"/>
      <c r="T65" s="252"/>
      <c r="U65" s="253"/>
      <c r="V65" s="8"/>
      <c r="W65" s="153"/>
      <c r="X65" s="315"/>
      <c r="Y65" s="315"/>
      <c r="Z65" s="153"/>
      <c r="AA65" s="329"/>
      <c r="AB65" s="112"/>
      <c r="AC65" s="154"/>
      <c r="AD65" s="43"/>
      <c r="AE65" s="258"/>
      <c r="AF65" s="259"/>
      <c r="AG65" s="259"/>
      <c r="AH65" s="259"/>
      <c r="AI65" s="259"/>
      <c r="AJ65" s="259"/>
      <c r="AK65" s="258"/>
      <c r="AL65" s="136"/>
      <c r="AM65" s="139"/>
      <c r="AN65" s="262" t="s">
        <v>141</v>
      </c>
      <c r="AO65" s="154"/>
      <c r="AP65" s="154"/>
      <c r="AQ65" s="154"/>
      <c r="AR65" s="167"/>
      <c r="AS65" s="153"/>
      <c r="AT65" s="154"/>
      <c r="AU65" s="112"/>
      <c r="AV65" s="317"/>
      <c r="AW65" s="318"/>
      <c r="AX65" s="264"/>
      <c r="AY65" s="264"/>
      <c r="AZ65" s="264"/>
      <c r="BA65" s="179"/>
    </row>
    <row r="66" spans="1:53" s="105" customFormat="1" x14ac:dyDescent="0.2">
      <c r="A66" s="192"/>
      <c r="B66" s="172"/>
      <c r="C66" s="199"/>
      <c r="D66" s="160"/>
      <c r="E66" s="226"/>
      <c r="F66" s="8"/>
      <c r="G66" s="8"/>
      <c r="H66" s="227" t="str">
        <f t="shared" si="1"/>
        <v/>
      </c>
      <c r="I66" s="227"/>
      <c r="J66" s="227"/>
      <c r="K66" s="228" t="str">
        <f t="shared" si="2"/>
        <v/>
      </c>
      <c r="L66" s="165"/>
      <c r="M66" s="1" t="s">
        <v>8</v>
      </c>
      <c r="N66" s="250"/>
      <c r="O66" s="251"/>
      <c r="P66" s="363"/>
      <c r="Q66" s="257"/>
      <c r="R66" s="251"/>
      <c r="S66" s="252"/>
      <c r="T66" s="252"/>
      <c r="U66" s="253"/>
      <c r="V66" s="8"/>
      <c r="W66" s="153"/>
      <c r="X66" s="315"/>
      <c r="Y66" s="315"/>
      <c r="Z66" s="153"/>
      <c r="AA66" s="329"/>
      <c r="AB66" s="112"/>
      <c r="AC66" s="154"/>
      <c r="AD66" s="43"/>
      <c r="AE66" s="258"/>
      <c r="AF66" s="259"/>
      <c r="AG66" s="259"/>
      <c r="AH66" s="259"/>
      <c r="AI66" s="259"/>
      <c r="AJ66" s="259"/>
      <c r="AK66" s="258"/>
      <c r="AL66" s="136"/>
      <c r="AM66" s="139"/>
      <c r="AN66" s="262" t="s">
        <v>141</v>
      </c>
      <c r="AO66" s="154"/>
      <c r="AP66" s="154"/>
      <c r="AQ66" s="154"/>
      <c r="AR66" s="167"/>
      <c r="AS66" s="153"/>
      <c r="AT66" s="154"/>
      <c r="AU66" s="112"/>
      <c r="AV66" s="317"/>
      <c r="AW66" s="318"/>
      <c r="AX66" s="264"/>
      <c r="AY66" s="264"/>
      <c r="AZ66" s="264"/>
      <c r="BA66" s="179"/>
    </row>
    <row r="67" spans="1:53" s="105" customFormat="1" x14ac:dyDescent="0.2">
      <c r="A67" s="192"/>
      <c r="B67" s="172"/>
      <c r="C67" s="199"/>
      <c r="D67" s="160"/>
      <c r="E67" s="226"/>
      <c r="F67" s="8"/>
      <c r="G67" s="8"/>
      <c r="H67" s="227" t="str">
        <f t="shared" si="1"/>
        <v/>
      </c>
      <c r="I67" s="227"/>
      <c r="J67" s="227"/>
      <c r="K67" s="228" t="str">
        <f t="shared" si="2"/>
        <v/>
      </c>
      <c r="L67" s="165"/>
      <c r="M67" s="1" t="s">
        <v>8</v>
      </c>
      <c r="N67" s="250"/>
      <c r="O67" s="251"/>
      <c r="P67" s="363"/>
      <c r="Q67" s="257"/>
      <c r="R67" s="251"/>
      <c r="S67" s="252"/>
      <c r="T67" s="252"/>
      <c r="U67" s="253"/>
      <c r="V67" s="8"/>
      <c r="W67" s="153"/>
      <c r="X67" s="315"/>
      <c r="Y67" s="315"/>
      <c r="Z67" s="153"/>
      <c r="AA67" s="329"/>
      <c r="AB67" s="112"/>
      <c r="AC67" s="154"/>
      <c r="AD67" s="43"/>
      <c r="AE67" s="258"/>
      <c r="AF67" s="259"/>
      <c r="AG67" s="259"/>
      <c r="AH67" s="259"/>
      <c r="AI67" s="259"/>
      <c r="AJ67" s="259"/>
      <c r="AK67" s="258"/>
      <c r="AL67" s="136"/>
      <c r="AM67" s="139"/>
      <c r="AN67" s="262" t="s">
        <v>141</v>
      </c>
      <c r="AO67" s="154"/>
      <c r="AP67" s="154"/>
      <c r="AQ67" s="154"/>
      <c r="AR67" s="167"/>
      <c r="AS67" s="153"/>
      <c r="AT67" s="154"/>
      <c r="AU67" s="112"/>
      <c r="AV67" s="317"/>
      <c r="AW67" s="318"/>
      <c r="AX67" s="264"/>
      <c r="AY67" s="264"/>
      <c r="AZ67" s="264"/>
      <c r="BA67" s="179"/>
    </row>
    <row r="68" spans="1:53" s="105" customFormat="1" x14ac:dyDescent="0.2">
      <c r="A68" s="192"/>
      <c r="B68" s="172"/>
      <c r="C68" s="199"/>
      <c r="D68" s="160"/>
      <c r="E68" s="226"/>
      <c r="F68" s="8"/>
      <c r="G68" s="8"/>
      <c r="H68" s="227" t="str">
        <f t="shared" si="1"/>
        <v/>
      </c>
      <c r="I68" s="227"/>
      <c r="J68" s="227"/>
      <c r="K68" s="228" t="str">
        <f t="shared" si="2"/>
        <v/>
      </c>
      <c r="L68" s="165"/>
      <c r="M68" s="1" t="s">
        <v>8</v>
      </c>
      <c r="N68" s="250"/>
      <c r="O68" s="251"/>
      <c r="P68" s="363"/>
      <c r="Q68" s="257"/>
      <c r="R68" s="251"/>
      <c r="S68" s="252"/>
      <c r="T68" s="252"/>
      <c r="U68" s="253"/>
      <c r="V68" s="8"/>
      <c r="W68" s="153"/>
      <c r="X68" s="315"/>
      <c r="Y68" s="315"/>
      <c r="Z68" s="153"/>
      <c r="AA68" s="329"/>
      <c r="AB68" s="112"/>
      <c r="AC68" s="154"/>
      <c r="AD68" s="43"/>
      <c r="AE68" s="258"/>
      <c r="AF68" s="259"/>
      <c r="AG68" s="259"/>
      <c r="AH68" s="259"/>
      <c r="AI68" s="259"/>
      <c r="AJ68" s="259"/>
      <c r="AK68" s="258"/>
      <c r="AL68" s="136"/>
      <c r="AM68" s="139"/>
      <c r="AN68" s="262" t="s">
        <v>141</v>
      </c>
      <c r="AO68" s="154"/>
      <c r="AP68" s="154"/>
      <c r="AQ68" s="154"/>
      <c r="AR68" s="167"/>
      <c r="AS68" s="153"/>
      <c r="AT68" s="154"/>
      <c r="AU68" s="112"/>
      <c r="AV68" s="317"/>
      <c r="AW68" s="318"/>
      <c r="AX68" s="264"/>
      <c r="AY68" s="264"/>
      <c r="AZ68" s="264"/>
      <c r="BA68" s="179"/>
    </row>
    <row r="69" spans="1:53" s="105" customFormat="1" x14ac:dyDescent="0.2">
      <c r="A69" s="192"/>
      <c r="B69" s="172"/>
      <c r="C69" s="199"/>
      <c r="D69" s="160"/>
      <c r="E69" s="226"/>
      <c r="F69" s="8"/>
      <c r="G69" s="8"/>
      <c r="H69" s="227" t="str">
        <f t="shared" si="1"/>
        <v/>
      </c>
      <c r="I69" s="227"/>
      <c r="J69" s="227"/>
      <c r="K69" s="228" t="str">
        <f t="shared" si="2"/>
        <v/>
      </c>
      <c r="L69" s="165"/>
      <c r="M69" s="1" t="s">
        <v>8</v>
      </c>
      <c r="N69" s="250"/>
      <c r="O69" s="251"/>
      <c r="P69" s="363"/>
      <c r="Q69" s="257"/>
      <c r="R69" s="251"/>
      <c r="S69" s="252"/>
      <c r="T69" s="252"/>
      <c r="U69" s="253"/>
      <c r="V69" s="8"/>
      <c r="W69" s="153"/>
      <c r="X69" s="315"/>
      <c r="Y69" s="315"/>
      <c r="Z69" s="153"/>
      <c r="AA69" s="329"/>
      <c r="AB69" s="112"/>
      <c r="AC69" s="154"/>
      <c r="AD69" s="43"/>
      <c r="AE69" s="258"/>
      <c r="AF69" s="259"/>
      <c r="AG69" s="259"/>
      <c r="AH69" s="259"/>
      <c r="AI69" s="259"/>
      <c r="AJ69" s="259"/>
      <c r="AK69" s="258"/>
      <c r="AL69" s="136"/>
      <c r="AM69" s="139"/>
      <c r="AN69" s="262" t="s">
        <v>141</v>
      </c>
      <c r="AO69" s="154"/>
      <c r="AP69" s="154"/>
      <c r="AQ69" s="154"/>
      <c r="AR69" s="167"/>
      <c r="AS69" s="153"/>
      <c r="AT69" s="154"/>
      <c r="AU69" s="112"/>
      <c r="AV69" s="317"/>
      <c r="AW69" s="318"/>
      <c r="AX69" s="264"/>
      <c r="AY69" s="264"/>
      <c r="AZ69" s="264"/>
      <c r="BA69" s="179"/>
    </row>
    <row r="70" spans="1:53" s="105" customFormat="1" x14ac:dyDescent="0.2">
      <c r="A70" s="192"/>
      <c r="B70" s="172"/>
      <c r="C70" s="199"/>
      <c r="D70" s="160"/>
      <c r="E70" s="226"/>
      <c r="F70" s="8"/>
      <c r="G70" s="8"/>
      <c r="H70" s="227" t="str">
        <f t="shared" si="1"/>
        <v/>
      </c>
      <c r="I70" s="227"/>
      <c r="J70" s="227"/>
      <c r="K70" s="228" t="str">
        <f t="shared" si="2"/>
        <v/>
      </c>
      <c r="L70" s="165"/>
      <c r="M70" s="1" t="s">
        <v>8</v>
      </c>
      <c r="N70" s="250"/>
      <c r="O70" s="251"/>
      <c r="P70" s="363"/>
      <c r="Q70" s="257"/>
      <c r="R70" s="251"/>
      <c r="S70" s="252"/>
      <c r="T70" s="252"/>
      <c r="U70" s="253"/>
      <c r="V70" s="8"/>
      <c r="W70" s="153"/>
      <c r="X70" s="315"/>
      <c r="Y70" s="315"/>
      <c r="Z70" s="153"/>
      <c r="AA70" s="329"/>
      <c r="AB70" s="112"/>
      <c r="AC70" s="154"/>
      <c r="AD70" s="43"/>
      <c r="AE70" s="258"/>
      <c r="AF70" s="259"/>
      <c r="AG70" s="259"/>
      <c r="AH70" s="259"/>
      <c r="AI70" s="259"/>
      <c r="AJ70" s="259"/>
      <c r="AK70" s="258"/>
      <c r="AL70" s="136"/>
      <c r="AM70" s="139"/>
      <c r="AN70" s="262" t="s">
        <v>141</v>
      </c>
      <c r="AO70" s="154"/>
      <c r="AP70" s="154"/>
      <c r="AQ70" s="154"/>
      <c r="AR70" s="167"/>
      <c r="AS70" s="153"/>
      <c r="AT70" s="154"/>
      <c r="AU70" s="112"/>
      <c r="AV70" s="317"/>
      <c r="AW70" s="318"/>
      <c r="AX70" s="264"/>
      <c r="AY70" s="264"/>
      <c r="AZ70" s="264"/>
      <c r="BA70" s="179"/>
    </row>
    <row r="71" spans="1:53" s="105" customFormat="1" x14ac:dyDescent="0.2">
      <c r="A71" s="192"/>
      <c r="B71" s="172"/>
      <c r="C71" s="199"/>
      <c r="D71" s="160"/>
      <c r="E71" s="226"/>
      <c r="F71" s="8"/>
      <c r="G71" s="8"/>
      <c r="H71" s="227" t="str">
        <f t="shared" si="1"/>
        <v/>
      </c>
      <c r="I71" s="227"/>
      <c r="J71" s="227"/>
      <c r="K71" s="228" t="str">
        <f t="shared" si="2"/>
        <v/>
      </c>
      <c r="L71" s="165"/>
      <c r="M71" s="1" t="s">
        <v>8</v>
      </c>
      <c r="N71" s="250"/>
      <c r="O71" s="251"/>
      <c r="P71" s="363"/>
      <c r="Q71" s="257"/>
      <c r="R71" s="251"/>
      <c r="S71" s="252"/>
      <c r="T71" s="252"/>
      <c r="U71" s="253"/>
      <c r="V71" s="8"/>
      <c r="W71" s="153"/>
      <c r="X71" s="315"/>
      <c r="Y71" s="315"/>
      <c r="Z71" s="153"/>
      <c r="AA71" s="329"/>
      <c r="AB71" s="112"/>
      <c r="AC71" s="154"/>
      <c r="AD71" s="43"/>
      <c r="AE71" s="258"/>
      <c r="AF71" s="259"/>
      <c r="AG71" s="259"/>
      <c r="AH71" s="259"/>
      <c r="AI71" s="259"/>
      <c r="AJ71" s="259"/>
      <c r="AK71" s="258"/>
      <c r="AL71" s="136"/>
      <c r="AM71" s="139"/>
      <c r="AN71" s="262" t="s">
        <v>141</v>
      </c>
      <c r="AO71" s="154"/>
      <c r="AP71" s="154"/>
      <c r="AQ71" s="154"/>
      <c r="AR71" s="167"/>
      <c r="AS71" s="153"/>
      <c r="AT71" s="154"/>
      <c r="AU71" s="112"/>
      <c r="AV71" s="317"/>
      <c r="AW71" s="318"/>
      <c r="AX71" s="264"/>
      <c r="AY71" s="264"/>
      <c r="AZ71" s="264"/>
      <c r="BA71" s="179"/>
    </row>
    <row r="72" spans="1:53" s="105" customFormat="1" x14ac:dyDescent="0.2">
      <c r="A72" s="192"/>
      <c r="B72" s="172"/>
      <c r="C72" s="199"/>
      <c r="D72" s="160"/>
      <c r="E72" s="226"/>
      <c r="F72" s="8"/>
      <c r="G72" s="8"/>
      <c r="H72" s="227" t="str">
        <f t="shared" si="1"/>
        <v/>
      </c>
      <c r="I72" s="227"/>
      <c r="J72" s="227"/>
      <c r="K72" s="228" t="str">
        <f t="shared" si="2"/>
        <v/>
      </c>
      <c r="L72" s="165"/>
      <c r="M72" s="1" t="s">
        <v>8</v>
      </c>
      <c r="N72" s="250"/>
      <c r="O72" s="251"/>
      <c r="P72" s="363"/>
      <c r="Q72" s="257"/>
      <c r="R72" s="251"/>
      <c r="S72" s="252"/>
      <c r="T72" s="252"/>
      <c r="U72" s="253"/>
      <c r="V72" s="8"/>
      <c r="W72" s="153"/>
      <c r="X72" s="315"/>
      <c r="Y72" s="315"/>
      <c r="Z72" s="153"/>
      <c r="AA72" s="329"/>
      <c r="AB72" s="112"/>
      <c r="AC72" s="154"/>
      <c r="AD72" s="43"/>
      <c r="AE72" s="258"/>
      <c r="AF72" s="259"/>
      <c r="AG72" s="259"/>
      <c r="AH72" s="259"/>
      <c r="AI72" s="259"/>
      <c r="AJ72" s="259"/>
      <c r="AK72" s="258"/>
      <c r="AL72" s="136"/>
      <c r="AM72" s="139"/>
      <c r="AN72" s="262" t="s">
        <v>141</v>
      </c>
      <c r="AO72" s="154"/>
      <c r="AP72" s="154"/>
      <c r="AQ72" s="154"/>
      <c r="AR72" s="167"/>
      <c r="AS72" s="153"/>
      <c r="AT72" s="154"/>
      <c r="AU72" s="112"/>
      <c r="AV72" s="317"/>
      <c r="AW72" s="318"/>
      <c r="AX72" s="264"/>
      <c r="AY72" s="264"/>
      <c r="AZ72" s="264"/>
      <c r="BA72" s="179"/>
    </row>
    <row r="73" spans="1:53" s="105" customFormat="1" x14ac:dyDescent="0.2">
      <c r="A73" s="192"/>
      <c r="B73" s="172"/>
      <c r="C73" s="199"/>
      <c r="D73" s="160"/>
      <c r="E73" s="226"/>
      <c r="F73" s="8"/>
      <c r="G73" s="8"/>
      <c r="H73" s="227" t="str">
        <f t="shared" si="1"/>
        <v/>
      </c>
      <c r="I73" s="227"/>
      <c r="J73" s="227"/>
      <c r="K73" s="228" t="str">
        <f t="shared" si="2"/>
        <v/>
      </c>
      <c r="L73" s="165"/>
      <c r="M73" s="1" t="s">
        <v>8</v>
      </c>
      <c r="N73" s="250"/>
      <c r="O73" s="251"/>
      <c r="P73" s="363"/>
      <c r="Q73" s="257"/>
      <c r="R73" s="251"/>
      <c r="S73" s="252"/>
      <c r="T73" s="252"/>
      <c r="U73" s="253"/>
      <c r="V73" s="8"/>
      <c r="W73" s="153"/>
      <c r="X73" s="315"/>
      <c r="Y73" s="315"/>
      <c r="Z73" s="153"/>
      <c r="AA73" s="329"/>
      <c r="AB73" s="112"/>
      <c r="AC73" s="154"/>
      <c r="AD73" s="43"/>
      <c r="AE73" s="258"/>
      <c r="AF73" s="259"/>
      <c r="AG73" s="259"/>
      <c r="AH73" s="259"/>
      <c r="AI73" s="259"/>
      <c r="AJ73" s="259"/>
      <c r="AK73" s="258"/>
      <c r="AL73" s="136"/>
      <c r="AM73" s="139"/>
      <c r="AN73" s="262" t="s">
        <v>141</v>
      </c>
      <c r="AO73" s="154"/>
      <c r="AP73" s="154"/>
      <c r="AQ73" s="154"/>
      <c r="AR73" s="167"/>
      <c r="AS73" s="153"/>
      <c r="AT73" s="154"/>
      <c r="AU73" s="112"/>
      <c r="AV73" s="317"/>
      <c r="AW73" s="318"/>
      <c r="AX73" s="264"/>
      <c r="AY73" s="264"/>
      <c r="AZ73" s="264"/>
      <c r="BA73" s="179"/>
    </row>
    <row r="74" spans="1:53" s="105" customFormat="1" x14ac:dyDescent="0.2">
      <c r="A74" s="192"/>
      <c r="B74" s="172"/>
      <c r="C74" s="199"/>
      <c r="D74" s="160"/>
      <c r="E74" s="226"/>
      <c r="F74" s="8"/>
      <c r="G74" s="8"/>
      <c r="H74" s="227" t="str">
        <f t="shared" ref="H74:H137" si="3">IF(E74&gt;0,100%,"")</f>
        <v/>
      </c>
      <c r="I74" s="227"/>
      <c r="J74" s="227"/>
      <c r="K74" s="228" t="str">
        <f t="shared" ref="K74:K137" si="4">IF(H74="","",IF(H74=1,"",1-H74))</f>
        <v/>
      </c>
      <c r="L74" s="165"/>
      <c r="M74" s="1" t="s">
        <v>8</v>
      </c>
      <c r="N74" s="250"/>
      <c r="O74" s="251"/>
      <c r="P74" s="363"/>
      <c r="Q74" s="257"/>
      <c r="R74" s="251"/>
      <c r="S74" s="252"/>
      <c r="T74" s="252"/>
      <c r="U74" s="253"/>
      <c r="V74" s="8"/>
      <c r="W74" s="153"/>
      <c r="X74" s="315"/>
      <c r="Y74" s="315"/>
      <c r="Z74" s="153"/>
      <c r="AA74" s="329"/>
      <c r="AB74" s="112"/>
      <c r="AC74" s="154"/>
      <c r="AD74" s="43"/>
      <c r="AE74" s="258"/>
      <c r="AF74" s="259"/>
      <c r="AG74" s="259"/>
      <c r="AH74" s="259"/>
      <c r="AI74" s="259"/>
      <c r="AJ74" s="259"/>
      <c r="AK74" s="258"/>
      <c r="AL74" s="136"/>
      <c r="AM74" s="139"/>
      <c r="AN74" s="262" t="s">
        <v>141</v>
      </c>
      <c r="AO74" s="154"/>
      <c r="AP74" s="154"/>
      <c r="AQ74" s="154"/>
      <c r="AR74" s="167"/>
      <c r="AS74" s="153"/>
      <c r="AT74" s="154"/>
      <c r="AU74" s="112"/>
      <c r="AV74" s="317"/>
      <c r="AW74" s="318"/>
      <c r="AX74" s="264"/>
      <c r="AY74" s="264"/>
      <c r="AZ74" s="264"/>
      <c r="BA74" s="179"/>
    </row>
    <row r="75" spans="1:53" s="105" customFormat="1" x14ac:dyDescent="0.2">
      <c r="A75" s="192"/>
      <c r="B75" s="172"/>
      <c r="C75" s="199"/>
      <c r="D75" s="160"/>
      <c r="E75" s="226"/>
      <c r="F75" s="8"/>
      <c r="G75" s="8"/>
      <c r="H75" s="227" t="str">
        <f t="shared" si="3"/>
        <v/>
      </c>
      <c r="I75" s="227"/>
      <c r="J75" s="227"/>
      <c r="K75" s="228" t="str">
        <f t="shared" si="4"/>
        <v/>
      </c>
      <c r="L75" s="165"/>
      <c r="M75" s="1" t="s">
        <v>8</v>
      </c>
      <c r="N75" s="250"/>
      <c r="O75" s="251"/>
      <c r="P75" s="363"/>
      <c r="Q75" s="257"/>
      <c r="R75" s="251"/>
      <c r="S75" s="252"/>
      <c r="T75" s="252"/>
      <c r="U75" s="253"/>
      <c r="V75" s="8"/>
      <c r="W75" s="153"/>
      <c r="X75" s="315"/>
      <c r="Y75" s="315"/>
      <c r="Z75" s="153"/>
      <c r="AA75" s="329"/>
      <c r="AB75" s="112"/>
      <c r="AC75" s="154"/>
      <c r="AD75" s="43"/>
      <c r="AE75" s="258"/>
      <c r="AF75" s="259"/>
      <c r="AG75" s="259"/>
      <c r="AH75" s="259"/>
      <c r="AI75" s="259"/>
      <c r="AJ75" s="259"/>
      <c r="AK75" s="258"/>
      <c r="AL75" s="136"/>
      <c r="AM75" s="139"/>
      <c r="AN75" s="262" t="s">
        <v>141</v>
      </c>
      <c r="AO75" s="154"/>
      <c r="AP75" s="154"/>
      <c r="AQ75" s="154"/>
      <c r="AR75" s="167"/>
      <c r="AS75" s="153"/>
      <c r="AT75" s="154"/>
      <c r="AU75" s="112"/>
      <c r="AV75" s="317"/>
      <c r="AW75" s="318"/>
      <c r="AX75" s="264"/>
      <c r="AY75" s="264"/>
      <c r="AZ75" s="264"/>
      <c r="BA75" s="179"/>
    </row>
    <row r="76" spans="1:53" s="105" customFormat="1" x14ac:dyDescent="0.2">
      <c r="A76" s="192"/>
      <c r="B76" s="172"/>
      <c r="C76" s="199"/>
      <c r="D76" s="160"/>
      <c r="E76" s="226"/>
      <c r="F76" s="8"/>
      <c r="G76" s="8"/>
      <c r="H76" s="227" t="str">
        <f t="shared" si="3"/>
        <v/>
      </c>
      <c r="I76" s="227"/>
      <c r="J76" s="227"/>
      <c r="K76" s="228" t="str">
        <f t="shared" si="4"/>
        <v/>
      </c>
      <c r="L76" s="165"/>
      <c r="M76" s="1" t="s">
        <v>8</v>
      </c>
      <c r="N76" s="250"/>
      <c r="O76" s="251"/>
      <c r="P76" s="363"/>
      <c r="Q76" s="257"/>
      <c r="R76" s="251"/>
      <c r="S76" s="252"/>
      <c r="T76" s="252"/>
      <c r="U76" s="253"/>
      <c r="V76" s="8"/>
      <c r="W76" s="153"/>
      <c r="X76" s="315"/>
      <c r="Y76" s="315"/>
      <c r="Z76" s="153"/>
      <c r="AA76" s="329"/>
      <c r="AB76" s="112"/>
      <c r="AC76" s="154"/>
      <c r="AD76" s="43"/>
      <c r="AE76" s="258"/>
      <c r="AF76" s="259"/>
      <c r="AG76" s="259"/>
      <c r="AH76" s="259"/>
      <c r="AI76" s="259"/>
      <c r="AJ76" s="259"/>
      <c r="AK76" s="258"/>
      <c r="AL76" s="136"/>
      <c r="AM76" s="139"/>
      <c r="AN76" s="262" t="s">
        <v>141</v>
      </c>
      <c r="AO76" s="154"/>
      <c r="AP76" s="154"/>
      <c r="AQ76" s="154"/>
      <c r="AR76" s="167"/>
      <c r="AS76" s="153"/>
      <c r="AT76" s="154"/>
      <c r="AU76" s="112"/>
      <c r="AV76" s="317"/>
      <c r="AW76" s="318"/>
      <c r="AX76" s="264"/>
      <c r="AY76" s="264"/>
      <c r="AZ76" s="264"/>
      <c r="BA76" s="179"/>
    </row>
    <row r="77" spans="1:53" s="105" customFormat="1" x14ac:dyDescent="0.2">
      <c r="A77" s="192"/>
      <c r="B77" s="172"/>
      <c r="C77" s="199"/>
      <c r="D77" s="160"/>
      <c r="E77" s="226"/>
      <c r="F77" s="8"/>
      <c r="G77" s="8"/>
      <c r="H77" s="227" t="str">
        <f t="shared" si="3"/>
        <v/>
      </c>
      <c r="I77" s="227"/>
      <c r="J77" s="227"/>
      <c r="K77" s="228" t="str">
        <f t="shared" si="4"/>
        <v/>
      </c>
      <c r="L77" s="165"/>
      <c r="M77" s="1" t="s">
        <v>8</v>
      </c>
      <c r="N77" s="250"/>
      <c r="O77" s="251"/>
      <c r="P77" s="363"/>
      <c r="Q77" s="257"/>
      <c r="R77" s="251"/>
      <c r="S77" s="252"/>
      <c r="T77" s="252"/>
      <c r="U77" s="253"/>
      <c r="V77" s="8"/>
      <c r="W77" s="153"/>
      <c r="X77" s="315"/>
      <c r="Y77" s="315"/>
      <c r="Z77" s="153"/>
      <c r="AA77" s="329"/>
      <c r="AB77" s="112"/>
      <c r="AC77" s="154"/>
      <c r="AD77" s="43"/>
      <c r="AE77" s="258"/>
      <c r="AF77" s="259"/>
      <c r="AG77" s="259"/>
      <c r="AH77" s="259"/>
      <c r="AI77" s="259"/>
      <c r="AJ77" s="259"/>
      <c r="AK77" s="258"/>
      <c r="AL77" s="136"/>
      <c r="AM77" s="139"/>
      <c r="AN77" s="262" t="s">
        <v>141</v>
      </c>
      <c r="AO77" s="154"/>
      <c r="AP77" s="154"/>
      <c r="AQ77" s="154"/>
      <c r="AR77" s="167"/>
      <c r="AS77" s="153"/>
      <c r="AT77" s="154"/>
      <c r="AU77" s="112"/>
      <c r="AV77" s="317"/>
      <c r="AW77" s="318"/>
      <c r="AX77" s="264"/>
      <c r="AY77" s="264"/>
      <c r="AZ77" s="264"/>
      <c r="BA77" s="179"/>
    </row>
    <row r="78" spans="1:53" s="105" customFormat="1" x14ac:dyDescent="0.2">
      <c r="A78" s="192"/>
      <c r="B78" s="172"/>
      <c r="C78" s="199"/>
      <c r="D78" s="160"/>
      <c r="E78" s="226"/>
      <c r="F78" s="8"/>
      <c r="G78" s="8"/>
      <c r="H78" s="227" t="str">
        <f t="shared" si="3"/>
        <v/>
      </c>
      <c r="I78" s="227"/>
      <c r="J78" s="227"/>
      <c r="K78" s="228" t="str">
        <f t="shared" si="4"/>
        <v/>
      </c>
      <c r="L78" s="165"/>
      <c r="M78" s="1" t="s">
        <v>8</v>
      </c>
      <c r="N78" s="250"/>
      <c r="O78" s="251"/>
      <c r="P78" s="363"/>
      <c r="Q78" s="257"/>
      <c r="R78" s="251"/>
      <c r="S78" s="252"/>
      <c r="T78" s="252"/>
      <c r="U78" s="253"/>
      <c r="V78" s="8"/>
      <c r="W78" s="153"/>
      <c r="X78" s="315"/>
      <c r="Y78" s="315"/>
      <c r="Z78" s="153"/>
      <c r="AA78" s="329"/>
      <c r="AB78" s="112"/>
      <c r="AC78" s="154"/>
      <c r="AD78" s="43"/>
      <c r="AE78" s="258"/>
      <c r="AF78" s="259"/>
      <c r="AG78" s="259"/>
      <c r="AH78" s="259"/>
      <c r="AI78" s="259"/>
      <c r="AJ78" s="259"/>
      <c r="AK78" s="258"/>
      <c r="AL78" s="136"/>
      <c r="AM78" s="139"/>
      <c r="AN78" s="262" t="s">
        <v>141</v>
      </c>
      <c r="AO78" s="154"/>
      <c r="AP78" s="154"/>
      <c r="AQ78" s="154"/>
      <c r="AR78" s="167"/>
      <c r="AS78" s="153"/>
      <c r="AT78" s="154"/>
      <c r="AU78" s="112"/>
      <c r="AV78" s="317"/>
      <c r="AW78" s="318"/>
      <c r="AX78" s="264"/>
      <c r="AY78" s="264"/>
      <c r="AZ78" s="264"/>
      <c r="BA78" s="179"/>
    </row>
    <row r="79" spans="1:53" s="105" customFormat="1" x14ac:dyDescent="0.2">
      <c r="A79" s="192"/>
      <c r="B79" s="172"/>
      <c r="C79" s="199"/>
      <c r="D79" s="160"/>
      <c r="E79" s="226"/>
      <c r="F79" s="8"/>
      <c r="G79" s="8"/>
      <c r="H79" s="227" t="str">
        <f t="shared" si="3"/>
        <v/>
      </c>
      <c r="I79" s="227"/>
      <c r="J79" s="227"/>
      <c r="K79" s="228" t="str">
        <f t="shared" si="4"/>
        <v/>
      </c>
      <c r="L79" s="165"/>
      <c r="M79" s="1" t="s">
        <v>8</v>
      </c>
      <c r="N79" s="250"/>
      <c r="O79" s="251"/>
      <c r="P79" s="363"/>
      <c r="Q79" s="257"/>
      <c r="R79" s="251"/>
      <c r="S79" s="252"/>
      <c r="T79" s="252"/>
      <c r="U79" s="253"/>
      <c r="V79" s="8"/>
      <c r="W79" s="153"/>
      <c r="X79" s="315"/>
      <c r="Y79" s="315"/>
      <c r="Z79" s="153"/>
      <c r="AA79" s="329"/>
      <c r="AB79" s="112"/>
      <c r="AC79" s="154"/>
      <c r="AD79" s="43"/>
      <c r="AE79" s="258"/>
      <c r="AF79" s="259"/>
      <c r="AG79" s="259"/>
      <c r="AH79" s="259"/>
      <c r="AI79" s="259"/>
      <c r="AJ79" s="259"/>
      <c r="AK79" s="258"/>
      <c r="AL79" s="136"/>
      <c r="AM79" s="139"/>
      <c r="AN79" s="262" t="s">
        <v>141</v>
      </c>
      <c r="AO79" s="154"/>
      <c r="AP79" s="154"/>
      <c r="AQ79" s="154"/>
      <c r="AR79" s="167"/>
      <c r="AS79" s="153"/>
      <c r="AT79" s="154"/>
      <c r="AU79" s="112"/>
      <c r="AV79" s="317"/>
      <c r="AW79" s="318"/>
      <c r="AX79" s="264"/>
      <c r="AY79" s="264"/>
      <c r="AZ79" s="264"/>
      <c r="BA79" s="179"/>
    </row>
    <row r="80" spans="1:53" s="105" customFormat="1" x14ac:dyDescent="0.2">
      <c r="A80" s="192"/>
      <c r="B80" s="172"/>
      <c r="C80" s="199"/>
      <c r="D80" s="160"/>
      <c r="E80" s="226"/>
      <c r="F80" s="8"/>
      <c r="G80" s="8"/>
      <c r="H80" s="227" t="str">
        <f t="shared" si="3"/>
        <v/>
      </c>
      <c r="I80" s="227"/>
      <c r="J80" s="227"/>
      <c r="K80" s="228" t="str">
        <f t="shared" si="4"/>
        <v/>
      </c>
      <c r="L80" s="165"/>
      <c r="M80" s="1" t="s">
        <v>8</v>
      </c>
      <c r="N80" s="250"/>
      <c r="O80" s="251"/>
      <c r="P80" s="363"/>
      <c r="Q80" s="257"/>
      <c r="R80" s="251"/>
      <c r="S80" s="252"/>
      <c r="T80" s="252"/>
      <c r="U80" s="253"/>
      <c r="V80" s="8"/>
      <c r="W80" s="153"/>
      <c r="X80" s="315"/>
      <c r="Y80" s="315"/>
      <c r="Z80" s="153"/>
      <c r="AA80" s="329"/>
      <c r="AB80" s="112"/>
      <c r="AC80" s="154"/>
      <c r="AD80" s="43"/>
      <c r="AE80" s="258"/>
      <c r="AF80" s="259"/>
      <c r="AG80" s="259"/>
      <c r="AH80" s="259"/>
      <c r="AI80" s="259"/>
      <c r="AJ80" s="259"/>
      <c r="AK80" s="258"/>
      <c r="AL80" s="136"/>
      <c r="AM80" s="139"/>
      <c r="AN80" s="262" t="s">
        <v>141</v>
      </c>
      <c r="AO80" s="154"/>
      <c r="AP80" s="154"/>
      <c r="AQ80" s="154"/>
      <c r="AR80" s="167"/>
      <c r="AS80" s="153"/>
      <c r="AT80" s="154"/>
      <c r="AU80" s="112"/>
      <c r="AV80" s="317"/>
      <c r="AW80" s="318"/>
      <c r="AX80" s="264"/>
      <c r="AY80" s="264"/>
      <c r="AZ80" s="264"/>
      <c r="BA80" s="179"/>
    </row>
    <row r="81" spans="1:53" s="105" customFormat="1" x14ac:dyDescent="0.2">
      <c r="A81" s="192"/>
      <c r="B81" s="172"/>
      <c r="C81" s="199"/>
      <c r="D81" s="160"/>
      <c r="E81" s="226"/>
      <c r="F81" s="8"/>
      <c r="G81" s="8"/>
      <c r="H81" s="227" t="str">
        <f t="shared" si="3"/>
        <v/>
      </c>
      <c r="I81" s="227"/>
      <c r="J81" s="227"/>
      <c r="K81" s="228" t="str">
        <f t="shared" si="4"/>
        <v/>
      </c>
      <c r="L81" s="165"/>
      <c r="M81" s="1" t="s">
        <v>8</v>
      </c>
      <c r="N81" s="250"/>
      <c r="O81" s="251"/>
      <c r="P81" s="363"/>
      <c r="Q81" s="257"/>
      <c r="R81" s="251"/>
      <c r="S81" s="252"/>
      <c r="T81" s="252"/>
      <c r="U81" s="253"/>
      <c r="V81" s="8"/>
      <c r="W81" s="153"/>
      <c r="X81" s="315"/>
      <c r="Y81" s="315"/>
      <c r="Z81" s="153"/>
      <c r="AA81" s="329"/>
      <c r="AB81" s="112"/>
      <c r="AC81" s="154"/>
      <c r="AD81" s="43"/>
      <c r="AE81" s="258"/>
      <c r="AF81" s="259"/>
      <c r="AG81" s="259"/>
      <c r="AH81" s="259"/>
      <c r="AI81" s="259"/>
      <c r="AJ81" s="259"/>
      <c r="AK81" s="258"/>
      <c r="AL81" s="136"/>
      <c r="AM81" s="139"/>
      <c r="AN81" s="262" t="s">
        <v>141</v>
      </c>
      <c r="AO81" s="154"/>
      <c r="AP81" s="154"/>
      <c r="AQ81" s="154"/>
      <c r="AR81" s="167"/>
      <c r="AS81" s="153"/>
      <c r="AT81" s="154"/>
      <c r="AU81" s="112"/>
      <c r="AV81" s="317"/>
      <c r="AW81" s="318"/>
      <c r="AX81" s="264"/>
      <c r="AY81" s="264"/>
      <c r="AZ81" s="264"/>
      <c r="BA81" s="179"/>
    </row>
    <row r="82" spans="1:53" s="105" customFormat="1" x14ac:dyDescent="0.2">
      <c r="A82" s="192"/>
      <c r="B82" s="172"/>
      <c r="C82" s="199"/>
      <c r="D82" s="160"/>
      <c r="E82" s="226"/>
      <c r="F82" s="8"/>
      <c r="G82" s="8"/>
      <c r="H82" s="227" t="str">
        <f t="shared" si="3"/>
        <v/>
      </c>
      <c r="I82" s="227"/>
      <c r="J82" s="227"/>
      <c r="K82" s="228" t="str">
        <f t="shared" si="4"/>
        <v/>
      </c>
      <c r="L82" s="165"/>
      <c r="M82" s="1" t="s">
        <v>8</v>
      </c>
      <c r="N82" s="250"/>
      <c r="O82" s="251"/>
      <c r="P82" s="363"/>
      <c r="Q82" s="257"/>
      <c r="R82" s="251"/>
      <c r="S82" s="252"/>
      <c r="T82" s="252"/>
      <c r="U82" s="253"/>
      <c r="V82" s="8"/>
      <c r="W82" s="153"/>
      <c r="X82" s="315"/>
      <c r="Y82" s="315"/>
      <c r="Z82" s="153"/>
      <c r="AA82" s="329"/>
      <c r="AB82" s="112"/>
      <c r="AC82" s="154"/>
      <c r="AD82" s="43"/>
      <c r="AE82" s="258"/>
      <c r="AF82" s="259"/>
      <c r="AG82" s="259"/>
      <c r="AH82" s="259"/>
      <c r="AI82" s="259"/>
      <c r="AJ82" s="259"/>
      <c r="AK82" s="258"/>
      <c r="AL82" s="136"/>
      <c r="AM82" s="139"/>
      <c r="AN82" s="262" t="s">
        <v>141</v>
      </c>
      <c r="AO82" s="154"/>
      <c r="AP82" s="154"/>
      <c r="AQ82" s="154"/>
      <c r="AR82" s="167"/>
      <c r="AS82" s="153"/>
      <c r="AT82" s="154"/>
      <c r="AU82" s="112"/>
      <c r="AV82" s="317"/>
      <c r="AW82" s="318"/>
      <c r="AX82" s="264"/>
      <c r="AY82" s="264"/>
      <c r="AZ82" s="264"/>
      <c r="BA82" s="179"/>
    </row>
    <row r="83" spans="1:53" s="105" customFormat="1" x14ac:dyDescent="0.2">
      <c r="A83" s="192"/>
      <c r="B83" s="172"/>
      <c r="C83" s="199"/>
      <c r="D83" s="160"/>
      <c r="E83" s="226"/>
      <c r="F83" s="8"/>
      <c r="G83" s="8"/>
      <c r="H83" s="227" t="str">
        <f t="shared" si="3"/>
        <v/>
      </c>
      <c r="I83" s="227"/>
      <c r="J83" s="227"/>
      <c r="K83" s="228" t="str">
        <f t="shared" si="4"/>
        <v/>
      </c>
      <c r="L83" s="165"/>
      <c r="M83" s="1" t="s">
        <v>8</v>
      </c>
      <c r="N83" s="250"/>
      <c r="O83" s="251"/>
      <c r="P83" s="363"/>
      <c r="Q83" s="257"/>
      <c r="R83" s="251"/>
      <c r="S83" s="252"/>
      <c r="T83" s="252"/>
      <c r="U83" s="253"/>
      <c r="V83" s="8"/>
      <c r="W83" s="153"/>
      <c r="X83" s="315"/>
      <c r="Y83" s="315"/>
      <c r="Z83" s="153"/>
      <c r="AA83" s="329"/>
      <c r="AB83" s="112"/>
      <c r="AC83" s="154"/>
      <c r="AD83" s="43"/>
      <c r="AE83" s="258"/>
      <c r="AF83" s="259"/>
      <c r="AG83" s="259"/>
      <c r="AH83" s="259"/>
      <c r="AI83" s="259"/>
      <c r="AJ83" s="259"/>
      <c r="AK83" s="258"/>
      <c r="AL83" s="136"/>
      <c r="AM83" s="139"/>
      <c r="AN83" s="262" t="s">
        <v>141</v>
      </c>
      <c r="AO83" s="154"/>
      <c r="AP83" s="154"/>
      <c r="AQ83" s="154"/>
      <c r="AR83" s="167"/>
      <c r="AS83" s="153"/>
      <c r="AT83" s="154"/>
      <c r="AU83" s="112"/>
      <c r="AV83" s="317"/>
      <c r="AW83" s="318"/>
      <c r="AX83" s="264"/>
      <c r="AY83" s="264"/>
      <c r="AZ83" s="264"/>
      <c r="BA83" s="179"/>
    </row>
    <row r="84" spans="1:53" s="105" customFormat="1" x14ac:dyDescent="0.2">
      <c r="A84" s="192"/>
      <c r="B84" s="172"/>
      <c r="C84" s="199"/>
      <c r="D84" s="160"/>
      <c r="E84" s="226"/>
      <c r="F84" s="8"/>
      <c r="G84" s="8"/>
      <c r="H84" s="227" t="str">
        <f t="shared" si="3"/>
        <v/>
      </c>
      <c r="I84" s="227"/>
      <c r="J84" s="227"/>
      <c r="K84" s="228" t="str">
        <f t="shared" si="4"/>
        <v/>
      </c>
      <c r="L84" s="165"/>
      <c r="M84" s="1" t="s">
        <v>8</v>
      </c>
      <c r="N84" s="250"/>
      <c r="O84" s="251"/>
      <c r="P84" s="363"/>
      <c r="Q84" s="257"/>
      <c r="R84" s="251"/>
      <c r="S84" s="252"/>
      <c r="T84" s="252"/>
      <c r="U84" s="253"/>
      <c r="V84" s="8"/>
      <c r="W84" s="153"/>
      <c r="X84" s="315"/>
      <c r="Y84" s="315"/>
      <c r="Z84" s="153"/>
      <c r="AA84" s="329"/>
      <c r="AB84" s="112"/>
      <c r="AC84" s="154"/>
      <c r="AD84" s="43"/>
      <c r="AE84" s="258"/>
      <c r="AF84" s="259"/>
      <c r="AG84" s="259"/>
      <c r="AH84" s="259"/>
      <c r="AI84" s="259"/>
      <c r="AJ84" s="259"/>
      <c r="AK84" s="258"/>
      <c r="AL84" s="136"/>
      <c r="AM84" s="139"/>
      <c r="AN84" s="262" t="s">
        <v>141</v>
      </c>
      <c r="AO84" s="154"/>
      <c r="AP84" s="154"/>
      <c r="AQ84" s="154"/>
      <c r="AR84" s="167"/>
      <c r="AS84" s="153"/>
      <c r="AT84" s="154"/>
      <c r="AU84" s="112"/>
      <c r="AV84" s="317"/>
      <c r="AW84" s="318"/>
      <c r="AX84" s="264"/>
      <c r="AY84" s="264"/>
      <c r="AZ84" s="264"/>
      <c r="BA84" s="179"/>
    </row>
    <row r="85" spans="1:53" s="105" customFormat="1" x14ac:dyDescent="0.2">
      <c r="A85" s="192"/>
      <c r="B85" s="172"/>
      <c r="C85" s="199"/>
      <c r="D85" s="160"/>
      <c r="E85" s="226"/>
      <c r="F85" s="8"/>
      <c r="G85" s="8"/>
      <c r="H85" s="227" t="str">
        <f t="shared" si="3"/>
        <v/>
      </c>
      <c r="I85" s="227"/>
      <c r="J85" s="227"/>
      <c r="K85" s="228" t="str">
        <f t="shared" si="4"/>
        <v/>
      </c>
      <c r="L85" s="165"/>
      <c r="M85" s="1" t="s">
        <v>8</v>
      </c>
      <c r="N85" s="250"/>
      <c r="O85" s="251"/>
      <c r="P85" s="363"/>
      <c r="Q85" s="257"/>
      <c r="R85" s="251"/>
      <c r="S85" s="252"/>
      <c r="T85" s="252"/>
      <c r="U85" s="253"/>
      <c r="V85" s="8"/>
      <c r="W85" s="153"/>
      <c r="X85" s="315"/>
      <c r="Y85" s="315"/>
      <c r="Z85" s="153"/>
      <c r="AA85" s="329"/>
      <c r="AB85" s="112"/>
      <c r="AC85" s="154"/>
      <c r="AD85" s="43"/>
      <c r="AE85" s="258"/>
      <c r="AF85" s="259"/>
      <c r="AG85" s="259"/>
      <c r="AH85" s="259"/>
      <c r="AI85" s="259"/>
      <c r="AJ85" s="259"/>
      <c r="AK85" s="258"/>
      <c r="AL85" s="136"/>
      <c r="AM85" s="139"/>
      <c r="AN85" s="262" t="s">
        <v>141</v>
      </c>
      <c r="AO85" s="154"/>
      <c r="AP85" s="154"/>
      <c r="AQ85" s="154"/>
      <c r="AR85" s="167"/>
      <c r="AS85" s="153"/>
      <c r="AT85" s="154"/>
      <c r="AU85" s="112"/>
      <c r="AV85" s="317"/>
      <c r="AW85" s="318"/>
      <c r="AX85" s="264"/>
      <c r="AY85" s="264"/>
      <c r="AZ85" s="264"/>
      <c r="BA85" s="179"/>
    </row>
    <row r="86" spans="1:53" s="105" customFormat="1" x14ac:dyDescent="0.2">
      <c r="A86" s="192"/>
      <c r="B86" s="172"/>
      <c r="C86" s="199"/>
      <c r="D86" s="160"/>
      <c r="E86" s="226"/>
      <c r="F86" s="8"/>
      <c r="G86" s="8"/>
      <c r="H86" s="227" t="str">
        <f t="shared" si="3"/>
        <v/>
      </c>
      <c r="I86" s="227"/>
      <c r="J86" s="227"/>
      <c r="K86" s="228" t="str">
        <f t="shared" si="4"/>
        <v/>
      </c>
      <c r="L86" s="165"/>
      <c r="M86" s="1" t="s">
        <v>8</v>
      </c>
      <c r="N86" s="250"/>
      <c r="O86" s="251"/>
      <c r="P86" s="363"/>
      <c r="Q86" s="257"/>
      <c r="R86" s="251"/>
      <c r="S86" s="252"/>
      <c r="T86" s="252"/>
      <c r="U86" s="253"/>
      <c r="V86" s="8"/>
      <c r="W86" s="153"/>
      <c r="X86" s="315"/>
      <c r="Y86" s="315"/>
      <c r="Z86" s="153"/>
      <c r="AA86" s="329"/>
      <c r="AB86" s="112"/>
      <c r="AC86" s="154"/>
      <c r="AD86" s="43"/>
      <c r="AE86" s="258"/>
      <c r="AF86" s="259"/>
      <c r="AG86" s="259"/>
      <c r="AH86" s="259"/>
      <c r="AI86" s="259"/>
      <c r="AJ86" s="259"/>
      <c r="AK86" s="258"/>
      <c r="AL86" s="136"/>
      <c r="AM86" s="139"/>
      <c r="AN86" s="262" t="s">
        <v>141</v>
      </c>
      <c r="AO86" s="154"/>
      <c r="AP86" s="154"/>
      <c r="AQ86" s="154"/>
      <c r="AR86" s="167"/>
      <c r="AS86" s="153"/>
      <c r="AT86" s="154"/>
      <c r="AU86" s="112"/>
      <c r="AV86" s="317"/>
      <c r="AW86" s="318"/>
      <c r="AX86" s="264"/>
      <c r="AY86" s="264"/>
      <c r="AZ86" s="264"/>
      <c r="BA86" s="179"/>
    </row>
    <row r="87" spans="1:53" s="105" customFormat="1" x14ac:dyDescent="0.2">
      <c r="A87" s="192"/>
      <c r="B87" s="172"/>
      <c r="C87" s="199"/>
      <c r="D87" s="160"/>
      <c r="E87" s="226"/>
      <c r="F87" s="8"/>
      <c r="G87" s="8"/>
      <c r="H87" s="227" t="str">
        <f t="shared" si="3"/>
        <v/>
      </c>
      <c r="I87" s="227"/>
      <c r="J87" s="227"/>
      <c r="K87" s="228" t="str">
        <f t="shared" si="4"/>
        <v/>
      </c>
      <c r="L87" s="165"/>
      <c r="M87" s="1" t="s">
        <v>8</v>
      </c>
      <c r="N87" s="250"/>
      <c r="O87" s="251"/>
      <c r="P87" s="363"/>
      <c r="Q87" s="257"/>
      <c r="R87" s="251"/>
      <c r="S87" s="252"/>
      <c r="T87" s="252"/>
      <c r="U87" s="253"/>
      <c r="V87" s="8"/>
      <c r="W87" s="153"/>
      <c r="X87" s="315"/>
      <c r="Y87" s="315"/>
      <c r="Z87" s="153"/>
      <c r="AA87" s="329"/>
      <c r="AB87" s="112"/>
      <c r="AC87" s="154"/>
      <c r="AD87" s="43"/>
      <c r="AE87" s="258"/>
      <c r="AF87" s="259"/>
      <c r="AG87" s="259"/>
      <c r="AH87" s="259"/>
      <c r="AI87" s="259"/>
      <c r="AJ87" s="259"/>
      <c r="AK87" s="258"/>
      <c r="AL87" s="136"/>
      <c r="AM87" s="139"/>
      <c r="AN87" s="262" t="s">
        <v>141</v>
      </c>
      <c r="AO87" s="154"/>
      <c r="AP87" s="154"/>
      <c r="AQ87" s="154"/>
      <c r="AR87" s="167"/>
      <c r="AS87" s="153"/>
      <c r="AT87" s="154"/>
      <c r="AU87" s="112"/>
      <c r="AV87" s="317"/>
      <c r="AW87" s="318"/>
      <c r="AX87" s="264"/>
      <c r="AY87" s="264"/>
      <c r="AZ87" s="264"/>
      <c r="BA87" s="179"/>
    </row>
    <row r="88" spans="1:53" s="105" customFormat="1" x14ac:dyDescent="0.2">
      <c r="A88" s="192"/>
      <c r="B88" s="172"/>
      <c r="C88" s="199"/>
      <c r="D88" s="160"/>
      <c r="E88" s="226"/>
      <c r="F88" s="8"/>
      <c r="G88" s="8"/>
      <c r="H88" s="227" t="str">
        <f t="shared" si="3"/>
        <v/>
      </c>
      <c r="I88" s="227"/>
      <c r="J88" s="227"/>
      <c r="K88" s="228" t="str">
        <f t="shared" si="4"/>
        <v/>
      </c>
      <c r="L88" s="165"/>
      <c r="M88" s="1" t="s">
        <v>8</v>
      </c>
      <c r="N88" s="250"/>
      <c r="O88" s="251"/>
      <c r="P88" s="363"/>
      <c r="Q88" s="257"/>
      <c r="R88" s="251"/>
      <c r="S88" s="252"/>
      <c r="T88" s="252"/>
      <c r="U88" s="253"/>
      <c r="V88" s="8"/>
      <c r="W88" s="153"/>
      <c r="X88" s="315"/>
      <c r="Y88" s="315"/>
      <c r="Z88" s="153"/>
      <c r="AA88" s="329"/>
      <c r="AB88" s="112"/>
      <c r="AC88" s="154"/>
      <c r="AD88" s="43"/>
      <c r="AE88" s="258"/>
      <c r="AF88" s="259"/>
      <c r="AG88" s="259"/>
      <c r="AH88" s="259"/>
      <c r="AI88" s="259"/>
      <c r="AJ88" s="259"/>
      <c r="AK88" s="258"/>
      <c r="AL88" s="136"/>
      <c r="AM88" s="139"/>
      <c r="AN88" s="262" t="s">
        <v>141</v>
      </c>
      <c r="AO88" s="154"/>
      <c r="AP88" s="154"/>
      <c r="AQ88" s="154"/>
      <c r="AR88" s="167"/>
      <c r="AS88" s="153"/>
      <c r="AT88" s="154"/>
      <c r="AU88" s="112"/>
      <c r="AV88" s="317"/>
      <c r="AW88" s="318"/>
      <c r="AX88" s="264"/>
      <c r="AY88" s="264"/>
      <c r="AZ88" s="264"/>
      <c r="BA88" s="179"/>
    </row>
    <row r="89" spans="1:53" s="105" customFormat="1" x14ac:dyDescent="0.2">
      <c r="A89" s="192"/>
      <c r="B89" s="172"/>
      <c r="C89" s="199"/>
      <c r="D89" s="160"/>
      <c r="E89" s="226"/>
      <c r="F89" s="8"/>
      <c r="G89" s="8"/>
      <c r="H89" s="227" t="str">
        <f t="shared" si="3"/>
        <v/>
      </c>
      <c r="I89" s="227"/>
      <c r="J89" s="227"/>
      <c r="K89" s="228" t="str">
        <f t="shared" si="4"/>
        <v/>
      </c>
      <c r="L89" s="165"/>
      <c r="M89" s="1" t="s">
        <v>8</v>
      </c>
      <c r="N89" s="250"/>
      <c r="O89" s="251"/>
      <c r="P89" s="363"/>
      <c r="Q89" s="257"/>
      <c r="R89" s="251"/>
      <c r="S89" s="252"/>
      <c r="T89" s="252"/>
      <c r="U89" s="253"/>
      <c r="V89" s="8"/>
      <c r="W89" s="153"/>
      <c r="X89" s="315"/>
      <c r="Y89" s="315"/>
      <c r="Z89" s="153"/>
      <c r="AA89" s="329"/>
      <c r="AB89" s="112"/>
      <c r="AC89" s="154"/>
      <c r="AD89" s="43"/>
      <c r="AE89" s="258"/>
      <c r="AF89" s="259"/>
      <c r="AG89" s="259"/>
      <c r="AH89" s="259"/>
      <c r="AI89" s="259"/>
      <c r="AJ89" s="259"/>
      <c r="AK89" s="258"/>
      <c r="AL89" s="136"/>
      <c r="AM89" s="139"/>
      <c r="AN89" s="262" t="s">
        <v>141</v>
      </c>
      <c r="AO89" s="154"/>
      <c r="AP89" s="154"/>
      <c r="AQ89" s="154"/>
      <c r="AR89" s="167"/>
      <c r="AS89" s="153"/>
      <c r="AT89" s="154"/>
      <c r="AU89" s="112"/>
      <c r="AV89" s="317"/>
      <c r="AW89" s="318"/>
      <c r="AX89" s="264"/>
      <c r="AY89" s="264"/>
      <c r="AZ89" s="264"/>
      <c r="BA89" s="179"/>
    </row>
    <row r="90" spans="1:53" s="105" customFormat="1" x14ac:dyDescent="0.2">
      <c r="A90" s="192"/>
      <c r="B90" s="172"/>
      <c r="C90" s="199"/>
      <c r="D90" s="160"/>
      <c r="E90" s="226"/>
      <c r="F90" s="8"/>
      <c r="G90" s="8"/>
      <c r="H90" s="227" t="str">
        <f t="shared" si="3"/>
        <v/>
      </c>
      <c r="I90" s="227"/>
      <c r="J90" s="227"/>
      <c r="K90" s="228" t="str">
        <f t="shared" si="4"/>
        <v/>
      </c>
      <c r="L90" s="165"/>
      <c r="M90" s="1" t="s">
        <v>8</v>
      </c>
      <c r="N90" s="250"/>
      <c r="O90" s="251"/>
      <c r="P90" s="363"/>
      <c r="Q90" s="257"/>
      <c r="R90" s="251"/>
      <c r="S90" s="252"/>
      <c r="T90" s="252"/>
      <c r="U90" s="253"/>
      <c r="V90" s="8"/>
      <c r="W90" s="153"/>
      <c r="X90" s="315"/>
      <c r="Y90" s="315"/>
      <c r="Z90" s="153"/>
      <c r="AA90" s="329"/>
      <c r="AB90" s="112"/>
      <c r="AC90" s="154"/>
      <c r="AD90" s="43"/>
      <c r="AE90" s="258"/>
      <c r="AF90" s="259"/>
      <c r="AG90" s="259"/>
      <c r="AH90" s="259"/>
      <c r="AI90" s="259"/>
      <c r="AJ90" s="259"/>
      <c r="AK90" s="258"/>
      <c r="AL90" s="136"/>
      <c r="AM90" s="139"/>
      <c r="AN90" s="262" t="s">
        <v>141</v>
      </c>
      <c r="AO90" s="154"/>
      <c r="AP90" s="154"/>
      <c r="AQ90" s="154"/>
      <c r="AR90" s="167"/>
      <c r="AS90" s="153"/>
      <c r="AT90" s="154"/>
      <c r="AU90" s="112"/>
      <c r="AV90" s="317"/>
      <c r="AW90" s="318"/>
      <c r="AX90" s="264"/>
      <c r="AY90" s="264"/>
      <c r="AZ90" s="264"/>
      <c r="BA90" s="179"/>
    </row>
    <row r="91" spans="1:53" s="105" customFormat="1" x14ac:dyDescent="0.2">
      <c r="A91" s="192"/>
      <c r="B91" s="172"/>
      <c r="C91" s="199"/>
      <c r="D91" s="160"/>
      <c r="E91" s="226"/>
      <c r="F91" s="8"/>
      <c r="G91" s="8"/>
      <c r="H91" s="227" t="str">
        <f t="shared" si="3"/>
        <v/>
      </c>
      <c r="I91" s="227"/>
      <c r="J91" s="227"/>
      <c r="K91" s="228" t="str">
        <f t="shared" si="4"/>
        <v/>
      </c>
      <c r="L91" s="165"/>
      <c r="M91" s="1" t="s">
        <v>8</v>
      </c>
      <c r="N91" s="250"/>
      <c r="O91" s="251"/>
      <c r="P91" s="363"/>
      <c r="Q91" s="257"/>
      <c r="R91" s="251"/>
      <c r="S91" s="252"/>
      <c r="T91" s="252"/>
      <c r="U91" s="253"/>
      <c r="V91" s="8"/>
      <c r="W91" s="153"/>
      <c r="X91" s="315"/>
      <c r="Y91" s="315"/>
      <c r="Z91" s="153"/>
      <c r="AA91" s="329"/>
      <c r="AB91" s="112"/>
      <c r="AC91" s="154"/>
      <c r="AD91" s="43"/>
      <c r="AE91" s="258"/>
      <c r="AF91" s="259"/>
      <c r="AG91" s="259"/>
      <c r="AH91" s="259"/>
      <c r="AI91" s="259"/>
      <c r="AJ91" s="259"/>
      <c r="AK91" s="258"/>
      <c r="AL91" s="136"/>
      <c r="AM91" s="139"/>
      <c r="AN91" s="262" t="s">
        <v>141</v>
      </c>
      <c r="AO91" s="154"/>
      <c r="AP91" s="154"/>
      <c r="AQ91" s="154"/>
      <c r="AR91" s="167"/>
      <c r="AS91" s="153"/>
      <c r="AT91" s="154"/>
      <c r="AU91" s="112"/>
      <c r="AV91" s="317"/>
      <c r="AW91" s="318"/>
      <c r="AX91" s="264"/>
      <c r="AY91" s="264"/>
      <c r="AZ91" s="264"/>
      <c r="BA91" s="179"/>
    </row>
    <row r="92" spans="1:53" s="105" customFormat="1" x14ac:dyDescent="0.2">
      <c r="A92" s="192"/>
      <c r="B92" s="172"/>
      <c r="C92" s="199"/>
      <c r="D92" s="160"/>
      <c r="E92" s="226"/>
      <c r="F92" s="8"/>
      <c r="G92" s="8"/>
      <c r="H92" s="227" t="str">
        <f t="shared" si="3"/>
        <v/>
      </c>
      <c r="I92" s="227"/>
      <c r="J92" s="227"/>
      <c r="K92" s="228" t="str">
        <f t="shared" si="4"/>
        <v/>
      </c>
      <c r="L92" s="165"/>
      <c r="M92" s="1" t="s">
        <v>8</v>
      </c>
      <c r="N92" s="250"/>
      <c r="O92" s="251"/>
      <c r="P92" s="363"/>
      <c r="Q92" s="257"/>
      <c r="R92" s="251"/>
      <c r="S92" s="252"/>
      <c r="T92" s="252"/>
      <c r="U92" s="253"/>
      <c r="V92" s="8"/>
      <c r="W92" s="153"/>
      <c r="X92" s="315"/>
      <c r="Y92" s="315"/>
      <c r="Z92" s="153"/>
      <c r="AA92" s="329"/>
      <c r="AB92" s="112"/>
      <c r="AC92" s="154"/>
      <c r="AD92" s="43"/>
      <c r="AE92" s="258"/>
      <c r="AF92" s="259"/>
      <c r="AG92" s="259"/>
      <c r="AH92" s="259"/>
      <c r="AI92" s="259"/>
      <c r="AJ92" s="259"/>
      <c r="AK92" s="258"/>
      <c r="AL92" s="136"/>
      <c r="AM92" s="139"/>
      <c r="AN92" s="262" t="s">
        <v>141</v>
      </c>
      <c r="AO92" s="154"/>
      <c r="AP92" s="154"/>
      <c r="AQ92" s="154"/>
      <c r="AR92" s="167"/>
      <c r="AS92" s="153"/>
      <c r="AT92" s="154"/>
      <c r="AU92" s="112"/>
      <c r="AV92" s="317"/>
      <c r="AW92" s="318"/>
      <c r="AX92" s="264"/>
      <c r="AY92" s="264"/>
      <c r="AZ92" s="264"/>
      <c r="BA92" s="179"/>
    </row>
    <row r="93" spans="1:53" s="105" customFormat="1" x14ac:dyDescent="0.2">
      <c r="A93" s="192"/>
      <c r="B93" s="172"/>
      <c r="C93" s="199"/>
      <c r="D93" s="160"/>
      <c r="E93" s="226"/>
      <c r="F93" s="8"/>
      <c r="G93" s="8"/>
      <c r="H93" s="227" t="str">
        <f t="shared" si="3"/>
        <v/>
      </c>
      <c r="I93" s="227"/>
      <c r="J93" s="227"/>
      <c r="K93" s="228" t="str">
        <f t="shared" si="4"/>
        <v/>
      </c>
      <c r="L93" s="165"/>
      <c r="M93" s="1" t="s">
        <v>8</v>
      </c>
      <c r="N93" s="250"/>
      <c r="O93" s="251"/>
      <c r="P93" s="363"/>
      <c r="Q93" s="257"/>
      <c r="R93" s="251"/>
      <c r="S93" s="252"/>
      <c r="T93" s="252"/>
      <c r="U93" s="253"/>
      <c r="V93" s="8"/>
      <c r="W93" s="153"/>
      <c r="X93" s="315"/>
      <c r="Y93" s="315"/>
      <c r="Z93" s="153"/>
      <c r="AA93" s="329"/>
      <c r="AB93" s="112"/>
      <c r="AC93" s="154"/>
      <c r="AD93" s="43"/>
      <c r="AE93" s="258"/>
      <c r="AF93" s="259"/>
      <c r="AG93" s="259"/>
      <c r="AH93" s="259"/>
      <c r="AI93" s="259"/>
      <c r="AJ93" s="259"/>
      <c r="AK93" s="258"/>
      <c r="AL93" s="136"/>
      <c r="AM93" s="139"/>
      <c r="AN93" s="262" t="s">
        <v>141</v>
      </c>
      <c r="AO93" s="154"/>
      <c r="AP93" s="154"/>
      <c r="AQ93" s="154"/>
      <c r="AR93" s="167"/>
      <c r="AS93" s="153"/>
      <c r="AT93" s="154"/>
      <c r="AU93" s="112"/>
      <c r="AV93" s="317"/>
      <c r="AW93" s="318"/>
      <c r="AX93" s="264"/>
      <c r="AY93" s="264"/>
      <c r="AZ93" s="264"/>
      <c r="BA93" s="179"/>
    </row>
    <row r="94" spans="1:53" s="105" customFormat="1" x14ac:dyDescent="0.2">
      <c r="A94" s="192"/>
      <c r="B94" s="172"/>
      <c r="C94" s="199"/>
      <c r="D94" s="160"/>
      <c r="E94" s="226"/>
      <c r="F94" s="8"/>
      <c r="G94" s="8"/>
      <c r="H94" s="227" t="str">
        <f t="shared" si="3"/>
        <v/>
      </c>
      <c r="I94" s="227"/>
      <c r="J94" s="227"/>
      <c r="K94" s="228" t="str">
        <f t="shared" si="4"/>
        <v/>
      </c>
      <c r="L94" s="165"/>
      <c r="M94" s="1" t="s">
        <v>8</v>
      </c>
      <c r="N94" s="250"/>
      <c r="O94" s="251"/>
      <c r="P94" s="363"/>
      <c r="Q94" s="257"/>
      <c r="R94" s="251"/>
      <c r="S94" s="252"/>
      <c r="T94" s="252"/>
      <c r="U94" s="253"/>
      <c r="V94" s="8"/>
      <c r="W94" s="153"/>
      <c r="X94" s="315"/>
      <c r="Y94" s="315"/>
      <c r="Z94" s="153"/>
      <c r="AA94" s="329"/>
      <c r="AB94" s="112"/>
      <c r="AC94" s="154"/>
      <c r="AD94" s="43"/>
      <c r="AE94" s="258"/>
      <c r="AF94" s="259"/>
      <c r="AG94" s="259"/>
      <c r="AH94" s="259"/>
      <c r="AI94" s="259"/>
      <c r="AJ94" s="259"/>
      <c r="AK94" s="258"/>
      <c r="AL94" s="136"/>
      <c r="AM94" s="139"/>
      <c r="AN94" s="262" t="s">
        <v>141</v>
      </c>
      <c r="AO94" s="154"/>
      <c r="AP94" s="154"/>
      <c r="AQ94" s="154"/>
      <c r="AR94" s="167"/>
      <c r="AS94" s="153"/>
      <c r="AT94" s="154"/>
      <c r="AU94" s="112"/>
      <c r="AV94" s="317"/>
      <c r="AW94" s="318"/>
      <c r="AX94" s="264"/>
      <c r="AY94" s="264"/>
      <c r="AZ94" s="264"/>
      <c r="BA94" s="179"/>
    </row>
    <row r="95" spans="1:53" s="105" customFormat="1" x14ac:dyDescent="0.2">
      <c r="A95" s="192"/>
      <c r="B95" s="172"/>
      <c r="C95" s="199"/>
      <c r="D95" s="160"/>
      <c r="E95" s="226"/>
      <c r="F95" s="8"/>
      <c r="G95" s="8"/>
      <c r="H95" s="227" t="str">
        <f t="shared" si="3"/>
        <v/>
      </c>
      <c r="I95" s="227"/>
      <c r="J95" s="227"/>
      <c r="K95" s="228" t="str">
        <f t="shared" si="4"/>
        <v/>
      </c>
      <c r="L95" s="165"/>
      <c r="M95" s="1" t="s">
        <v>8</v>
      </c>
      <c r="N95" s="250"/>
      <c r="O95" s="251"/>
      <c r="P95" s="363"/>
      <c r="Q95" s="257"/>
      <c r="R95" s="251"/>
      <c r="S95" s="252"/>
      <c r="T95" s="252"/>
      <c r="U95" s="253"/>
      <c r="V95" s="8"/>
      <c r="W95" s="153"/>
      <c r="X95" s="315"/>
      <c r="Y95" s="315"/>
      <c r="Z95" s="153"/>
      <c r="AA95" s="329"/>
      <c r="AB95" s="112"/>
      <c r="AC95" s="154"/>
      <c r="AD95" s="43"/>
      <c r="AE95" s="258"/>
      <c r="AF95" s="259"/>
      <c r="AG95" s="259"/>
      <c r="AH95" s="259"/>
      <c r="AI95" s="259"/>
      <c r="AJ95" s="259"/>
      <c r="AK95" s="258"/>
      <c r="AL95" s="136"/>
      <c r="AM95" s="139"/>
      <c r="AN95" s="262" t="s">
        <v>141</v>
      </c>
      <c r="AO95" s="154"/>
      <c r="AP95" s="154"/>
      <c r="AQ95" s="154"/>
      <c r="AR95" s="167"/>
      <c r="AS95" s="153"/>
      <c r="AT95" s="154"/>
      <c r="AU95" s="112"/>
      <c r="AV95" s="317"/>
      <c r="AW95" s="318"/>
      <c r="AX95" s="264"/>
      <c r="AY95" s="264"/>
      <c r="AZ95" s="264"/>
      <c r="BA95" s="179"/>
    </row>
    <row r="96" spans="1:53" s="105" customFormat="1" x14ac:dyDescent="0.2">
      <c r="A96" s="192"/>
      <c r="B96" s="172"/>
      <c r="C96" s="199"/>
      <c r="D96" s="160"/>
      <c r="E96" s="226"/>
      <c r="F96" s="8"/>
      <c r="G96" s="8"/>
      <c r="H96" s="227" t="str">
        <f t="shared" si="3"/>
        <v/>
      </c>
      <c r="I96" s="227"/>
      <c r="J96" s="227"/>
      <c r="K96" s="228" t="str">
        <f t="shared" si="4"/>
        <v/>
      </c>
      <c r="L96" s="165"/>
      <c r="M96" s="1" t="s">
        <v>8</v>
      </c>
      <c r="N96" s="250"/>
      <c r="O96" s="251"/>
      <c r="P96" s="363"/>
      <c r="Q96" s="257"/>
      <c r="R96" s="251"/>
      <c r="S96" s="252"/>
      <c r="T96" s="252"/>
      <c r="U96" s="253"/>
      <c r="V96" s="8"/>
      <c r="W96" s="153"/>
      <c r="X96" s="315"/>
      <c r="Y96" s="315"/>
      <c r="Z96" s="153"/>
      <c r="AA96" s="329"/>
      <c r="AB96" s="112"/>
      <c r="AC96" s="154"/>
      <c r="AD96" s="43"/>
      <c r="AE96" s="258"/>
      <c r="AF96" s="259"/>
      <c r="AG96" s="259"/>
      <c r="AH96" s="259"/>
      <c r="AI96" s="259"/>
      <c r="AJ96" s="259"/>
      <c r="AK96" s="258"/>
      <c r="AL96" s="136"/>
      <c r="AM96" s="139"/>
      <c r="AN96" s="262" t="s">
        <v>141</v>
      </c>
      <c r="AO96" s="154"/>
      <c r="AP96" s="154"/>
      <c r="AQ96" s="154"/>
      <c r="AR96" s="167"/>
      <c r="AS96" s="153"/>
      <c r="AT96" s="154"/>
      <c r="AU96" s="112"/>
      <c r="AV96" s="317"/>
      <c r="AW96" s="318"/>
      <c r="AX96" s="264"/>
      <c r="AY96" s="264"/>
      <c r="AZ96" s="264"/>
      <c r="BA96" s="179"/>
    </row>
    <row r="97" spans="1:53" s="105" customFormat="1" x14ac:dyDescent="0.2">
      <c r="A97" s="192"/>
      <c r="B97" s="172"/>
      <c r="C97" s="199"/>
      <c r="D97" s="160"/>
      <c r="E97" s="226"/>
      <c r="F97" s="8"/>
      <c r="G97" s="8"/>
      <c r="H97" s="227" t="str">
        <f t="shared" si="3"/>
        <v/>
      </c>
      <c r="I97" s="227"/>
      <c r="J97" s="227"/>
      <c r="K97" s="228" t="str">
        <f t="shared" si="4"/>
        <v/>
      </c>
      <c r="L97" s="165"/>
      <c r="M97" s="1" t="s">
        <v>8</v>
      </c>
      <c r="N97" s="250"/>
      <c r="O97" s="251"/>
      <c r="P97" s="363"/>
      <c r="Q97" s="257"/>
      <c r="R97" s="251"/>
      <c r="S97" s="252"/>
      <c r="T97" s="252"/>
      <c r="U97" s="253"/>
      <c r="V97" s="8"/>
      <c r="W97" s="153"/>
      <c r="X97" s="315"/>
      <c r="Y97" s="315"/>
      <c r="Z97" s="153"/>
      <c r="AA97" s="329"/>
      <c r="AB97" s="112"/>
      <c r="AC97" s="154"/>
      <c r="AD97" s="43"/>
      <c r="AE97" s="258"/>
      <c r="AF97" s="259"/>
      <c r="AG97" s="259"/>
      <c r="AH97" s="259"/>
      <c r="AI97" s="259"/>
      <c r="AJ97" s="259"/>
      <c r="AK97" s="258"/>
      <c r="AL97" s="136"/>
      <c r="AM97" s="139"/>
      <c r="AN97" s="262" t="s">
        <v>141</v>
      </c>
      <c r="AO97" s="154"/>
      <c r="AP97" s="154"/>
      <c r="AQ97" s="154"/>
      <c r="AR97" s="167"/>
      <c r="AS97" s="153"/>
      <c r="AT97" s="154"/>
      <c r="AU97" s="112"/>
      <c r="AV97" s="317"/>
      <c r="AW97" s="318"/>
      <c r="AX97" s="264"/>
      <c r="AY97" s="264"/>
      <c r="AZ97" s="264"/>
      <c r="BA97" s="179"/>
    </row>
    <row r="98" spans="1:53" s="105" customFormat="1" x14ac:dyDescent="0.2">
      <c r="A98" s="192"/>
      <c r="B98" s="172"/>
      <c r="C98" s="199"/>
      <c r="D98" s="160"/>
      <c r="E98" s="226"/>
      <c r="F98" s="8"/>
      <c r="G98" s="8"/>
      <c r="H98" s="227" t="str">
        <f t="shared" si="3"/>
        <v/>
      </c>
      <c r="I98" s="227"/>
      <c r="J98" s="227"/>
      <c r="K98" s="228" t="str">
        <f t="shared" si="4"/>
        <v/>
      </c>
      <c r="L98" s="165"/>
      <c r="M98" s="1" t="s">
        <v>8</v>
      </c>
      <c r="N98" s="250"/>
      <c r="O98" s="251"/>
      <c r="P98" s="363"/>
      <c r="Q98" s="257"/>
      <c r="R98" s="251"/>
      <c r="S98" s="252"/>
      <c r="T98" s="252"/>
      <c r="U98" s="253"/>
      <c r="V98" s="8"/>
      <c r="W98" s="153"/>
      <c r="X98" s="315"/>
      <c r="Y98" s="315"/>
      <c r="Z98" s="153"/>
      <c r="AA98" s="329"/>
      <c r="AB98" s="112"/>
      <c r="AC98" s="154"/>
      <c r="AD98" s="43"/>
      <c r="AE98" s="258"/>
      <c r="AF98" s="259"/>
      <c r="AG98" s="259"/>
      <c r="AH98" s="259"/>
      <c r="AI98" s="259"/>
      <c r="AJ98" s="259"/>
      <c r="AK98" s="258"/>
      <c r="AL98" s="136"/>
      <c r="AM98" s="139"/>
      <c r="AN98" s="262" t="s">
        <v>141</v>
      </c>
      <c r="AO98" s="154"/>
      <c r="AP98" s="154"/>
      <c r="AQ98" s="154"/>
      <c r="AR98" s="167"/>
      <c r="AS98" s="153"/>
      <c r="AT98" s="154"/>
      <c r="AU98" s="112"/>
      <c r="AV98" s="317"/>
      <c r="AW98" s="318"/>
      <c r="AX98" s="264"/>
      <c r="AY98" s="264"/>
      <c r="AZ98" s="264"/>
      <c r="BA98" s="179"/>
    </row>
    <row r="99" spans="1:53" s="105" customFormat="1" x14ac:dyDescent="0.2">
      <c r="A99" s="192"/>
      <c r="B99" s="172"/>
      <c r="C99" s="199"/>
      <c r="D99" s="160"/>
      <c r="E99" s="226"/>
      <c r="F99" s="8"/>
      <c r="G99" s="8"/>
      <c r="H99" s="227" t="str">
        <f t="shared" si="3"/>
        <v/>
      </c>
      <c r="I99" s="227"/>
      <c r="J99" s="227"/>
      <c r="K99" s="228" t="str">
        <f t="shared" si="4"/>
        <v/>
      </c>
      <c r="L99" s="165"/>
      <c r="M99" s="1" t="s">
        <v>8</v>
      </c>
      <c r="N99" s="250"/>
      <c r="O99" s="251"/>
      <c r="P99" s="363"/>
      <c r="Q99" s="257"/>
      <c r="R99" s="251"/>
      <c r="S99" s="252"/>
      <c r="T99" s="252"/>
      <c r="U99" s="253"/>
      <c r="V99" s="8"/>
      <c r="W99" s="153"/>
      <c r="X99" s="315"/>
      <c r="Y99" s="315"/>
      <c r="Z99" s="153"/>
      <c r="AA99" s="329"/>
      <c r="AB99" s="112"/>
      <c r="AC99" s="154"/>
      <c r="AD99" s="43"/>
      <c r="AE99" s="258"/>
      <c r="AF99" s="259"/>
      <c r="AG99" s="259"/>
      <c r="AH99" s="259"/>
      <c r="AI99" s="259"/>
      <c r="AJ99" s="259"/>
      <c r="AK99" s="258"/>
      <c r="AL99" s="136"/>
      <c r="AM99" s="139"/>
      <c r="AN99" s="262" t="s">
        <v>141</v>
      </c>
      <c r="AO99" s="154"/>
      <c r="AP99" s="154"/>
      <c r="AQ99" s="154"/>
      <c r="AR99" s="167"/>
      <c r="AS99" s="153"/>
      <c r="AT99" s="154"/>
      <c r="AU99" s="112"/>
      <c r="AV99" s="317"/>
      <c r="AW99" s="318"/>
      <c r="AX99" s="264"/>
      <c r="AY99" s="264"/>
      <c r="AZ99" s="264"/>
      <c r="BA99" s="179"/>
    </row>
    <row r="100" spans="1:53" s="105" customFormat="1" x14ac:dyDescent="0.2">
      <c r="A100" s="192"/>
      <c r="B100" s="172"/>
      <c r="C100" s="199"/>
      <c r="D100" s="160"/>
      <c r="E100" s="226"/>
      <c r="F100" s="8"/>
      <c r="G100" s="8"/>
      <c r="H100" s="227" t="str">
        <f t="shared" si="3"/>
        <v/>
      </c>
      <c r="I100" s="227"/>
      <c r="J100" s="227"/>
      <c r="K100" s="228" t="str">
        <f t="shared" si="4"/>
        <v/>
      </c>
      <c r="L100" s="165"/>
      <c r="M100" s="1" t="s">
        <v>8</v>
      </c>
      <c r="N100" s="250"/>
      <c r="O100" s="251"/>
      <c r="P100" s="363"/>
      <c r="Q100" s="257"/>
      <c r="R100" s="251"/>
      <c r="S100" s="252"/>
      <c r="T100" s="252"/>
      <c r="U100" s="253"/>
      <c r="V100" s="8"/>
      <c r="W100" s="153"/>
      <c r="X100" s="315"/>
      <c r="Y100" s="315"/>
      <c r="Z100" s="153"/>
      <c r="AA100" s="329"/>
      <c r="AB100" s="112"/>
      <c r="AC100" s="154"/>
      <c r="AD100" s="43"/>
      <c r="AE100" s="258"/>
      <c r="AF100" s="259"/>
      <c r="AG100" s="259"/>
      <c r="AH100" s="259"/>
      <c r="AI100" s="259"/>
      <c r="AJ100" s="259"/>
      <c r="AK100" s="258"/>
      <c r="AL100" s="136"/>
      <c r="AM100" s="139"/>
      <c r="AN100" s="262" t="s">
        <v>141</v>
      </c>
      <c r="AO100" s="154"/>
      <c r="AP100" s="154"/>
      <c r="AQ100" s="154"/>
      <c r="AR100" s="167"/>
      <c r="AS100" s="153"/>
      <c r="AT100" s="154"/>
      <c r="AU100" s="112"/>
      <c r="AV100" s="317"/>
      <c r="AW100" s="318"/>
      <c r="AX100" s="264"/>
      <c r="AY100" s="264"/>
      <c r="AZ100" s="264"/>
      <c r="BA100" s="179"/>
    </row>
    <row r="101" spans="1:53" s="105" customFormat="1" x14ac:dyDescent="0.2">
      <c r="A101" s="192"/>
      <c r="B101" s="172"/>
      <c r="C101" s="199"/>
      <c r="D101" s="160"/>
      <c r="E101" s="226"/>
      <c r="F101" s="8"/>
      <c r="G101" s="8"/>
      <c r="H101" s="227" t="str">
        <f t="shared" si="3"/>
        <v/>
      </c>
      <c r="I101" s="227"/>
      <c r="J101" s="227"/>
      <c r="K101" s="228" t="str">
        <f t="shared" si="4"/>
        <v/>
      </c>
      <c r="L101" s="165"/>
      <c r="M101" s="1" t="s">
        <v>8</v>
      </c>
      <c r="N101" s="250"/>
      <c r="O101" s="251"/>
      <c r="P101" s="363"/>
      <c r="Q101" s="257"/>
      <c r="R101" s="251"/>
      <c r="S101" s="252"/>
      <c r="T101" s="252"/>
      <c r="U101" s="253"/>
      <c r="V101" s="8"/>
      <c r="W101" s="153"/>
      <c r="X101" s="315"/>
      <c r="Y101" s="315"/>
      <c r="Z101" s="153"/>
      <c r="AA101" s="329"/>
      <c r="AB101" s="112"/>
      <c r="AC101" s="154"/>
      <c r="AD101" s="43"/>
      <c r="AE101" s="258"/>
      <c r="AF101" s="259"/>
      <c r="AG101" s="259"/>
      <c r="AH101" s="259"/>
      <c r="AI101" s="259"/>
      <c r="AJ101" s="259"/>
      <c r="AK101" s="258"/>
      <c r="AL101" s="136"/>
      <c r="AM101" s="139"/>
      <c r="AN101" s="262" t="s">
        <v>141</v>
      </c>
      <c r="AO101" s="154"/>
      <c r="AP101" s="154"/>
      <c r="AQ101" s="154"/>
      <c r="AR101" s="167"/>
      <c r="AS101" s="153"/>
      <c r="AT101" s="154"/>
      <c r="AU101" s="112"/>
      <c r="AV101" s="317"/>
      <c r="AW101" s="318"/>
      <c r="AX101" s="264"/>
      <c r="AY101" s="264"/>
      <c r="AZ101" s="264"/>
      <c r="BA101" s="179"/>
    </row>
    <row r="102" spans="1:53" s="105" customFormat="1" x14ac:dyDescent="0.2">
      <c r="A102" s="192"/>
      <c r="B102" s="172"/>
      <c r="C102" s="199"/>
      <c r="D102" s="160"/>
      <c r="E102" s="226"/>
      <c r="F102" s="8"/>
      <c r="G102" s="8"/>
      <c r="H102" s="227" t="str">
        <f t="shared" si="3"/>
        <v/>
      </c>
      <c r="I102" s="227"/>
      <c r="J102" s="227"/>
      <c r="K102" s="228" t="str">
        <f t="shared" si="4"/>
        <v/>
      </c>
      <c r="L102" s="165"/>
      <c r="M102" s="1" t="s">
        <v>8</v>
      </c>
      <c r="N102" s="250"/>
      <c r="O102" s="251"/>
      <c r="P102" s="363"/>
      <c r="Q102" s="257"/>
      <c r="R102" s="251"/>
      <c r="S102" s="252"/>
      <c r="T102" s="252"/>
      <c r="U102" s="253"/>
      <c r="V102" s="8"/>
      <c r="W102" s="153"/>
      <c r="X102" s="315"/>
      <c r="Y102" s="315"/>
      <c r="Z102" s="153"/>
      <c r="AA102" s="329"/>
      <c r="AB102" s="112"/>
      <c r="AC102" s="154"/>
      <c r="AD102" s="43"/>
      <c r="AE102" s="258"/>
      <c r="AF102" s="259"/>
      <c r="AG102" s="259"/>
      <c r="AH102" s="259"/>
      <c r="AI102" s="259"/>
      <c r="AJ102" s="259"/>
      <c r="AK102" s="258"/>
      <c r="AL102" s="136"/>
      <c r="AM102" s="139"/>
      <c r="AN102" s="262" t="s">
        <v>141</v>
      </c>
      <c r="AO102" s="154"/>
      <c r="AP102" s="154"/>
      <c r="AQ102" s="154"/>
      <c r="AR102" s="167"/>
      <c r="AS102" s="153"/>
      <c r="AT102" s="154"/>
      <c r="AU102" s="112"/>
      <c r="AV102" s="317"/>
      <c r="AW102" s="318"/>
      <c r="AX102" s="264"/>
      <c r="AY102" s="264"/>
      <c r="AZ102" s="264"/>
      <c r="BA102" s="179"/>
    </row>
    <row r="103" spans="1:53" s="105" customFormat="1" x14ac:dyDescent="0.2">
      <c r="A103" s="192"/>
      <c r="B103" s="172"/>
      <c r="C103" s="199"/>
      <c r="D103" s="160"/>
      <c r="E103" s="226"/>
      <c r="F103" s="8"/>
      <c r="G103" s="8"/>
      <c r="H103" s="227" t="str">
        <f t="shared" si="3"/>
        <v/>
      </c>
      <c r="I103" s="227"/>
      <c r="J103" s="227"/>
      <c r="K103" s="228" t="str">
        <f t="shared" si="4"/>
        <v/>
      </c>
      <c r="L103" s="165"/>
      <c r="M103" s="1" t="s">
        <v>8</v>
      </c>
      <c r="N103" s="250"/>
      <c r="O103" s="251"/>
      <c r="P103" s="363"/>
      <c r="Q103" s="257"/>
      <c r="R103" s="251"/>
      <c r="S103" s="252"/>
      <c r="T103" s="252"/>
      <c r="U103" s="253"/>
      <c r="V103" s="8"/>
      <c r="W103" s="153"/>
      <c r="X103" s="315"/>
      <c r="Y103" s="315"/>
      <c r="Z103" s="153"/>
      <c r="AA103" s="329"/>
      <c r="AB103" s="112"/>
      <c r="AC103" s="154"/>
      <c r="AD103" s="43"/>
      <c r="AE103" s="258"/>
      <c r="AF103" s="259"/>
      <c r="AG103" s="259"/>
      <c r="AH103" s="259"/>
      <c r="AI103" s="259"/>
      <c r="AJ103" s="259"/>
      <c r="AK103" s="258"/>
      <c r="AL103" s="136"/>
      <c r="AM103" s="139"/>
      <c r="AN103" s="262" t="s">
        <v>141</v>
      </c>
      <c r="AO103" s="154"/>
      <c r="AP103" s="154"/>
      <c r="AQ103" s="154"/>
      <c r="AR103" s="167"/>
      <c r="AS103" s="153"/>
      <c r="AT103" s="154"/>
      <c r="AU103" s="112"/>
      <c r="AV103" s="317"/>
      <c r="AW103" s="318"/>
      <c r="AX103" s="264"/>
      <c r="AY103" s="264"/>
      <c r="AZ103" s="264"/>
      <c r="BA103" s="179"/>
    </row>
    <row r="104" spans="1:53" s="105" customFormat="1" x14ac:dyDescent="0.2">
      <c r="A104" s="192"/>
      <c r="B104" s="172"/>
      <c r="C104" s="199"/>
      <c r="D104" s="160"/>
      <c r="E104" s="226"/>
      <c r="F104" s="8"/>
      <c r="G104" s="8"/>
      <c r="H104" s="227" t="str">
        <f t="shared" si="3"/>
        <v/>
      </c>
      <c r="I104" s="227"/>
      <c r="J104" s="227"/>
      <c r="K104" s="228" t="str">
        <f t="shared" si="4"/>
        <v/>
      </c>
      <c r="L104" s="165"/>
      <c r="M104" s="1" t="s">
        <v>8</v>
      </c>
      <c r="N104" s="250"/>
      <c r="O104" s="251"/>
      <c r="P104" s="363"/>
      <c r="Q104" s="257"/>
      <c r="R104" s="251"/>
      <c r="S104" s="252"/>
      <c r="T104" s="252"/>
      <c r="U104" s="253"/>
      <c r="V104" s="8"/>
      <c r="W104" s="153"/>
      <c r="X104" s="315"/>
      <c r="Y104" s="315"/>
      <c r="Z104" s="153"/>
      <c r="AA104" s="329"/>
      <c r="AB104" s="112"/>
      <c r="AC104" s="154"/>
      <c r="AD104" s="43"/>
      <c r="AE104" s="258"/>
      <c r="AF104" s="259"/>
      <c r="AG104" s="259"/>
      <c r="AH104" s="259"/>
      <c r="AI104" s="259"/>
      <c r="AJ104" s="259"/>
      <c r="AK104" s="258"/>
      <c r="AL104" s="136"/>
      <c r="AM104" s="139"/>
      <c r="AN104" s="262" t="s">
        <v>141</v>
      </c>
      <c r="AO104" s="154"/>
      <c r="AP104" s="154"/>
      <c r="AQ104" s="154"/>
      <c r="AR104" s="167"/>
      <c r="AS104" s="153"/>
      <c r="AT104" s="154"/>
      <c r="AU104" s="112"/>
      <c r="AV104" s="317"/>
      <c r="AW104" s="318"/>
      <c r="AX104" s="264"/>
      <c r="AY104" s="264"/>
      <c r="AZ104" s="264"/>
      <c r="BA104" s="179"/>
    </row>
    <row r="105" spans="1:53" s="105" customFormat="1" x14ac:dyDescent="0.2">
      <c r="A105" s="192"/>
      <c r="B105" s="172"/>
      <c r="C105" s="199"/>
      <c r="D105" s="160"/>
      <c r="E105" s="226"/>
      <c r="F105" s="8"/>
      <c r="G105" s="8"/>
      <c r="H105" s="227" t="str">
        <f t="shared" si="3"/>
        <v/>
      </c>
      <c r="I105" s="227"/>
      <c r="J105" s="227"/>
      <c r="K105" s="228" t="str">
        <f t="shared" si="4"/>
        <v/>
      </c>
      <c r="L105" s="165"/>
      <c r="M105" s="1" t="s">
        <v>8</v>
      </c>
      <c r="N105" s="250"/>
      <c r="O105" s="251"/>
      <c r="P105" s="363"/>
      <c r="Q105" s="257"/>
      <c r="R105" s="251"/>
      <c r="S105" s="252"/>
      <c r="T105" s="252"/>
      <c r="U105" s="253"/>
      <c r="V105" s="8"/>
      <c r="W105" s="153"/>
      <c r="X105" s="315"/>
      <c r="Y105" s="315"/>
      <c r="Z105" s="153"/>
      <c r="AA105" s="329"/>
      <c r="AB105" s="112"/>
      <c r="AC105" s="154"/>
      <c r="AD105" s="43"/>
      <c r="AE105" s="258"/>
      <c r="AF105" s="259"/>
      <c r="AG105" s="259"/>
      <c r="AH105" s="259"/>
      <c r="AI105" s="259"/>
      <c r="AJ105" s="259"/>
      <c r="AK105" s="258"/>
      <c r="AL105" s="136"/>
      <c r="AM105" s="139"/>
      <c r="AN105" s="262" t="s">
        <v>141</v>
      </c>
      <c r="AO105" s="154"/>
      <c r="AP105" s="154"/>
      <c r="AQ105" s="154"/>
      <c r="AR105" s="167"/>
      <c r="AS105" s="153"/>
      <c r="AT105" s="154"/>
      <c r="AU105" s="112"/>
      <c r="AV105" s="317"/>
      <c r="AW105" s="318"/>
      <c r="AX105" s="264"/>
      <c r="AY105" s="264"/>
      <c r="AZ105" s="264"/>
      <c r="BA105" s="179"/>
    </row>
    <row r="106" spans="1:53" s="105" customFormat="1" x14ac:dyDescent="0.2">
      <c r="A106" s="192"/>
      <c r="B106" s="172"/>
      <c r="C106" s="199"/>
      <c r="D106" s="160"/>
      <c r="E106" s="226"/>
      <c r="F106" s="8"/>
      <c r="G106" s="8"/>
      <c r="H106" s="227" t="str">
        <f t="shared" si="3"/>
        <v/>
      </c>
      <c r="I106" s="227"/>
      <c r="J106" s="227"/>
      <c r="K106" s="228" t="str">
        <f t="shared" si="4"/>
        <v/>
      </c>
      <c r="L106" s="165"/>
      <c r="M106" s="1" t="s">
        <v>8</v>
      </c>
      <c r="N106" s="250"/>
      <c r="O106" s="251"/>
      <c r="P106" s="363"/>
      <c r="Q106" s="257"/>
      <c r="R106" s="251"/>
      <c r="S106" s="252"/>
      <c r="T106" s="252"/>
      <c r="U106" s="253"/>
      <c r="V106" s="8"/>
      <c r="W106" s="153"/>
      <c r="X106" s="315"/>
      <c r="Y106" s="315"/>
      <c r="Z106" s="153"/>
      <c r="AA106" s="329"/>
      <c r="AB106" s="112"/>
      <c r="AC106" s="154"/>
      <c r="AD106" s="43"/>
      <c r="AE106" s="258"/>
      <c r="AF106" s="259"/>
      <c r="AG106" s="259"/>
      <c r="AH106" s="259"/>
      <c r="AI106" s="259"/>
      <c r="AJ106" s="259"/>
      <c r="AK106" s="258"/>
      <c r="AL106" s="136"/>
      <c r="AM106" s="139"/>
      <c r="AN106" s="262" t="s">
        <v>141</v>
      </c>
      <c r="AO106" s="154"/>
      <c r="AP106" s="154"/>
      <c r="AQ106" s="154"/>
      <c r="AR106" s="167"/>
      <c r="AS106" s="153"/>
      <c r="AT106" s="154"/>
      <c r="AU106" s="112"/>
      <c r="AV106" s="317"/>
      <c r="AW106" s="318"/>
      <c r="AX106" s="264"/>
      <c r="AY106" s="264"/>
      <c r="AZ106" s="264"/>
      <c r="BA106" s="179"/>
    </row>
    <row r="107" spans="1:53" s="105" customFormat="1" x14ac:dyDescent="0.2">
      <c r="A107" s="192"/>
      <c r="B107" s="172"/>
      <c r="C107" s="199"/>
      <c r="D107" s="160"/>
      <c r="E107" s="226"/>
      <c r="F107" s="8"/>
      <c r="G107" s="8"/>
      <c r="H107" s="227" t="str">
        <f t="shared" si="3"/>
        <v/>
      </c>
      <c r="I107" s="227"/>
      <c r="J107" s="227"/>
      <c r="K107" s="228" t="str">
        <f t="shared" si="4"/>
        <v/>
      </c>
      <c r="L107" s="165"/>
      <c r="M107" s="1" t="s">
        <v>8</v>
      </c>
      <c r="N107" s="250"/>
      <c r="O107" s="251"/>
      <c r="P107" s="363"/>
      <c r="Q107" s="257"/>
      <c r="R107" s="251"/>
      <c r="S107" s="252"/>
      <c r="T107" s="252"/>
      <c r="U107" s="253"/>
      <c r="V107" s="8"/>
      <c r="W107" s="153"/>
      <c r="X107" s="315"/>
      <c r="Y107" s="315"/>
      <c r="Z107" s="153"/>
      <c r="AA107" s="329"/>
      <c r="AB107" s="112"/>
      <c r="AC107" s="154"/>
      <c r="AD107" s="43"/>
      <c r="AE107" s="258"/>
      <c r="AF107" s="259"/>
      <c r="AG107" s="259"/>
      <c r="AH107" s="259"/>
      <c r="AI107" s="259"/>
      <c r="AJ107" s="259"/>
      <c r="AK107" s="258"/>
      <c r="AL107" s="136"/>
      <c r="AM107" s="139"/>
      <c r="AN107" s="262" t="s">
        <v>141</v>
      </c>
      <c r="AO107" s="154"/>
      <c r="AP107" s="154"/>
      <c r="AQ107" s="154"/>
      <c r="AR107" s="167"/>
      <c r="AS107" s="153"/>
      <c r="AT107" s="154"/>
      <c r="AU107" s="112"/>
      <c r="AV107" s="317"/>
      <c r="AW107" s="318"/>
      <c r="AX107" s="264"/>
      <c r="AY107" s="264"/>
      <c r="AZ107" s="264"/>
      <c r="BA107" s="179"/>
    </row>
    <row r="108" spans="1:53" s="105" customFormat="1" x14ac:dyDescent="0.2">
      <c r="A108" s="192"/>
      <c r="B108" s="172"/>
      <c r="C108" s="199"/>
      <c r="D108" s="160"/>
      <c r="E108" s="226"/>
      <c r="F108" s="8"/>
      <c r="G108" s="8"/>
      <c r="H108" s="227" t="str">
        <f t="shared" si="3"/>
        <v/>
      </c>
      <c r="I108" s="227"/>
      <c r="J108" s="227"/>
      <c r="K108" s="228" t="str">
        <f t="shared" si="4"/>
        <v/>
      </c>
      <c r="L108" s="165"/>
      <c r="M108" s="1" t="s">
        <v>8</v>
      </c>
      <c r="N108" s="250"/>
      <c r="O108" s="251"/>
      <c r="P108" s="363"/>
      <c r="Q108" s="257"/>
      <c r="R108" s="251"/>
      <c r="S108" s="252"/>
      <c r="T108" s="252"/>
      <c r="U108" s="253"/>
      <c r="V108" s="8"/>
      <c r="W108" s="153"/>
      <c r="X108" s="315"/>
      <c r="Y108" s="315"/>
      <c r="Z108" s="153"/>
      <c r="AA108" s="329"/>
      <c r="AB108" s="112"/>
      <c r="AC108" s="154"/>
      <c r="AD108" s="43"/>
      <c r="AE108" s="258"/>
      <c r="AF108" s="259"/>
      <c r="AG108" s="259"/>
      <c r="AH108" s="259"/>
      <c r="AI108" s="259"/>
      <c r="AJ108" s="259"/>
      <c r="AK108" s="258"/>
      <c r="AL108" s="136"/>
      <c r="AM108" s="139"/>
      <c r="AN108" s="262" t="s">
        <v>141</v>
      </c>
      <c r="AO108" s="154"/>
      <c r="AP108" s="154"/>
      <c r="AQ108" s="154"/>
      <c r="AR108" s="167"/>
      <c r="AS108" s="153"/>
      <c r="AT108" s="154"/>
      <c r="AU108" s="112"/>
      <c r="AV108" s="317"/>
      <c r="AW108" s="318"/>
      <c r="AX108" s="264"/>
      <c r="AY108" s="264"/>
      <c r="AZ108" s="264"/>
      <c r="BA108" s="179"/>
    </row>
    <row r="109" spans="1:53" s="105" customFormat="1" x14ac:dyDescent="0.2">
      <c r="A109" s="192"/>
      <c r="B109" s="172"/>
      <c r="C109" s="199"/>
      <c r="D109" s="160"/>
      <c r="E109" s="226"/>
      <c r="F109" s="8"/>
      <c r="G109" s="8"/>
      <c r="H109" s="227" t="str">
        <f t="shared" si="3"/>
        <v/>
      </c>
      <c r="I109" s="227"/>
      <c r="J109" s="227"/>
      <c r="K109" s="228" t="str">
        <f t="shared" si="4"/>
        <v/>
      </c>
      <c r="L109" s="165"/>
      <c r="M109" s="1" t="s">
        <v>8</v>
      </c>
      <c r="N109" s="250"/>
      <c r="O109" s="251"/>
      <c r="P109" s="363"/>
      <c r="Q109" s="257"/>
      <c r="R109" s="251"/>
      <c r="S109" s="252"/>
      <c r="T109" s="252"/>
      <c r="U109" s="253"/>
      <c r="V109" s="8"/>
      <c r="W109" s="153"/>
      <c r="X109" s="315"/>
      <c r="Y109" s="315"/>
      <c r="Z109" s="153"/>
      <c r="AA109" s="329"/>
      <c r="AB109" s="112"/>
      <c r="AC109" s="154"/>
      <c r="AD109" s="43"/>
      <c r="AE109" s="258"/>
      <c r="AF109" s="259"/>
      <c r="AG109" s="259"/>
      <c r="AH109" s="259"/>
      <c r="AI109" s="259"/>
      <c r="AJ109" s="259"/>
      <c r="AK109" s="258"/>
      <c r="AL109" s="136"/>
      <c r="AM109" s="139"/>
      <c r="AN109" s="262" t="s">
        <v>141</v>
      </c>
      <c r="AO109" s="154"/>
      <c r="AP109" s="154"/>
      <c r="AQ109" s="154"/>
      <c r="AR109" s="167"/>
      <c r="AS109" s="153"/>
      <c r="AT109" s="154"/>
      <c r="AU109" s="112"/>
      <c r="AV109" s="317"/>
      <c r="AW109" s="318"/>
      <c r="AX109" s="264"/>
      <c r="AY109" s="264"/>
      <c r="AZ109" s="264"/>
      <c r="BA109" s="179"/>
    </row>
    <row r="110" spans="1:53" s="105" customFormat="1" x14ac:dyDescent="0.2">
      <c r="A110" s="192"/>
      <c r="B110" s="172"/>
      <c r="C110" s="199"/>
      <c r="D110" s="160"/>
      <c r="E110" s="226"/>
      <c r="F110" s="8"/>
      <c r="G110" s="8"/>
      <c r="H110" s="227" t="str">
        <f t="shared" si="3"/>
        <v/>
      </c>
      <c r="I110" s="227"/>
      <c r="J110" s="227"/>
      <c r="K110" s="228" t="str">
        <f t="shared" si="4"/>
        <v/>
      </c>
      <c r="L110" s="165"/>
      <c r="M110" s="1" t="s">
        <v>8</v>
      </c>
      <c r="N110" s="250"/>
      <c r="O110" s="251"/>
      <c r="P110" s="363"/>
      <c r="Q110" s="257"/>
      <c r="R110" s="251"/>
      <c r="S110" s="252"/>
      <c r="T110" s="252"/>
      <c r="U110" s="253"/>
      <c r="V110" s="8"/>
      <c r="W110" s="153"/>
      <c r="X110" s="315"/>
      <c r="Y110" s="315"/>
      <c r="Z110" s="153"/>
      <c r="AA110" s="329"/>
      <c r="AB110" s="112"/>
      <c r="AC110" s="154"/>
      <c r="AD110" s="43"/>
      <c r="AE110" s="258"/>
      <c r="AF110" s="259"/>
      <c r="AG110" s="259"/>
      <c r="AH110" s="259"/>
      <c r="AI110" s="259"/>
      <c r="AJ110" s="259"/>
      <c r="AK110" s="258"/>
      <c r="AL110" s="136"/>
      <c r="AM110" s="139"/>
      <c r="AN110" s="262" t="s">
        <v>141</v>
      </c>
      <c r="AO110" s="154"/>
      <c r="AP110" s="154"/>
      <c r="AQ110" s="154"/>
      <c r="AR110" s="167"/>
      <c r="AS110" s="153"/>
      <c r="AT110" s="154"/>
      <c r="AU110" s="112"/>
      <c r="AV110" s="317"/>
      <c r="AW110" s="318"/>
      <c r="AX110" s="264"/>
      <c r="AY110" s="264"/>
      <c r="AZ110" s="264"/>
      <c r="BA110" s="179"/>
    </row>
    <row r="111" spans="1:53" s="105" customFormat="1" x14ac:dyDescent="0.2">
      <c r="A111" s="192"/>
      <c r="B111" s="172"/>
      <c r="C111" s="199"/>
      <c r="D111" s="160"/>
      <c r="E111" s="226"/>
      <c r="F111" s="8"/>
      <c r="G111" s="8"/>
      <c r="H111" s="227" t="str">
        <f t="shared" si="3"/>
        <v/>
      </c>
      <c r="I111" s="227"/>
      <c r="J111" s="227"/>
      <c r="K111" s="228" t="str">
        <f t="shared" si="4"/>
        <v/>
      </c>
      <c r="L111" s="165"/>
      <c r="M111" s="1" t="s">
        <v>8</v>
      </c>
      <c r="N111" s="250"/>
      <c r="O111" s="251"/>
      <c r="P111" s="363"/>
      <c r="Q111" s="257"/>
      <c r="R111" s="251"/>
      <c r="S111" s="252"/>
      <c r="T111" s="252"/>
      <c r="U111" s="253"/>
      <c r="V111" s="8"/>
      <c r="W111" s="153"/>
      <c r="X111" s="315"/>
      <c r="Y111" s="315"/>
      <c r="Z111" s="153"/>
      <c r="AA111" s="329"/>
      <c r="AB111" s="112"/>
      <c r="AC111" s="154"/>
      <c r="AD111" s="43"/>
      <c r="AE111" s="258"/>
      <c r="AF111" s="259"/>
      <c r="AG111" s="259"/>
      <c r="AH111" s="259"/>
      <c r="AI111" s="259"/>
      <c r="AJ111" s="259"/>
      <c r="AK111" s="258"/>
      <c r="AL111" s="136"/>
      <c r="AM111" s="139"/>
      <c r="AN111" s="262" t="s">
        <v>141</v>
      </c>
      <c r="AO111" s="154"/>
      <c r="AP111" s="154"/>
      <c r="AQ111" s="154"/>
      <c r="AR111" s="167"/>
      <c r="AS111" s="153"/>
      <c r="AT111" s="154"/>
      <c r="AU111" s="112"/>
      <c r="AV111" s="317"/>
      <c r="AW111" s="318"/>
      <c r="AX111" s="264"/>
      <c r="AY111" s="264"/>
      <c r="AZ111" s="264"/>
      <c r="BA111" s="179"/>
    </row>
    <row r="112" spans="1:53" s="105" customFormat="1" x14ac:dyDescent="0.2">
      <c r="A112" s="192"/>
      <c r="B112" s="172"/>
      <c r="C112" s="199"/>
      <c r="D112" s="160"/>
      <c r="E112" s="226"/>
      <c r="F112" s="8"/>
      <c r="G112" s="8"/>
      <c r="H112" s="227" t="str">
        <f t="shared" si="3"/>
        <v/>
      </c>
      <c r="I112" s="227"/>
      <c r="J112" s="227"/>
      <c r="K112" s="228" t="str">
        <f t="shared" si="4"/>
        <v/>
      </c>
      <c r="L112" s="165"/>
      <c r="M112" s="1" t="s">
        <v>8</v>
      </c>
      <c r="N112" s="250"/>
      <c r="O112" s="251"/>
      <c r="P112" s="363"/>
      <c r="Q112" s="257"/>
      <c r="R112" s="251"/>
      <c r="S112" s="252"/>
      <c r="T112" s="252"/>
      <c r="U112" s="253"/>
      <c r="V112" s="8"/>
      <c r="W112" s="153"/>
      <c r="X112" s="315"/>
      <c r="Y112" s="315"/>
      <c r="Z112" s="153"/>
      <c r="AA112" s="329"/>
      <c r="AB112" s="112"/>
      <c r="AC112" s="154"/>
      <c r="AD112" s="43"/>
      <c r="AE112" s="258"/>
      <c r="AF112" s="259"/>
      <c r="AG112" s="259"/>
      <c r="AH112" s="259"/>
      <c r="AI112" s="259"/>
      <c r="AJ112" s="259"/>
      <c r="AK112" s="258"/>
      <c r="AL112" s="136"/>
      <c r="AM112" s="139"/>
      <c r="AN112" s="262" t="s">
        <v>141</v>
      </c>
      <c r="AO112" s="154"/>
      <c r="AP112" s="154"/>
      <c r="AQ112" s="154"/>
      <c r="AR112" s="167"/>
      <c r="AS112" s="153"/>
      <c r="AT112" s="154"/>
      <c r="AU112" s="112"/>
      <c r="AV112" s="317"/>
      <c r="AW112" s="318"/>
      <c r="AX112" s="264"/>
      <c r="AY112" s="264"/>
      <c r="AZ112" s="264"/>
      <c r="BA112" s="179"/>
    </row>
    <row r="113" spans="1:53" s="105" customFormat="1" x14ac:dyDescent="0.2">
      <c r="A113" s="192"/>
      <c r="B113" s="172"/>
      <c r="C113" s="199"/>
      <c r="D113" s="160"/>
      <c r="E113" s="226"/>
      <c r="F113" s="8"/>
      <c r="G113" s="8"/>
      <c r="H113" s="227" t="str">
        <f t="shared" si="3"/>
        <v/>
      </c>
      <c r="I113" s="227"/>
      <c r="J113" s="227"/>
      <c r="K113" s="228" t="str">
        <f t="shared" si="4"/>
        <v/>
      </c>
      <c r="L113" s="165"/>
      <c r="M113" s="1" t="s">
        <v>8</v>
      </c>
      <c r="N113" s="250"/>
      <c r="O113" s="251"/>
      <c r="P113" s="363"/>
      <c r="Q113" s="257"/>
      <c r="R113" s="251"/>
      <c r="S113" s="252"/>
      <c r="T113" s="252"/>
      <c r="U113" s="253"/>
      <c r="V113" s="8"/>
      <c r="W113" s="153"/>
      <c r="X113" s="315"/>
      <c r="Y113" s="315"/>
      <c r="Z113" s="153"/>
      <c r="AA113" s="329"/>
      <c r="AB113" s="112"/>
      <c r="AC113" s="154"/>
      <c r="AD113" s="43"/>
      <c r="AE113" s="258"/>
      <c r="AF113" s="259"/>
      <c r="AG113" s="259"/>
      <c r="AH113" s="259"/>
      <c r="AI113" s="259"/>
      <c r="AJ113" s="259"/>
      <c r="AK113" s="258"/>
      <c r="AL113" s="136"/>
      <c r="AM113" s="139"/>
      <c r="AN113" s="262" t="s">
        <v>141</v>
      </c>
      <c r="AO113" s="154"/>
      <c r="AP113" s="154"/>
      <c r="AQ113" s="154"/>
      <c r="AR113" s="167"/>
      <c r="AS113" s="153"/>
      <c r="AT113" s="154"/>
      <c r="AU113" s="112"/>
      <c r="AV113" s="317"/>
      <c r="AW113" s="318"/>
      <c r="AX113" s="264"/>
      <c r="AY113" s="264"/>
      <c r="AZ113" s="264"/>
      <c r="BA113" s="179"/>
    </row>
    <row r="114" spans="1:53" s="105" customFormat="1" x14ac:dyDescent="0.2">
      <c r="A114" s="192"/>
      <c r="B114" s="172"/>
      <c r="C114" s="199"/>
      <c r="D114" s="160"/>
      <c r="E114" s="226"/>
      <c r="F114" s="8"/>
      <c r="G114" s="8"/>
      <c r="H114" s="227" t="str">
        <f t="shared" si="3"/>
        <v/>
      </c>
      <c r="I114" s="227"/>
      <c r="J114" s="227"/>
      <c r="K114" s="228" t="str">
        <f t="shared" si="4"/>
        <v/>
      </c>
      <c r="L114" s="165"/>
      <c r="M114" s="1" t="s">
        <v>8</v>
      </c>
      <c r="N114" s="250"/>
      <c r="O114" s="251"/>
      <c r="P114" s="363"/>
      <c r="Q114" s="257"/>
      <c r="R114" s="251"/>
      <c r="S114" s="252"/>
      <c r="T114" s="252"/>
      <c r="U114" s="253"/>
      <c r="V114" s="8"/>
      <c r="W114" s="153"/>
      <c r="X114" s="315"/>
      <c r="Y114" s="315"/>
      <c r="Z114" s="153"/>
      <c r="AA114" s="329"/>
      <c r="AB114" s="112"/>
      <c r="AC114" s="154"/>
      <c r="AD114" s="43"/>
      <c r="AE114" s="258"/>
      <c r="AF114" s="259"/>
      <c r="AG114" s="259"/>
      <c r="AH114" s="259"/>
      <c r="AI114" s="259"/>
      <c r="AJ114" s="259"/>
      <c r="AK114" s="258"/>
      <c r="AL114" s="136"/>
      <c r="AM114" s="139"/>
      <c r="AN114" s="262" t="s">
        <v>141</v>
      </c>
      <c r="AO114" s="154"/>
      <c r="AP114" s="154"/>
      <c r="AQ114" s="154"/>
      <c r="AR114" s="167"/>
      <c r="AS114" s="153"/>
      <c r="AT114" s="154"/>
      <c r="AU114" s="112"/>
      <c r="AV114" s="317"/>
      <c r="AW114" s="318"/>
      <c r="AX114" s="264"/>
      <c r="AY114" s="264"/>
      <c r="AZ114" s="264"/>
      <c r="BA114" s="179"/>
    </row>
    <row r="115" spans="1:53" s="105" customFormat="1" x14ac:dyDescent="0.2">
      <c r="A115" s="192"/>
      <c r="B115" s="172"/>
      <c r="C115" s="199"/>
      <c r="D115" s="160"/>
      <c r="E115" s="226"/>
      <c r="F115" s="8"/>
      <c r="G115" s="8"/>
      <c r="H115" s="227" t="str">
        <f t="shared" si="3"/>
        <v/>
      </c>
      <c r="I115" s="227"/>
      <c r="J115" s="227"/>
      <c r="K115" s="228" t="str">
        <f t="shared" si="4"/>
        <v/>
      </c>
      <c r="L115" s="165"/>
      <c r="M115" s="1" t="s">
        <v>8</v>
      </c>
      <c r="N115" s="250"/>
      <c r="O115" s="251"/>
      <c r="P115" s="363"/>
      <c r="Q115" s="257"/>
      <c r="R115" s="251"/>
      <c r="S115" s="252"/>
      <c r="T115" s="252"/>
      <c r="U115" s="253"/>
      <c r="V115" s="8"/>
      <c r="W115" s="153"/>
      <c r="X115" s="315"/>
      <c r="Y115" s="315"/>
      <c r="Z115" s="153"/>
      <c r="AA115" s="329"/>
      <c r="AB115" s="112"/>
      <c r="AC115" s="154"/>
      <c r="AD115" s="43"/>
      <c r="AE115" s="258"/>
      <c r="AF115" s="259"/>
      <c r="AG115" s="259"/>
      <c r="AH115" s="259"/>
      <c r="AI115" s="259"/>
      <c r="AJ115" s="259"/>
      <c r="AK115" s="258"/>
      <c r="AL115" s="136"/>
      <c r="AM115" s="139"/>
      <c r="AN115" s="262" t="s">
        <v>141</v>
      </c>
      <c r="AO115" s="154"/>
      <c r="AP115" s="154"/>
      <c r="AQ115" s="154"/>
      <c r="AR115" s="167"/>
      <c r="AS115" s="153"/>
      <c r="AT115" s="154"/>
      <c r="AU115" s="112"/>
      <c r="AV115" s="317"/>
      <c r="AW115" s="318"/>
      <c r="AX115" s="264"/>
      <c r="AY115" s="264"/>
      <c r="AZ115" s="264"/>
      <c r="BA115" s="179"/>
    </row>
    <row r="116" spans="1:53" s="105" customFormat="1" x14ac:dyDescent="0.2">
      <c r="A116" s="192"/>
      <c r="B116" s="172"/>
      <c r="C116" s="199"/>
      <c r="D116" s="160"/>
      <c r="E116" s="226"/>
      <c r="F116" s="8"/>
      <c r="G116" s="8"/>
      <c r="H116" s="227" t="str">
        <f t="shared" si="3"/>
        <v/>
      </c>
      <c r="I116" s="227"/>
      <c r="J116" s="227"/>
      <c r="K116" s="228" t="str">
        <f t="shared" si="4"/>
        <v/>
      </c>
      <c r="L116" s="165"/>
      <c r="M116" s="1" t="s">
        <v>8</v>
      </c>
      <c r="N116" s="250"/>
      <c r="O116" s="251"/>
      <c r="P116" s="363"/>
      <c r="Q116" s="257"/>
      <c r="R116" s="251"/>
      <c r="S116" s="252"/>
      <c r="T116" s="252"/>
      <c r="U116" s="253"/>
      <c r="V116" s="8"/>
      <c r="W116" s="153"/>
      <c r="X116" s="315"/>
      <c r="Y116" s="315"/>
      <c r="Z116" s="153"/>
      <c r="AA116" s="329"/>
      <c r="AB116" s="112"/>
      <c r="AC116" s="154"/>
      <c r="AD116" s="43"/>
      <c r="AE116" s="258"/>
      <c r="AF116" s="259"/>
      <c r="AG116" s="259"/>
      <c r="AH116" s="259"/>
      <c r="AI116" s="259"/>
      <c r="AJ116" s="259"/>
      <c r="AK116" s="258"/>
      <c r="AL116" s="136"/>
      <c r="AM116" s="139"/>
      <c r="AN116" s="262" t="s">
        <v>141</v>
      </c>
      <c r="AO116" s="154"/>
      <c r="AP116" s="154"/>
      <c r="AQ116" s="154"/>
      <c r="AR116" s="167"/>
      <c r="AS116" s="153"/>
      <c r="AT116" s="154"/>
      <c r="AU116" s="112"/>
      <c r="AV116" s="317"/>
      <c r="AW116" s="318"/>
      <c r="AX116" s="264"/>
      <c r="AY116" s="264"/>
      <c r="AZ116" s="264"/>
      <c r="BA116" s="179"/>
    </row>
    <row r="117" spans="1:53" s="105" customFormat="1" x14ac:dyDescent="0.2">
      <c r="A117" s="192"/>
      <c r="B117" s="172"/>
      <c r="C117" s="199"/>
      <c r="D117" s="160"/>
      <c r="E117" s="226"/>
      <c r="F117" s="8"/>
      <c r="G117" s="8"/>
      <c r="H117" s="227" t="str">
        <f t="shared" si="3"/>
        <v/>
      </c>
      <c r="I117" s="227"/>
      <c r="J117" s="227"/>
      <c r="K117" s="228" t="str">
        <f t="shared" si="4"/>
        <v/>
      </c>
      <c r="L117" s="165"/>
      <c r="M117" s="1" t="s">
        <v>8</v>
      </c>
      <c r="N117" s="250"/>
      <c r="O117" s="251"/>
      <c r="P117" s="363"/>
      <c r="Q117" s="257"/>
      <c r="R117" s="251"/>
      <c r="S117" s="252"/>
      <c r="T117" s="252"/>
      <c r="U117" s="253"/>
      <c r="V117" s="8"/>
      <c r="W117" s="153"/>
      <c r="X117" s="315"/>
      <c r="Y117" s="315"/>
      <c r="Z117" s="153"/>
      <c r="AA117" s="329"/>
      <c r="AB117" s="112"/>
      <c r="AC117" s="154"/>
      <c r="AD117" s="43"/>
      <c r="AE117" s="258"/>
      <c r="AF117" s="259"/>
      <c r="AG117" s="259"/>
      <c r="AH117" s="259"/>
      <c r="AI117" s="259"/>
      <c r="AJ117" s="259"/>
      <c r="AK117" s="258"/>
      <c r="AL117" s="136"/>
      <c r="AM117" s="139"/>
      <c r="AN117" s="262" t="s">
        <v>141</v>
      </c>
      <c r="AO117" s="154"/>
      <c r="AP117" s="154"/>
      <c r="AQ117" s="154"/>
      <c r="AR117" s="167"/>
      <c r="AS117" s="153"/>
      <c r="AT117" s="154"/>
      <c r="AU117" s="112"/>
      <c r="AV117" s="317"/>
      <c r="AW117" s="318"/>
      <c r="AX117" s="264"/>
      <c r="AY117" s="264"/>
      <c r="AZ117" s="264"/>
      <c r="BA117" s="179"/>
    </row>
    <row r="118" spans="1:53" s="105" customFormat="1" x14ac:dyDescent="0.2">
      <c r="A118" s="192"/>
      <c r="B118" s="172"/>
      <c r="C118" s="199"/>
      <c r="D118" s="160"/>
      <c r="E118" s="226"/>
      <c r="F118" s="8"/>
      <c r="G118" s="8"/>
      <c r="H118" s="227" t="str">
        <f t="shared" si="3"/>
        <v/>
      </c>
      <c r="I118" s="227"/>
      <c r="J118" s="227"/>
      <c r="K118" s="228" t="str">
        <f t="shared" si="4"/>
        <v/>
      </c>
      <c r="L118" s="165"/>
      <c r="M118" s="1" t="s">
        <v>8</v>
      </c>
      <c r="N118" s="250"/>
      <c r="O118" s="251"/>
      <c r="P118" s="363"/>
      <c r="Q118" s="257"/>
      <c r="R118" s="251"/>
      <c r="S118" s="252"/>
      <c r="T118" s="252"/>
      <c r="U118" s="253"/>
      <c r="V118" s="8"/>
      <c r="W118" s="153"/>
      <c r="X118" s="315"/>
      <c r="Y118" s="315"/>
      <c r="Z118" s="153"/>
      <c r="AA118" s="329"/>
      <c r="AB118" s="112"/>
      <c r="AC118" s="154"/>
      <c r="AD118" s="43"/>
      <c r="AE118" s="258"/>
      <c r="AF118" s="259"/>
      <c r="AG118" s="259"/>
      <c r="AH118" s="259"/>
      <c r="AI118" s="259"/>
      <c r="AJ118" s="259"/>
      <c r="AK118" s="258"/>
      <c r="AL118" s="136"/>
      <c r="AM118" s="139"/>
      <c r="AN118" s="262" t="s">
        <v>141</v>
      </c>
      <c r="AO118" s="154"/>
      <c r="AP118" s="154"/>
      <c r="AQ118" s="154"/>
      <c r="AR118" s="167"/>
      <c r="AS118" s="153"/>
      <c r="AT118" s="154"/>
      <c r="AU118" s="112"/>
      <c r="AV118" s="317"/>
      <c r="AW118" s="318"/>
      <c r="AX118" s="264"/>
      <c r="AY118" s="264"/>
      <c r="AZ118" s="264"/>
      <c r="BA118" s="179"/>
    </row>
    <row r="119" spans="1:53" s="105" customFormat="1" x14ac:dyDescent="0.2">
      <c r="A119" s="192"/>
      <c r="B119" s="172"/>
      <c r="C119" s="199"/>
      <c r="D119" s="160"/>
      <c r="E119" s="226"/>
      <c r="F119" s="8"/>
      <c r="G119" s="8"/>
      <c r="H119" s="227" t="str">
        <f t="shared" si="3"/>
        <v/>
      </c>
      <c r="I119" s="227"/>
      <c r="J119" s="227"/>
      <c r="K119" s="228" t="str">
        <f t="shared" si="4"/>
        <v/>
      </c>
      <c r="L119" s="165"/>
      <c r="M119" s="1" t="s">
        <v>8</v>
      </c>
      <c r="N119" s="250"/>
      <c r="O119" s="251"/>
      <c r="P119" s="363"/>
      <c r="Q119" s="257"/>
      <c r="R119" s="251"/>
      <c r="S119" s="252"/>
      <c r="T119" s="252"/>
      <c r="U119" s="253"/>
      <c r="V119" s="8"/>
      <c r="W119" s="153"/>
      <c r="X119" s="315"/>
      <c r="Y119" s="315"/>
      <c r="Z119" s="153"/>
      <c r="AA119" s="329"/>
      <c r="AB119" s="112"/>
      <c r="AC119" s="154"/>
      <c r="AD119" s="43"/>
      <c r="AE119" s="258"/>
      <c r="AF119" s="259"/>
      <c r="AG119" s="259"/>
      <c r="AH119" s="259"/>
      <c r="AI119" s="259"/>
      <c r="AJ119" s="259"/>
      <c r="AK119" s="258"/>
      <c r="AL119" s="136"/>
      <c r="AM119" s="139"/>
      <c r="AN119" s="262" t="s">
        <v>141</v>
      </c>
      <c r="AO119" s="154"/>
      <c r="AP119" s="154"/>
      <c r="AQ119" s="154"/>
      <c r="AR119" s="167"/>
      <c r="AS119" s="153"/>
      <c r="AT119" s="154"/>
      <c r="AU119" s="112"/>
      <c r="AV119" s="317"/>
      <c r="AW119" s="318"/>
      <c r="AX119" s="264"/>
      <c r="AY119" s="264"/>
      <c r="AZ119" s="264"/>
      <c r="BA119" s="179"/>
    </row>
    <row r="120" spans="1:53" s="105" customFormat="1" x14ac:dyDescent="0.2">
      <c r="A120" s="192"/>
      <c r="B120" s="172"/>
      <c r="C120" s="199"/>
      <c r="D120" s="160"/>
      <c r="E120" s="226"/>
      <c r="F120" s="8"/>
      <c r="G120" s="8"/>
      <c r="H120" s="227" t="str">
        <f t="shared" si="3"/>
        <v/>
      </c>
      <c r="I120" s="227"/>
      <c r="J120" s="227"/>
      <c r="K120" s="228" t="str">
        <f t="shared" si="4"/>
        <v/>
      </c>
      <c r="L120" s="165"/>
      <c r="M120" s="1" t="s">
        <v>8</v>
      </c>
      <c r="N120" s="250"/>
      <c r="O120" s="251"/>
      <c r="P120" s="363"/>
      <c r="Q120" s="257"/>
      <c r="R120" s="251"/>
      <c r="S120" s="252"/>
      <c r="T120" s="252"/>
      <c r="U120" s="253"/>
      <c r="V120" s="8"/>
      <c r="W120" s="153"/>
      <c r="X120" s="315"/>
      <c r="Y120" s="315"/>
      <c r="Z120" s="153"/>
      <c r="AA120" s="329"/>
      <c r="AB120" s="112"/>
      <c r="AC120" s="154"/>
      <c r="AD120" s="43"/>
      <c r="AE120" s="258"/>
      <c r="AF120" s="259"/>
      <c r="AG120" s="259"/>
      <c r="AH120" s="259"/>
      <c r="AI120" s="259"/>
      <c r="AJ120" s="259"/>
      <c r="AK120" s="258"/>
      <c r="AL120" s="136"/>
      <c r="AM120" s="139"/>
      <c r="AN120" s="262" t="s">
        <v>141</v>
      </c>
      <c r="AO120" s="154"/>
      <c r="AP120" s="154"/>
      <c r="AQ120" s="154"/>
      <c r="AR120" s="167"/>
      <c r="AS120" s="153"/>
      <c r="AT120" s="154"/>
      <c r="AU120" s="112"/>
      <c r="AV120" s="317"/>
      <c r="AW120" s="318"/>
      <c r="AX120" s="264"/>
      <c r="AY120" s="264"/>
      <c r="AZ120" s="264"/>
      <c r="BA120" s="179"/>
    </row>
    <row r="121" spans="1:53" s="105" customFormat="1" x14ac:dyDescent="0.2">
      <c r="A121" s="192"/>
      <c r="B121" s="172"/>
      <c r="C121" s="199"/>
      <c r="D121" s="160"/>
      <c r="E121" s="226"/>
      <c r="F121" s="8"/>
      <c r="G121" s="8"/>
      <c r="H121" s="227" t="str">
        <f t="shared" si="3"/>
        <v/>
      </c>
      <c r="I121" s="227"/>
      <c r="J121" s="227"/>
      <c r="K121" s="228" t="str">
        <f t="shared" si="4"/>
        <v/>
      </c>
      <c r="L121" s="165"/>
      <c r="M121" s="1" t="s">
        <v>8</v>
      </c>
      <c r="N121" s="250"/>
      <c r="O121" s="251"/>
      <c r="P121" s="363"/>
      <c r="Q121" s="257"/>
      <c r="R121" s="251"/>
      <c r="S121" s="252"/>
      <c r="T121" s="252"/>
      <c r="U121" s="253"/>
      <c r="V121" s="8"/>
      <c r="W121" s="153"/>
      <c r="X121" s="315"/>
      <c r="Y121" s="315"/>
      <c r="Z121" s="153"/>
      <c r="AA121" s="329"/>
      <c r="AB121" s="112"/>
      <c r="AC121" s="154"/>
      <c r="AD121" s="43"/>
      <c r="AE121" s="258"/>
      <c r="AF121" s="259"/>
      <c r="AG121" s="259"/>
      <c r="AH121" s="259"/>
      <c r="AI121" s="259"/>
      <c r="AJ121" s="259"/>
      <c r="AK121" s="258"/>
      <c r="AL121" s="136"/>
      <c r="AM121" s="139"/>
      <c r="AN121" s="262" t="s">
        <v>141</v>
      </c>
      <c r="AO121" s="154"/>
      <c r="AP121" s="154"/>
      <c r="AQ121" s="154"/>
      <c r="AR121" s="167"/>
      <c r="AS121" s="153"/>
      <c r="AT121" s="154"/>
      <c r="AU121" s="112"/>
      <c r="AV121" s="317"/>
      <c r="AW121" s="318"/>
      <c r="AX121" s="264"/>
      <c r="AY121" s="264"/>
      <c r="AZ121" s="264"/>
      <c r="BA121" s="179"/>
    </row>
    <row r="122" spans="1:53" s="105" customFormat="1" x14ac:dyDescent="0.2">
      <c r="A122" s="192"/>
      <c r="B122" s="172"/>
      <c r="C122" s="199"/>
      <c r="D122" s="160"/>
      <c r="E122" s="226"/>
      <c r="F122" s="8"/>
      <c r="G122" s="8"/>
      <c r="H122" s="227" t="str">
        <f t="shared" si="3"/>
        <v/>
      </c>
      <c r="I122" s="227"/>
      <c r="J122" s="227"/>
      <c r="K122" s="228" t="str">
        <f t="shared" si="4"/>
        <v/>
      </c>
      <c r="L122" s="165"/>
      <c r="M122" s="1" t="s">
        <v>8</v>
      </c>
      <c r="N122" s="250"/>
      <c r="O122" s="251"/>
      <c r="P122" s="363"/>
      <c r="Q122" s="257"/>
      <c r="R122" s="251"/>
      <c r="S122" s="252"/>
      <c r="T122" s="252"/>
      <c r="U122" s="253"/>
      <c r="V122" s="8"/>
      <c r="W122" s="153"/>
      <c r="X122" s="315"/>
      <c r="Y122" s="315"/>
      <c r="Z122" s="153"/>
      <c r="AA122" s="329"/>
      <c r="AB122" s="112"/>
      <c r="AC122" s="154"/>
      <c r="AD122" s="43"/>
      <c r="AE122" s="258"/>
      <c r="AF122" s="259"/>
      <c r="AG122" s="259"/>
      <c r="AH122" s="259"/>
      <c r="AI122" s="259"/>
      <c r="AJ122" s="259"/>
      <c r="AK122" s="258"/>
      <c r="AL122" s="136"/>
      <c r="AM122" s="139"/>
      <c r="AN122" s="262" t="s">
        <v>141</v>
      </c>
      <c r="AO122" s="154"/>
      <c r="AP122" s="154"/>
      <c r="AQ122" s="154"/>
      <c r="AR122" s="167"/>
      <c r="AS122" s="153"/>
      <c r="AT122" s="154"/>
      <c r="AU122" s="112"/>
      <c r="AV122" s="317"/>
      <c r="AW122" s="318"/>
      <c r="AX122" s="264"/>
      <c r="AY122" s="264"/>
      <c r="AZ122" s="264"/>
      <c r="BA122" s="179"/>
    </row>
    <row r="123" spans="1:53" s="105" customFormat="1" x14ac:dyDescent="0.2">
      <c r="A123" s="192"/>
      <c r="B123" s="172"/>
      <c r="C123" s="199"/>
      <c r="D123" s="160"/>
      <c r="E123" s="226"/>
      <c r="F123" s="8"/>
      <c r="G123" s="8"/>
      <c r="H123" s="227" t="str">
        <f t="shared" si="3"/>
        <v/>
      </c>
      <c r="I123" s="227"/>
      <c r="J123" s="227"/>
      <c r="K123" s="228" t="str">
        <f t="shared" si="4"/>
        <v/>
      </c>
      <c r="L123" s="165"/>
      <c r="M123" s="1" t="s">
        <v>8</v>
      </c>
      <c r="N123" s="250"/>
      <c r="O123" s="251"/>
      <c r="P123" s="363"/>
      <c r="Q123" s="257"/>
      <c r="R123" s="251"/>
      <c r="S123" s="252"/>
      <c r="T123" s="252"/>
      <c r="U123" s="253"/>
      <c r="V123" s="8"/>
      <c r="W123" s="153"/>
      <c r="X123" s="315"/>
      <c r="Y123" s="315"/>
      <c r="Z123" s="153"/>
      <c r="AA123" s="329"/>
      <c r="AB123" s="112"/>
      <c r="AC123" s="154"/>
      <c r="AD123" s="43"/>
      <c r="AE123" s="258"/>
      <c r="AF123" s="259"/>
      <c r="AG123" s="259"/>
      <c r="AH123" s="259"/>
      <c r="AI123" s="259"/>
      <c r="AJ123" s="259"/>
      <c r="AK123" s="258"/>
      <c r="AL123" s="136"/>
      <c r="AM123" s="139"/>
      <c r="AN123" s="262" t="s">
        <v>141</v>
      </c>
      <c r="AO123" s="154"/>
      <c r="AP123" s="154"/>
      <c r="AQ123" s="154"/>
      <c r="AR123" s="167"/>
      <c r="AS123" s="153"/>
      <c r="AT123" s="154"/>
      <c r="AU123" s="112"/>
      <c r="AV123" s="317"/>
      <c r="AW123" s="318"/>
      <c r="AX123" s="264"/>
      <c r="AY123" s="264"/>
      <c r="AZ123" s="264"/>
      <c r="BA123" s="179"/>
    </row>
    <row r="124" spans="1:53" s="105" customFormat="1" x14ac:dyDescent="0.2">
      <c r="A124" s="192"/>
      <c r="B124" s="172"/>
      <c r="C124" s="199"/>
      <c r="D124" s="160"/>
      <c r="E124" s="226"/>
      <c r="F124" s="8"/>
      <c r="G124" s="8"/>
      <c r="H124" s="227" t="str">
        <f t="shared" si="3"/>
        <v/>
      </c>
      <c r="I124" s="227"/>
      <c r="J124" s="227"/>
      <c r="K124" s="228" t="str">
        <f t="shared" si="4"/>
        <v/>
      </c>
      <c r="L124" s="165"/>
      <c r="M124" s="1" t="s">
        <v>8</v>
      </c>
      <c r="N124" s="250"/>
      <c r="O124" s="251"/>
      <c r="P124" s="363"/>
      <c r="Q124" s="257"/>
      <c r="R124" s="251"/>
      <c r="S124" s="252"/>
      <c r="T124" s="252"/>
      <c r="U124" s="253"/>
      <c r="V124" s="8"/>
      <c r="W124" s="153"/>
      <c r="X124" s="315"/>
      <c r="Y124" s="315"/>
      <c r="Z124" s="153"/>
      <c r="AA124" s="329"/>
      <c r="AB124" s="112"/>
      <c r="AC124" s="154"/>
      <c r="AD124" s="43"/>
      <c r="AE124" s="258"/>
      <c r="AF124" s="259"/>
      <c r="AG124" s="259"/>
      <c r="AH124" s="259"/>
      <c r="AI124" s="259"/>
      <c r="AJ124" s="259"/>
      <c r="AK124" s="258"/>
      <c r="AL124" s="136"/>
      <c r="AM124" s="139"/>
      <c r="AN124" s="262" t="s">
        <v>141</v>
      </c>
      <c r="AO124" s="154"/>
      <c r="AP124" s="154"/>
      <c r="AQ124" s="154"/>
      <c r="AR124" s="167"/>
      <c r="AS124" s="153"/>
      <c r="AT124" s="154"/>
      <c r="AU124" s="112"/>
      <c r="AV124" s="317"/>
      <c r="AW124" s="318"/>
      <c r="AX124" s="264"/>
      <c r="AY124" s="264"/>
      <c r="AZ124" s="264"/>
      <c r="BA124" s="179"/>
    </row>
    <row r="125" spans="1:53" s="105" customFormat="1" x14ac:dyDescent="0.2">
      <c r="A125" s="192"/>
      <c r="B125" s="172"/>
      <c r="C125" s="199"/>
      <c r="D125" s="160"/>
      <c r="E125" s="226"/>
      <c r="F125" s="8"/>
      <c r="G125" s="8"/>
      <c r="H125" s="227" t="str">
        <f t="shared" si="3"/>
        <v/>
      </c>
      <c r="I125" s="227"/>
      <c r="J125" s="227"/>
      <c r="K125" s="228" t="str">
        <f t="shared" si="4"/>
        <v/>
      </c>
      <c r="L125" s="165"/>
      <c r="M125" s="1" t="s">
        <v>8</v>
      </c>
      <c r="N125" s="250"/>
      <c r="O125" s="251"/>
      <c r="P125" s="363"/>
      <c r="Q125" s="257"/>
      <c r="R125" s="251"/>
      <c r="S125" s="252"/>
      <c r="T125" s="252"/>
      <c r="U125" s="253"/>
      <c r="V125" s="8"/>
      <c r="W125" s="153"/>
      <c r="X125" s="315"/>
      <c r="Y125" s="315"/>
      <c r="Z125" s="153"/>
      <c r="AA125" s="329"/>
      <c r="AB125" s="112"/>
      <c r="AC125" s="154"/>
      <c r="AD125" s="43"/>
      <c r="AE125" s="258"/>
      <c r="AF125" s="259"/>
      <c r="AG125" s="259"/>
      <c r="AH125" s="259"/>
      <c r="AI125" s="259"/>
      <c r="AJ125" s="259"/>
      <c r="AK125" s="258"/>
      <c r="AL125" s="136"/>
      <c r="AM125" s="139"/>
      <c r="AN125" s="262" t="s">
        <v>141</v>
      </c>
      <c r="AO125" s="154"/>
      <c r="AP125" s="154"/>
      <c r="AQ125" s="154"/>
      <c r="AR125" s="167"/>
      <c r="AS125" s="153"/>
      <c r="AT125" s="154"/>
      <c r="AU125" s="112"/>
      <c r="AV125" s="317"/>
      <c r="AW125" s="318"/>
      <c r="AX125" s="264"/>
      <c r="AY125" s="264"/>
      <c r="AZ125" s="264"/>
      <c r="BA125" s="179"/>
    </row>
    <row r="126" spans="1:53" s="105" customFormat="1" x14ac:dyDescent="0.2">
      <c r="A126" s="192"/>
      <c r="B126" s="172"/>
      <c r="C126" s="199"/>
      <c r="D126" s="160"/>
      <c r="E126" s="226"/>
      <c r="F126" s="8"/>
      <c r="G126" s="8"/>
      <c r="H126" s="227" t="str">
        <f t="shared" si="3"/>
        <v/>
      </c>
      <c r="I126" s="227"/>
      <c r="J126" s="227"/>
      <c r="K126" s="228" t="str">
        <f t="shared" si="4"/>
        <v/>
      </c>
      <c r="L126" s="165"/>
      <c r="M126" s="1" t="s">
        <v>8</v>
      </c>
      <c r="N126" s="250"/>
      <c r="O126" s="251"/>
      <c r="P126" s="363"/>
      <c r="Q126" s="257"/>
      <c r="R126" s="251"/>
      <c r="S126" s="252"/>
      <c r="T126" s="252"/>
      <c r="U126" s="253"/>
      <c r="V126" s="8"/>
      <c r="W126" s="153"/>
      <c r="X126" s="315"/>
      <c r="Y126" s="315"/>
      <c r="Z126" s="153"/>
      <c r="AA126" s="329"/>
      <c r="AB126" s="112"/>
      <c r="AC126" s="154"/>
      <c r="AD126" s="43"/>
      <c r="AE126" s="258"/>
      <c r="AF126" s="259"/>
      <c r="AG126" s="259"/>
      <c r="AH126" s="259"/>
      <c r="AI126" s="259"/>
      <c r="AJ126" s="259"/>
      <c r="AK126" s="258"/>
      <c r="AL126" s="136"/>
      <c r="AM126" s="139"/>
      <c r="AN126" s="262" t="s">
        <v>141</v>
      </c>
      <c r="AO126" s="154"/>
      <c r="AP126" s="154"/>
      <c r="AQ126" s="154"/>
      <c r="AR126" s="167"/>
      <c r="AS126" s="153"/>
      <c r="AT126" s="154"/>
      <c r="AU126" s="112"/>
      <c r="AV126" s="317"/>
      <c r="AW126" s="318"/>
      <c r="AX126" s="264"/>
      <c r="AY126" s="264"/>
      <c r="AZ126" s="264"/>
      <c r="BA126" s="179"/>
    </row>
    <row r="127" spans="1:53" s="105" customFormat="1" x14ac:dyDescent="0.2">
      <c r="A127" s="192"/>
      <c r="B127" s="172"/>
      <c r="C127" s="199"/>
      <c r="D127" s="160"/>
      <c r="E127" s="226"/>
      <c r="F127" s="8"/>
      <c r="G127" s="8"/>
      <c r="H127" s="227" t="str">
        <f t="shared" si="3"/>
        <v/>
      </c>
      <c r="I127" s="227"/>
      <c r="J127" s="227"/>
      <c r="K127" s="228" t="str">
        <f t="shared" si="4"/>
        <v/>
      </c>
      <c r="L127" s="165"/>
      <c r="M127" s="1" t="s">
        <v>8</v>
      </c>
      <c r="N127" s="250"/>
      <c r="O127" s="251"/>
      <c r="P127" s="363"/>
      <c r="Q127" s="257"/>
      <c r="R127" s="251"/>
      <c r="S127" s="252"/>
      <c r="T127" s="252"/>
      <c r="U127" s="253"/>
      <c r="V127" s="8"/>
      <c r="W127" s="153"/>
      <c r="X127" s="315"/>
      <c r="Y127" s="315"/>
      <c r="Z127" s="153"/>
      <c r="AA127" s="329"/>
      <c r="AB127" s="112"/>
      <c r="AC127" s="154"/>
      <c r="AD127" s="43"/>
      <c r="AE127" s="258"/>
      <c r="AF127" s="259"/>
      <c r="AG127" s="259"/>
      <c r="AH127" s="259"/>
      <c r="AI127" s="259"/>
      <c r="AJ127" s="259"/>
      <c r="AK127" s="258"/>
      <c r="AL127" s="136"/>
      <c r="AM127" s="139"/>
      <c r="AN127" s="262" t="s">
        <v>141</v>
      </c>
      <c r="AO127" s="154"/>
      <c r="AP127" s="154"/>
      <c r="AQ127" s="154"/>
      <c r="AR127" s="167"/>
      <c r="AS127" s="153"/>
      <c r="AT127" s="154"/>
      <c r="AU127" s="112"/>
      <c r="AV127" s="317"/>
      <c r="AW127" s="318"/>
      <c r="AX127" s="264"/>
      <c r="AY127" s="264"/>
      <c r="AZ127" s="264"/>
      <c r="BA127" s="179"/>
    </row>
    <row r="128" spans="1:53" s="105" customFormat="1" x14ac:dyDescent="0.2">
      <c r="A128" s="192"/>
      <c r="B128" s="172"/>
      <c r="C128" s="199"/>
      <c r="D128" s="160"/>
      <c r="E128" s="226"/>
      <c r="F128" s="8"/>
      <c r="G128" s="8"/>
      <c r="H128" s="227" t="str">
        <f t="shared" si="3"/>
        <v/>
      </c>
      <c r="I128" s="227"/>
      <c r="J128" s="227"/>
      <c r="K128" s="228" t="str">
        <f t="shared" si="4"/>
        <v/>
      </c>
      <c r="L128" s="165"/>
      <c r="M128" s="1" t="s">
        <v>8</v>
      </c>
      <c r="N128" s="250"/>
      <c r="O128" s="251"/>
      <c r="P128" s="363"/>
      <c r="Q128" s="257"/>
      <c r="R128" s="251"/>
      <c r="S128" s="252"/>
      <c r="T128" s="252"/>
      <c r="U128" s="253"/>
      <c r="V128" s="8"/>
      <c r="W128" s="153"/>
      <c r="X128" s="315"/>
      <c r="Y128" s="315"/>
      <c r="Z128" s="153"/>
      <c r="AA128" s="329"/>
      <c r="AB128" s="112"/>
      <c r="AC128" s="154"/>
      <c r="AD128" s="43"/>
      <c r="AE128" s="258"/>
      <c r="AF128" s="259"/>
      <c r="AG128" s="259"/>
      <c r="AH128" s="259"/>
      <c r="AI128" s="259"/>
      <c r="AJ128" s="259"/>
      <c r="AK128" s="258"/>
      <c r="AL128" s="136"/>
      <c r="AM128" s="139"/>
      <c r="AN128" s="262" t="s">
        <v>141</v>
      </c>
      <c r="AO128" s="154"/>
      <c r="AP128" s="154"/>
      <c r="AQ128" s="154"/>
      <c r="AR128" s="167"/>
      <c r="AS128" s="153"/>
      <c r="AT128" s="154"/>
      <c r="AU128" s="112"/>
      <c r="AV128" s="317"/>
      <c r="AW128" s="318"/>
      <c r="AX128" s="264"/>
      <c r="AY128" s="264"/>
      <c r="AZ128" s="264"/>
      <c r="BA128" s="179"/>
    </row>
    <row r="129" spans="1:53" s="105" customFormat="1" x14ac:dyDescent="0.2">
      <c r="A129" s="192"/>
      <c r="B129" s="172"/>
      <c r="C129" s="199"/>
      <c r="D129" s="160"/>
      <c r="E129" s="226"/>
      <c r="F129" s="8"/>
      <c r="G129" s="8"/>
      <c r="H129" s="227" t="str">
        <f t="shared" si="3"/>
        <v/>
      </c>
      <c r="I129" s="227"/>
      <c r="J129" s="227"/>
      <c r="K129" s="228" t="str">
        <f t="shared" si="4"/>
        <v/>
      </c>
      <c r="L129" s="165"/>
      <c r="M129" s="1" t="s">
        <v>8</v>
      </c>
      <c r="N129" s="250"/>
      <c r="O129" s="251"/>
      <c r="P129" s="363"/>
      <c r="Q129" s="257"/>
      <c r="R129" s="251"/>
      <c r="S129" s="252"/>
      <c r="T129" s="252"/>
      <c r="U129" s="253"/>
      <c r="V129" s="8"/>
      <c r="W129" s="153"/>
      <c r="X129" s="315"/>
      <c r="Y129" s="315"/>
      <c r="Z129" s="153"/>
      <c r="AA129" s="329"/>
      <c r="AB129" s="112"/>
      <c r="AC129" s="154"/>
      <c r="AD129" s="43"/>
      <c r="AE129" s="258"/>
      <c r="AF129" s="259"/>
      <c r="AG129" s="259"/>
      <c r="AH129" s="259"/>
      <c r="AI129" s="259"/>
      <c r="AJ129" s="259"/>
      <c r="AK129" s="258"/>
      <c r="AL129" s="136"/>
      <c r="AM129" s="139"/>
      <c r="AN129" s="262" t="s">
        <v>141</v>
      </c>
      <c r="AO129" s="154"/>
      <c r="AP129" s="154"/>
      <c r="AQ129" s="154"/>
      <c r="AR129" s="167"/>
      <c r="AS129" s="153"/>
      <c r="AT129" s="154"/>
      <c r="AU129" s="112"/>
      <c r="AV129" s="317"/>
      <c r="AW129" s="318"/>
      <c r="AX129" s="264"/>
      <c r="AY129" s="264"/>
      <c r="AZ129" s="264"/>
      <c r="BA129" s="179"/>
    </row>
    <row r="130" spans="1:53" s="105" customFormat="1" x14ac:dyDescent="0.2">
      <c r="A130" s="192"/>
      <c r="B130" s="172"/>
      <c r="C130" s="199"/>
      <c r="D130" s="160"/>
      <c r="E130" s="226"/>
      <c r="F130" s="8"/>
      <c r="G130" s="8"/>
      <c r="H130" s="227" t="str">
        <f t="shared" si="3"/>
        <v/>
      </c>
      <c r="I130" s="227"/>
      <c r="J130" s="227"/>
      <c r="K130" s="228" t="str">
        <f t="shared" si="4"/>
        <v/>
      </c>
      <c r="L130" s="165"/>
      <c r="M130" s="1" t="s">
        <v>8</v>
      </c>
      <c r="N130" s="250"/>
      <c r="O130" s="251"/>
      <c r="P130" s="363"/>
      <c r="Q130" s="257"/>
      <c r="R130" s="251"/>
      <c r="S130" s="252"/>
      <c r="T130" s="252"/>
      <c r="U130" s="253"/>
      <c r="V130" s="8"/>
      <c r="W130" s="153"/>
      <c r="X130" s="315"/>
      <c r="Y130" s="315"/>
      <c r="Z130" s="153"/>
      <c r="AA130" s="329"/>
      <c r="AB130" s="112"/>
      <c r="AC130" s="154"/>
      <c r="AD130" s="43"/>
      <c r="AE130" s="258"/>
      <c r="AF130" s="259"/>
      <c r="AG130" s="259"/>
      <c r="AH130" s="259"/>
      <c r="AI130" s="259"/>
      <c r="AJ130" s="259"/>
      <c r="AK130" s="258"/>
      <c r="AL130" s="136"/>
      <c r="AM130" s="139"/>
      <c r="AN130" s="262" t="s">
        <v>141</v>
      </c>
      <c r="AO130" s="154"/>
      <c r="AP130" s="154"/>
      <c r="AQ130" s="154"/>
      <c r="AR130" s="167"/>
      <c r="AS130" s="153"/>
      <c r="AT130" s="154"/>
      <c r="AU130" s="112"/>
      <c r="AV130" s="317"/>
      <c r="AW130" s="318"/>
      <c r="AX130" s="264"/>
      <c r="AY130" s="264"/>
      <c r="AZ130" s="264"/>
      <c r="BA130" s="179"/>
    </row>
    <row r="131" spans="1:53" s="105" customFormat="1" x14ac:dyDescent="0.2">
      <c r="A131" s="192"/>
      <c r="B131" s="172"/>
      <c r="C131" s="199"/>
      <c r="D131" s="160"/>
      <c r="E131" s="226"/>
      <c r="F131" s="8"/>
      <c r="G131" s="8"/>
      <c r="H131" s="227" t="str">
        <f t="shared" si="3"/>
        <v/>
      </c>
      <c r="I131" s="227"/>
      <c r="J131" s="227"/>
      <c r="K131" s="228" t="str">
        <f t="shared" si="4"/>
        <v/>
      </c>
      <c r="L131" s="165"/>
      <c r="M131" s="1" t="s">
        <v>8</v>
      </c>
      <c r="N131" s="250"/>
      <c r="O131" s="251"/>
      <c r="P131" s="363"/>
      <c r="Q131" s="257"/>
      <c r="R131" s="251"/>
      <c r="S131" s="252"/>
      <c r="T131" s="252"/>
      <c r="U131" s="253"/>
      <c r="V131" s="8"/>
      <c r="W131" s="153"/>
      <c r="X131" s="315"/>
      <c r="Y131" s="315"/>
      <c r="Z131" s="153"/>
      <c r="AA131" s="329"/>
      <c r="AB131" s="112"/>
      <c r="AC131" s="154"/>
      <c r="AD131" s="43"/>
      <c r="AE131" s="258"/>
      <c r="AF131" s="259"/>
      <c r="AG131" s="259"/>
      <c r="AH131" s="259"/>
      <c r="AI131" s="259"/>
      <c r="AJ131" s="259"/>
      <c r="AK131" s="258"/>
      <c r="AL131" s="136"/>
      <c r="AM131" s="139"/>
      <c r="AN131" s="262" t="s">
        <v>141</v>
      </c>
      <c r="AO131" s="154"/>
      <c r="AP131" s="154"/>
      <c r="AQ131" s="154"/>
      <c r="AR131" s="167"/>
      <c r="AS131" s="153"/>
      <c r="AT131" s="154"/>
      <c r="AU131" s="112"/>
      <c r="AV131" s="317"/>
      <c r="AW131" s="318"/>
      <c r="AX131" s="264"/>
      <c r="AY131" s="264"/>
      <c r="AZ131" s="264"/>
      <c r="BA131" s="179"/>
    </row>
    <row r="132" spans="1:53" s="105" customFormat="1" x14ac:dyDescent="0.2">
      <c r="A132" s="192"/>
      <c r="B132" s="172"/>
      <c r="C132" s="199"/>
      <c r="D132" s="160"/>
      <c r="E132" s="226"/>
      <c r="F132" s="8"/>
      <c r="G132" s="8"/>
      <c r="H132" s="227" t="str">
        <f t="shared" si="3"/>
        <v/>
      </c>
      <c r="I132" s="227"/>
      <c r="J132" s="227"/>
      <c r="K132" s="228" t="str">
        <f t="shared" si="4"/>
        <v/>
      </c>
      <c r="L132" s="165"/>
      <c r="M132" s="1" t="s">
        <v>8</v>
      </c>
      <c r="N132" s="250"/>
      <c r="O132" s="251"/>
      <c r="P132" s="363"/>
      <c r="Q132" s="257"/>
      <c r="R132" s="251"/>
      <c r="S132" s="252"/>
      <c r="T132" s="252"/>
      <c r="U132" s="253"/>
      <c r="V132" s="8"/>
      <c r="W132" s="153"/>
      <c r="X132" s="315"/>
      <c r="Y132" s="315"/>
      <c r="Z132" s="153"/>
      <c r="AA132" s="329"/>
      <c r="AB132" s="112"/>
      <c r="AC132" s="154"/>
      <c r="AD132" s="43"/>
      <c r="AE132" s="258"/>
      <c r="AF132" s="259"/>
      <c r="AG132" s="259"/>
      <c r="AH132" s="259"/>
      <c r="AI132" s="259"/>
      <c r="AJ132" s="259"/>
      <c r="AK132" s="258"/>
      <c r="AL132" s="136"/>
      <c r="AM132" s="139"/>
      <c r="AN132" s="262" t="s">
        <v>141</v>
      </c>
      <c r="AO132" s="154"/>
      <c r="AP132" s="154"/>
      <c r="AQ132" s="154"/>
      <c r="AR132" s="167"/>
      <c r="AS132" s="153"/>
      <c r="AT132" s="154"/>
      <c r="AU132" s="112"/>
      <c r="AV132" s="317"/>
      <c r="AW132" s="318"/>
      <c r="AX132" s="264"/>
      <c r="AY132" s="264"/>
      <c r="AZ132" s="264"/>
      <c r="BA132" s="179"/>
    </row>
    <row r="133" spans="1:53" s="105" customFormat="1" x14ac:dyDescent="0.2">
      <c r="A133" s="192"/>
      <c r="B133" s="172"/>
      <c r="C133" s="199"/>
      <c r="D133" s="160"/>
      <c r="E133" s="226"/>
      <c r="F133" s="8"/>
      <c r="G133" s="8"/>
      <c r="H133" s="227" t="str">
        <f t="shared" si="3"/>
        <v/>
      </c>
      <c r="I133" s="227"/>
      <c r="J133" s="227"/>
      <c r="K133" s="228" t="str">
        <f t="shared" si="4"/>
        <v/>
      </c>
      <c r="L133" s="165"/>
      <c r="M133" s="1" t="s">
        <v>8</v>
      </c>
      <c r="N133" s="250"/>
      <c r="O133" s="251"/>
      <c r="P133" s="363"/>
      <c r="Q133" s="257"/>
      <c r="R133" s="251"/>
      <c r="S133" s="252"/>
      <c r="T133" s="252"/>
      <c r="U133" s="253"/>
      <c r="V133" s="8"/>
      <c r="W133" s="153"/>
      <c r="X133" s="315"/>
      <c r="Y133" s="315"/>
      <c r="Z133" s="153"/>
      <c r="AA133" s="329"/>
      <c r="AB133" s="112"/>
      <c r="AC133" s="154"/>
      <c r="AD133" s="43"/>
      <c r="AE133" s="258"/>
      <c r="AF133" s="259"/>
      <c r="AG133" s="259"/>
      <c r="AH133" s="259"/>
      <c r="AI133" s="259"/>
      <c r="AJ133" s="259"/>
      <c r="AK133" s="258"/>
      <c r="AL133" s="136"/>
      <c r="AM133" s="139"/>
      <c r="AN133" s="262" t="s">
        <v>141</v>
      </c>
      <c r="AO133" s="154"/>
      <c r="AP133" s="154"/>
      <c r="AQ133" s="154"/>
      <c r="AR133" s="167"/>
      <c r="AS133" s="153"/>
      <c r="AT133" s="154"/>
      <c r="AU133" s="112"/>
      <c r="AV133" s="317"/>
      <c r="AW133" s="318"/>
      <c r="AX133" s="264"/>
      <c r="AY133" s="264"/>
      <c r="AZ133" s="264"/>
      <c r="BA133" s="179"/>
    </row>
    <row r="134" spans="1:53" s="105" customFormat="1" x14ac:dyDescent="0.2">
      <c r="A134" s="192"/>
      <c r="B134" s="172"/>
      <c r="C134" s="199"/>
      <c r="D134" s="160"/>
      <c r="E134" s="226"/>
      <c r="F134" s="8"/>
      <c r="G134" s="8"/>
      <c r="H134" s="227" t="str">
        <f t="shared" si="3"/>
        <v/>
      </c>
      <c r="I134" s="227"/>
      <c r="J134" s="227"/>
      <c r="K134" s="228" t="str">
        <f t="shared" si="4"/>
        <v/>
      </c>
      <c r="L134" s="165"/>
      <c r="M134" s="1" t="s">
        <v>8</v>
      </c>
      <c r="N134" s="250"/>
      <c r="O134" s="251"/>
      <c r="P134" s="363"/>
      <c r="Q134" s="257"/>
      <c r="R134" s="251"/>
      <c r="S134" s="252"/>
      <c r="T134" s="252"/>
      <c r="U134" s="253"/>
      <c r="V134" s="8"/>
      <c r="W134" s="153"/>
      <c r="X134" s="315"/>
      <c r="Y134" s="315"/>
      <c r="Z134" s="153"/>
      <c r="AA134" s="329"/>
      <c r="AB134" s="112"/>
      <c r="AC134" s="154"/>
      <c r="AD134" s="43"/>
      <c r="AE134" s="258"/>
      <c r="AF134" s="259"/>
      <c r="AG134" s="259"/>
      <c r="AH134" s="259"/>
      <c r="AI134" s="259"/>
      <c r="AJ134" s="259"/>
      <c r="AK134" s="258"/>
      <c r="AL134" s="136"/>
      <c r="AM134" s="139"/>
      <c r="AN134" s="262" t="s">
        <v>141</v>
      </c>
      <c r="AO134" s="154"/>
      <c r="AP134" s="154"/>
      <c r="AQ134" s="154"/>
      <c r="AR134" s="167"/>
      <c r="AS134" s="153"/>
      <c r="AT134" s="154"/>
      <c r="AU134" s="112"/>
      <c r="AV134" s="317"/>
      <c r="AW134" s="318"/>
      <c r="AX134" s="264"/>
      <c r="AY134" s="264"/>
      <c r="AZ134" s="264"/>
      <c r="BA134" s="179"/>
    </row>
    <row r="135" spans="1:53" s="105" customFormat="1" x14ac:dyDescent="0.2">
      <c r="A135" s="192"/>
      <c r="B135" s="172"/>
      <c r="C135" s="199"/>
      <c r="D135" s="160"/>
      <c r="E135" s="226"/>
      <c r="F135" s="8"/>
      <c r="G135" s="8"/>
      <c r="H135" s="227" t="str">
        <f t="shared" si="3"/>
        <v/>
      </c>
      <c r="I135" s="227"/>
      <c r="J135" s="227"/>
      <c r="K135" s="228" t="str">
        <f t="shared" si="4"/>
        <v/>
      </c>
      <c r="L135" s="165"/>
      <c r="M135" s="1" t="s">
        <v>8</v>
      </c>
      <c r="N135" s="250"/>
      <c r="O135" s="251"/>
      <c r="P135" s="363"/>
      <c r="Q135" s="257"/>
      <c r="R135" s="251"/>
      <c r="S135" s="252"/>
      <c r="T135" s="252"/>
      <c r="U135" s="253"/>
      <c r="V135" s="8"/>
      <c r="W135" s="153"/>
      <c r="X135" s="315"/>
      <c r="Y135" s="315"/>
      <c r="Z135" s="153"/>
      <c r="AA135" s="329"/>
      <c r="AB135" s="112"/>
      <c r="AC135" s="154"/>
      <c r="AD135" s="43"/>
      <c r="AE135" s="258"/>
      <c r="AF135" s="259"/>
      <c r="AG135" s="259"/>
      <c r="AH135" s="259"/>
      <c r="AI135" s="259"/>
      <c r="AJ135" s="259"/>
      <c r="AK135" s="258"/>
      <c r="AL135" s="136"/>
      <c r="AM135" s="139"/>
      <c r="AN135" s="262" t="s">
        <v>141</v>
      </c>
      <c r="AO135" s="154"/>
      <c r="AP135" s="154"/>
      <c r="AQ135" s="154"/>
      <c r="AR135" s="167"/>
      <c r="AS135" s="153"/>
      <c r="AT135" s="154"/>
      <c r="AU135" s="112"/>
      <c r="AV135" s="317"/>
      <c r="AW135" s="318"/>
      <c r="AX135" s="264"/>
      <c r="AY135" s="264"/>
      <c r="AZ135" s="264"/>
      <c r="BA135" s="179"/>
    </row>
    <row r="136" spans="1:53" s="105" customFormat="1" x14ac:dyDescent="0.2">
      <c r="A136" s="192"/>
      <c r="B136" s="172"/>
      <c r="C136" s="199"/>
      <c r="D136" s="160"/>
      <c r="E136" s="226"/>
      <c r="F136" s="8"/>
      <c r="G136" s="8"/>
      <c r="H136" s="227" t="str">
        <f t="shared" si="3"/>
        <v/>
      </c>
      <c r="I136" s="227"/>
      <c r="J136" s="227"/>
      <c r="K136" s="228" t="str">
        <f t="shared" si="4"/>
        <v/>
      </c>
      <c r="L136" s="165"/>
      <c r="M136" s="1" t="s">
        <v>8</v>
      </c>
      <c r="N136" s="250"/>
      <c r="O136" s="251"/>
      <c r="P136" s="363"/>
      <c r="Q136" s="257"/>
      <c r="R136" s="251"/>
      <c r="S136" s="252"/>
      <c r="T136" s="252"/>
      <c r="U136" s="253"/>
      <c r="V136" s="8"/>
      <c r="W136" s="153"/>
      <c r="X136" s="315"/>
      <c r="Y136" s="315"/>
      <c r="Z136" s="153"/>
      <c r="AA136" s="329"/>
      <c r="AB136" s="112"/>
      <c r="AC136" s="154"/>
      <c r="AD136" s="43"/>
      <c r="AE136" s="258"/>
      <c r="AF136" s="259"/>
      <c r="AG136" s="259"/>
      <c r="AH136" s="259"/>
      <c r="AI136" s="259"/>
      <c r="AJ136" s="259"/>
      <c r="AK136" s="258"/>
      <c r="AL136" s="136"/>
      <c r="AM136" s="139"/>
      <c r="AN136" s="262" t="s">
        <v>141</v>
      </c>
      <c r="AO136" s="154"/>
      <c r="AP136" s="154"/>
      <c r="AQ136" s="154"/>
      <c r="AR136" s="167"/>
      <c r="AS136" s="153"/>
      <c r="AT136" s="154"/>
      <c r="AU136" s="112"/>
      <c r="AV136" s="317"/>
      <c r="AW136" s="318"/>
      <c r="AX136" s="264"/>
      <c r="AY136" s="264"/>
      <c r="AZ136" s="264"/>
      <c r="BA136" s="179"/>
    </row>
    <row r="137" spans="1:53" s="105" customFormat="1" x14ac:dyDescent="0.2">
      <c r="A137" s="192"/>
      <c r="B137" s="172"/>
      <c r="C137" s="199"/>
      <c r="D137" s="160"/>
      <c r="E137" s="226"/>
      <c r="F137" s="8"/>
      <c r="G137" s="8"/>
      <c r="H137" s="227" t="str">
        <f t="shared" si="3"/>
        <v/>
      </c>
      <c r="I137" s="227"/>
      <c r="J137" s="227"/>
      <c r="K137" s="228" t="str">
        <f t="shared" si="4"/>
        <v/>
      </c>
      <c r="L137" s="165"/>
      <c r="M137" s="1" t="s">
        <v>8</v>
      </c>
      <c r="N137" s="250"/>
      <c r="O137" s="251"/>
      <c r="P137" s="363"/>
      <c r="Q137" s="257"/>
      <c r="R137" s="251"/>
      <c r="S137" s="252"/>
      <c r="T137" s="252"/>
      <c r="U137" s="253"/>
      <c r="V137" s="8"/>
      <c r="W137" s="153"/>
      <c r="X137" s="315"/>
      <c r="Y137" s="315"/>
      <c r="Z137" s="153"/>
      <c r="AA137" s="329"/>
      <c r="AB137" s="112"/>
      <c r="AC137" s="154"/>
      <c r="AD137" s="43"/>
      <c r="AE137" s="258"/>
      <c r="AF137" s="259"/>
      <c r="AG137" s="259"/>
      <c r="AH137" s="259"/>
      <c r="AI137" s="259"/>
      <c r="AJ137" s="259"/>
      <c r="AK137" s="258"/>
      <c r="AL137" s="136"/>
      <c r="AM137" s="139"/>
      <c r="AN137" s="262" t="s">
        <v>141</v>
      </c>
      <c r="AO137" s="154"/>
      <c r="AP137" s="154"/>
      <c r="AQ137" s="154"/>
      <c r="AR137" s="167"/>
      <c r="AS137" s="153"/>
      <c r="AT137" s="154"/>
      <c r="AU137" s="112"/>
      <c r="AV137" s="317"/>
      <c r="AW137" s="318"/>
      <c r="AX137" s="264"/>
      <c r="AY137" s="264"/>
      <c r="AZ137" s="264"/>
      <c r="BA137" s="179"/>
    </row>
    <row r="138" spans="1:53" s="105" customFormat="1" x14ac:dyDescent="0.2">
      <c r="A138" s="192"/>
      <c r="B138" s="172"/>
      <c r="C138" s="199"/>
      <c r="D138" s="160"/>
      <c r="E138" s="226"/>
      <c r="F138" s="8"/>
      <c r="G138" s="8"/>
      <c r="H138" s="227" t="str">
        <f t="shared" ref="H138:H201" si="5">IF(E138&gt;0,100%,"")</f>
        <v/>
      </c>
      <c r="I138" s="227"/>
      <c r="J138" s="227"/>
      <c r="K138" s="228" t="str">
        <f t="shared" ref="K138:K201" si="6">IF(H138="","",IF(H138=1,"",1-H138))</f>
        <v/>
      </c>
      <c r="L138" s="165"/>
      <c r="M138" s="1" t="s">
        <v>8</v>
      </c>
      <c r="N138" s="250"/>
      <c r="O138" s="251"/>
      <c r="P138" s="363"/>
      <c r="Q138" s="257"/>
      <c r="R138" s="251"/>
      <c r="S138" s="252"/>
      <c r="T138" s="252"/>
      <c r="U138" s="253"/>
      <c r="V138" s="8"/>
      <c r="W138" s="153"/>
      <c r="X138" s="315"/>
      <c r="Y138" s="315"/>
      <c r="Z138" s="153"/>
      <c r="AA138" s="329"/>
      <c r="AB138" s="112"/>
      <c r="AC138" s="154"/>
      <c r="AD138" s="43"/>
      <c r="AE138" s="258"/>
      <c r="AF138" s="259"/>
      <c r="AG138" s="259"/>
      <c r="AH138" s="259"/>
      <c r="AI138" s="259"/>
      <c r="AJ138" s="259"/>
      <c r="AK138" s="258"/>
      <c r="AL138" s="136"/>
      <c r="AM138" s="139"/>
      <c r="AN138" s="262" t="s">
        <v>141</v>
      </c>
      <c r="AO138" s="154"/>
      <c r="AP138" s="154"/>
      <c r="AQ138" s="154"/>
      <c r="AR138" s="167"/>
      <c r="AS138" s="153"/>
      <c r="AT138" s="154"/>
      <c r="AU138" s="112"/>
      <c r="AV138" s="317"/>
      <c r="AW138" s="318"/>
      <c r="AX138" s="264"/>
      <c r="AY138" s="264"/>
      <c r="AZ138" s="264"/>
      <c r="BA138" s="179"/>
    </row>
    <row r="139" spans="1:53" s="105" customFormat="1" x14ac:dyDescent="0.2">
      <c r="A139" s="192"/>
      <c r="B139" s="172"/>
      <c r="C139" s="199"/>
      <c r="D139" s="160"/>
      <c r="E139" s="226"/>
      <c r="F139" s="8"/>
      <c r="G139" s="8"/>
      <c r="H139" s="227" t="str">
        <f t="shared" si="5"/>
        <v/>
      </c>
      <c r="I139" s="227"/>
      <c r="J139" s="227"/>
      <c r="K139" s="228" t="str">
        <f t="shared" si="6"/>
        <v/>
      </c>
      <c r="L139" s="165"/>
      <c r="M139" s="1" t="s">
        <v>8</v>
      </c>
      <c r="N139" s="250"/>
      <c r="O139" s="251"/>
      <c r="P139" s="363"/>
      <c r="Q139" s="257"/>
      <c r="R139" s="251"/>
      <c r="S139" s="252"/>
      <c r="T139" s="252"/>
      <c r="U139" s="253"/>
      <c r="V139" s="8"/>
      <c r="W139" s="153"/>
      <c r="X139" s="315"/>
      <c r="Y139" s="315"/>
      <c r="Z139" s="153"/>
      <c r="AA139" s="329"/>
      <c r="AB139" s="112"/>
      <c r="AC139" s="154"/>
      <c r="AD139" s="43"/>
      <c r="AE139" s="258"/>
      <c r="AF139" s="259"/>
      <c r="AG139" s="259"/>
      <c r="AH139" s="259"/>
      <c r="AI139" s="259"/>
      <c r="AJ139" s="259"/>
      <c r="AK139" s="258"/>
      <c r="AL139" s="136"/>
      <c r="AM139" s="139"/>
      <c r="AN139" s="262" t="s">
        <v>141</v>
      </c>
      <c r="AO139" s="154"/>
      <c r="AP139" s="154"/>
      <c r="AQ139" s="154"/>
      <c r="AR139" s="167"/>
      <c r="AS139" s="153"/>
      <c r="AT139" s="154"/>
      <c r="AU139" s="112"/>
      <c r="AV139" s="317"/>
      <c r="AW139" s="318"/>
      <c r="AX139" s="264"/>
      <c r="AY139" s="264"/>
      <c r="AZ139" s="264"/>
      <c r="BA139" s="179"/>
    </row>
    <row r="140" spans="1:53" s="105" customFormat="1" x14ac:dyDescent="0.2">
      <c r="A140" s="192"/>
      <c r="B140" s="172"/>
      <c r="C140" s="199"/>
      <c r="D140" s="160"/>
      <c r="E140" s="226"/>
      <c r="F140" s="8"/>
      <c r="G140" s="8"/>
      <c r="H140" s="227" t="str">
        <f t="shared" si="5"/>
        <v/>
      </c>
      <c r="I140" s="227"/>
      <c r="J140" s="227"/>
      <c r="K140" s="228" t="str">
        <f t="shared" si="6"/>
        <v/>
      </c>
      <c r="L140" s="165"/>
      <c r="M140" s="1" t="s">
        <v>8</v>
      </c>
      <c r="N140" s="250"/>
      <c r="O140" s="251"/>
      <c r="P140" s="363"/>
      <c r="Q140" s="257"/>
      <c r="R140" s="251"/>
      <c r="S140" s="252"/>
      <c r="T140" s="252"/>
      <c r="U140" s="253"/>
      <c r="V140" s="8"/>
      <c r="W140" s="153"/>
      <c r="X140" s="315"/>
      <c r="Y140" s="315"/>
      <c r="Z140" s="153"/>
      <c r="AA140" s="329"/>
      <c r="AB140" s="112"/>
      <c r="AC140" s="154"/>
      <c r="AD140" s="43"/>
      <c r="AE140" s="258"/>
      <c r="AF140" s="259"/>
      <c r="AG140" s="259"/>
      <c r="AH140" s="259"/>
      <c r="AI140" s="259"/>
      <c r="AJ140" s="259"/>
      <c r="AK140" s="258"/>
      <c r="AL140" s="136"/>
      <c r="AM140" s="139"/>
      <c r="AN140" s="262" t="s">
        <v>141</v>
      </c>
      <c r="AO140" s="154"/>
      <c r="AP140" s="154"/>
      <c r="AQ140" s="154"/>
      <c r="AR140" s="167"/>
      <c r="AS140" s="153"/>
      <c r="AT140" s="154"/>
      <c r="AU140" s="112"/>
      <c r="AV140" s="317"/>
      <c r="AW140" s="318"/>
      <c r="AX140" s="264"/>
      <c r="AY140" s="264"/>
      <c r="AZ140" s="264"/>
      <c r="BA140" s="179"/>
    </row>
    <row r="141" spans="1:53" s="105" customFormat="1" x14ac:dyDescent="0.2">
      <c r="A141" s="192"/>
      <c r="B141" s="172"/>
      <c r="C141" s="199"/>
      <c r="D141" s="160"/>
      <c r="E141" s="226"/>
      <c r="F141" s="8"/>
      <c r="G141" s="8"/>
      <c r="H141" s="227" t="str">
        <f t="shared" si="5"/>
        <v/>
      </c>
      <c r="I141" s="227"/>
      <c r="J141" s="227"/>
      <c r="K141" s="228" t="str">
        <f t="shared" si="6"/>
        <v/>
      </c>
      <c r="L141" s="165"/>
      <c r="M141" s="1" t="s">
        <v>8</v>
      </c>
      <c r="N141" s="250"/>
      <c r="O141" s="251"/>
      <c r="P141" s="363"/>
      <c r="Q141" s="257"/>
      <c r="R141" s="251"/>
      <c r="S141" s="252"/>
      <c r="T141" s="252"/>
      <c r="U141" s="253"/>
      <c r="V141" s="8"/>
      <c r="W141" s="153"/>
      <c r="X141" s="315"/>
      <c r="Y141" s="315"/>
      <c r="Z141" s="153"/>
      <c r="AA141" s="329"/>
      <c r="AB141" s="112"/>
      <c r="AC141" s="154"/>
      <c r="AD141" s="43"/>
      <c r="AE141" s="258"/>
      <c r="AF141" s="259"/>
      <c r="AG141" s="259"/>
      <c r="AH141" s="259"/>
      <c r="AI141" s="259"/>
      <c r="AJ141" s="259"/>
      <c r="AK141" s="258"/>
      <c r="AL141" s="136"/>
      <c r="AM141" s="139"/>
      <c r="AN141" s="262" t="s">
        <v>141</v>
      </c>
      <c r="AO141" s="154"/>
      <c r="AP141" s="154"/>
      <c r="AQ141" s="154"/>
      <c r="AR141" s="167"/>
      <c r="AS141" s="153"/>
      <c r="AT141" s="154"/>
      <c r="AU141" s="112"/>
      <c r="AV141" s="317"/>
      <c r="AW141" s="318"/>
      <c r="AX141" s="264"/>
      <c r="AY141" s="264"/>
      <c r="AZ141" s="264"/>
      <c r="BA141" s="179"/>
    </row>
    <row r="142" spans="1:53" s="105" customFormat="1" x14ac:dyDescent="0.2">
      <c r="A142" s="192"/>
      <c r="B142" s="172"/>
      <c r="C142" s="199"/>
      <c r="D142" s="160"/>
      <c r="E142" s="226"/>
      <c r="F142" s="8"/>
      <c r="G142" s="8"/>
      <c r="H142" s="227" t="str">
        <f t="shared" si="5"/>
        <v/>
      </c>
      <c r="I142" s="227"/>
      <c r="J142" s="227"/>
      <c r="K142" s="228" t="str">
        <f t="shared" si="6"/>
        <v/>
      </c>
      <c r="L142" s="165"/>
      <c r="M142" s="1" t="s">
        <v>8</v>
      </c>
      <c r="N142" s="250"/>
      <c r="O142" s="251"/>
      <c r="P142" s="363"/>
      <c r="Q142" s="257"/>
      <c r="R142" s="251"/>
      <c r="S142" s="252"/>
      <c r="T142" s="252"/>
      <c r="U142" s="253"/>
      <c r="V142" s="8"/>
      <c r="W142" s="153"/>
      <c r="X142" s="315"/>
      <c r="Y142" s="315"/>
      <c r="Z142" s="153"/>
      <c r="AA142" s="329"/>
      <c r="AB142" s="112"/>
      <c r="AC142" s="154"/>
      <c r="AD142" s="43"/>
      <c r="AE142" s="258"/>
      <c r="AF142" s="259"/>
      <c r="AG142" s="259"/>
      <c r="AH142" s="259"/>
      <c r="AI142" s="259"/>
      <c r="AJ142" s="259"/>
      <c r="AK142" s="258"/>
      <c r="AL142" s="136"/>
      <c r="AM142" s="139"/>
      <c r="AN142" s="262" t="s">
        <v>141</v>
      </c>
      <c r="AO142" s="154"/>
      <c r="AP142" s="154"/>
      <c r="AQ142" s="154"/>
      <c r="AR142" s="167"/>
      <c r="AS142" s="153"/>
      <c r="AT142" s="154"/>
      <c r="AU142" s="112"/>
      <c r="AV142" s="317"/>
      <c r="AW142" s="318"/>
      <c r="AX142" s="264"/>
      <c r="AY142" s="264"/>
      <c r="AZ142" s="264"/>
      <c r="BA142" s="179"/>
    </row>
    <row r="143" spans="1:53" s="105" customFormat="1" x14ac:dyDescent="0.2">
      <c r="A143" s="192"/>
      <c r="B143" s="172"/>
      <c r="C143" s="199"/>
      <c r="D143" s="160"/>
      <c r="E143" s="226"/>
      <c r="F143" s="8"/>
      <c r="G143" s="8"/>
      <c r="H143" s="227" t="str">
        <f t="shared" si="5"/>
        <v/>
      </c>
      <c r="I143" s="227"/>
      <c r="J143" s="227"/>
      <c r="K143" s="228" t="str">
        <f t="shared" si="6"/>
        <v/>
      </c>
      <c r="L143" s="165"/>
      <c r="M143" s="1" t="s">
        <v>8</v>
      </c>
      <c r="N143" s="250"/>
      <c r="O143" s="251"/>
      <c r="P143" s="363"/>
      <c r="Q143" s="257"/>
      <c r="R143" s="251"/>
      <c r="S143" s="252"/>
      <c r="T143" s="252"/>
      <c r="U143" s="253"/>
      <c r="V143" s="8"/>
      <c r="W143" s="153"/>
      <c r="X143" s="315"/>
      <c r="Y143" s="315"/>
      <c r="Z143" s="153"/>
      <c r="AA143" s="329"/>
      <c r="AB143" s="112"/>
      <c r="AC143" s="154"/>
      <c r="AD143" s="43"/>
      <c r="AE143" s="258"/>
      <c r="AF143" s="259"/>
      <c r="AG143" s="259"/>
      <c r="AH143" s="259"/>
      <c r="AI143" s="259"/>
      <c r="AJ143" s="259"/>
      <c r="AK143" s="258"/>
      <c r="AL143" s="136"/>
      <c r="AM143" s="139"/>
      <c r="AN143" s="262" t="s">
        <v>141</v>
      </c>
      <c r="AO143" s="154"/>
      <c r="AP143" s="154"/>
      <c r="AQ143" s="154"/>
      <c r="AR143" s="167"/>
      <c r="AS143" s="153"/>
      <c r="AT143" s="154"/>
      <c r="AU143" s="112"/>
      <c r="AV143" s="317"/>
      <c r="AW143" s="318"/>
      <c r="AX143" s="264"/>
      <c r="AY143" s="264"/>
      <c r="AZ143" s="264"/>
      <c r="BA143" s="179"/>
    </row>
    <row r="144" spans="1:53" s="105" customFormat="1" x14ac:dyDescent="0.2">
      <c r="A144" s="192"/>
      <c r="B144" s="172"/>
      <c r="C144" s="199"/>
      <c r="D144" s="160"/>
      <c r="E144" s="226"/>
      <c r="F144" s="8"/>
      <c r="G144" s="8"/>
      <c r="H144" s="227" t="str">
        <f t="shared" si="5"/>
        <v/>
      </c>
      <c r="I144" s="227"/>
      <c r="J144" s="227"/>
      <c r="K144" s="228" t="str">
        <f t="shared" si="6"/>
        <v/>
      </c>
      <c r="L144" s="165"/>
      <c r="M144" s="1" t="s">
        <v>8</v>
      </c>
      <c r="N144" s="250"/>
      <c r="O144" s="251"/>
      <c r="P144" s="363"/>
      <c r="Q144" s="257"/>
      <c r="R144" s="251"/>
      <c r="S144" s="252"/>
      <c r="T144" s="252"/>
      <c r="U144" s="253"/>
      <c r="V144" s="8"/>
      <c r="W144" s="153"/>
      <c r="X144" s="315"/>
      <c r="Y144" s="315"/>
      <c r="Z144" s="153"/>
      <c r="AA144" s="329"/>
      <c r="AB144" s="112"/>
      <c r="AC144" s="154"/>
      <c r="AD144" s="43"/>
      <c r="AE144" s="258"/>
      <c r="AF144" s="259"/>
      <c r="AG144" s="259"/>
      <c r="AH144" s="259"/>
      <c r="AI144" s="259"/>
      <c r="AJ144" s="259"/>
      <c r="AK144" s="258"/>
      <c r="AL144" s="136"/>
      <c r="AM144" s="139"/>
      <c r="AN144" s="262" t="s">
        <v>141</v>
      </c>
      <c r="AO144" s="154"/>
      <c r="AP144" s="154"/>
      <c r="AQ144" s="154"/>
      <c r="AR144" s="167"/>
      <c r="AS144" s="153"/>
      <c r="AT144" s="154"/>
      <c r="AU144" s="112"/>
      <c r="AV144" s="317"/>
      <c r="AW144" s="318"/>
      <c r="AX144" s="264"/>
      <c r="AY144" s="264"/>
      <c r="AZ144" s="264"/>
      <c r="BA144" s="179"/>
    </row>
    <row r="145" spans="1:53" s="105" customFormat="1" x14ac:dyDescent="0.2">
      <c r="A145" s="192"/>
      <c r="B145" s="172"/>
      <c r="C145" s="199"/>
      <c r="D145" s="160"/>
      <c r="E145" s="226"/>
      <c r="F145" s="8"/>
      <c r="G145" s="8"/>
      <c r="H145" s="227" t="str">
        <f t="shared" si="5"/>
        <v/>
      </c>
      <c r="I145" s="227"/>
      <c r="J145" s="227"/>
      <c r="K145" s="228" t="str">
        <f t="shared" si="6"/>
        <v/>
      </c>
      <c r="L145" s="165"/>
      <c r="M145" s="1" t="s">
        <v>8</v>
      </c>
      <c r="N145" s="250"/>
      <c r="O145" s="251"/>
      <c r="P145" s="363"/>
      <c r="Q145" s="257"/>
      <c r="R145" s="251"/>
      <c r="S145" s="252"/>
      <c r="T145" s="252"/>
      <c r="U145" s="253"/>
      <c r="V145" s="8"/>
      <c r="W145" s="153"/>
      <c r="X145" s="315"/>
      <c r="Y145" s="315"/>
      <c r="Z145" s="153"/>
      <c r="AA145" s="329"/>
      <c r="AB145" s="112"/>
      <c r="AC145" s="154"/>
      <c r="AD145" s="43"/>
      <c r="AE145" s="258"/>
      <c r="AF145" s="259"/>
      <c r="AG145" s="259"/>
      <c r="AH145" s="259"/>
      <c r="AI145" s="259"/>
      <c r="AJ145" s="259"/>
      <c r="AK145" s="258"/>
      <c r="AL145" s="136"/>
      <c r="AM145" s="139"/>
      <c r="AN145" s="262" t="s">
        <v>141</v>
      </c>
      <c r="AO145" s="154"/>
      <c r="AP145" s="154"/>
      <c r="AQ145" s="154"/>
      <c r="AR145" s="167"/>
      <c r="AS145" s="153"/>
      <c r="AT145" s="154"/>
      <c r="AU145" s="112"/>
      <c r="AV145" s="317"/>
      <c r="AW145" s="318"/>
      <c r="AX145" s="264"/>
      <c r="AY145" s="264"/>
      <c r="AZ145" s="264"/>
      <c r="BA145" s="179"/>
    </row>
    <row r="146" spans="1:53" s="105" customFormat="1" x14ac:dyDescent="0.2">
      <c r="A146" s="192"/>
      <c r="B146" s="172"/>
      <c r="C146" s="199"/>
      <c r="D146" s="160"/>
      <c r="E146" s="226"/>
      <c r="F146" s="8"/>
      <c r="G146" s="8"/>
      <c r="H146" s="227" t="str">
        <f t="shared" si="5"/>
        <v/>
      </c>
      <c r="I146" s="227"/>
      <c r="J146" s="227"/>
      <c r="K146" s="228" t="str">
        <f t="shared" si="6"/>
        <v/>
      </c>
      <c r="L146" s="165"/>
      <c r="M146" s="1" t="s">
        <v>8</v>
      </c>
      <c r="N146" s="250"/>
      <c r="O146" s="251"/>
      <c r="P146" s="363"/>
      <c r="Q146" s="257"/>
      <c r="R146" s="251"/>
      <c r="S146" s="252"/>
      <c r="T146" s="252"/>
      <c r="U146" s="253"/>
      <c r="V146" s="8"/>
      <c r="W146" s="153"/>
      <c r="X146" s="315"/>
      <c r="Y146" s="315"/>
      <c r="Z146" s="153"/>
      <c r="AA146" s="329"/>
      <c r="AB146" s="112"/>
      <c r="AC146" s="154"/>
      <c r="AD146" s="43"/>
      <c r="AE146" s="258"/>
      <c r="AF146" s="259"/>
      <c r="AG146" s="259"/>
      <c r="AH146" s="259"/>
      <c r="AI146" s="259"/>
      <c r="AJ146" s="259"/>
      <c r="AK146" s="258"/>
      <c r="AL146" s="136"/>
      <c r="AM146" s="139"/>
      <c r="AN146" s="262" t="s">
        <v>141</v>
      </c>
      <c r="AO146" s="154"/>
      <c r="AP146" s="154"/>
      <c r="AQ146" s="154"/>
      <c r="AR146" s="167"/>
      <c r="AS146" s="153"/>
      <c r="AT146" s="154"/>
      <c r="AU146" s="112"/>
      <c r="AV146" s="317"/>
      <c r="AW146" s="318"/>
      <c r="AX146" s="264"/>
      <c r="AY146" s="264"/>
      <c r="AZ146" s="264"/>
      <c r="BA146" s="179"/>
    </row>
    <row r="147" spans="1:53" s="105" customFormat="1" x14ac:dyDescent="0.2">
      <c r="A147" s="192"/>
      <c r="B147" s="172"/>
      <c r="C147" s="199"/>
      <c r="D147" s="160"/>
      <c r="E147" s="226"/>
      <c r="F147" s="8"/>
      <c r="G147" s="8"/>
      <c r="H147" s="227" t="str">
        <f t="shared" si="5"/>
        <v/>
      </c>
      <c r="I147" s="227"/>
      <c r="J147" s="227"/>
      <c r="K147" s="228" t="str">
        <f t="shared" si="6"/>
        <v/>
      </c>
      <c r="L147" s="165"/>
      <c r="M147" s="1" t="s">
        <v>8</v>
      </c>
      <c r="N147" s="250"/>
      <c r="O147" s="251"/>
      <c r="P147" s="363"/>
      <c r="Q147" s="257"/>
      <c r="R147" s="251"/>
      <c r="S147" s="252"/>
      <c r="T147" s="252"/>
      <c r="U147" s="253"/>
      <c r="V147" s="8"/>
      <c r="W147" s="153"/>
      <c r="X147" s="315"/>
      <c r="Y147" s="315"/>
      <c r="Z147" s="153"/>
      <c r="AA147" s="329"/>
      <c r="AB147" s="112"/>
      <c r="AC147" s="154"/>
      <c r="AD147" s="43"/>
      <c r="AE147" s="258"/>
      <c r="AF147" s="259"/>
      <c r="AG147" s="259"/>
      <c r="AH147" s="259"/>
      <c r="AI147" s="259"/>
      <c r="AJ147" s="259"/>
      <c r="AK147" s="258"/>
      <c r="AL147" s="136"/>
      <c r="AM147" s="139"/>
      <c r="AN147" s="262" t="s">
        <v>141</v>
      </c>
      <c r="AO147" s="154"/>
      <c r="AP147" s="154"/>
      <c r="AQ147" s="154"/>
      <c r="AR147" s="167"/>
      <c r="AS147" s="153"/>
      <c r="AT147" s="154"/>
      <c r="AU147" s="112"/>
      <c r="AV147" s="317"/>
      <c r="AW147" s="318"/>
      <c r="AX147" s="264"/>
      <c r="AY147" s="264"/>
      <c r="AZ147" s="264"/>
      <c r="BA147" s="179"/>
    </row>
    <row r="148" spans="1:53" s="105" customFormat="1" x14ac:dyDescent="0.2">
      <c r="A148" s="192"/>
      <c r="B148" s="172"/>
      <c r="C148" s="199"/>
      <c r="D148" s="160"/>
      <c r="E148" s="226"/>
      <c r="F148" s="8"/>
      <c r="G148" s="8"/>
      <c r="H148" s="227" t="str">
        <f t="shared" si="5"/>
        <v/>
      </c>
      <c r="I148" s="227"/>
      <c r="J148" s="227"/>
      <c r="K148" s="228" t="str">
        <f t="shared" si="6"/>
        <v/>
      </c>
      <c r="L148" s="165"/>
      <c r="M148" s="1" t="s">
        <v>8</v>
      </c>
      <c r="N148" s="250"/>
      <c r="O148" s="251"/>
      <c r="P148" s="363"/>
      <c r="Q148" s="257"/>
      <c r="R148" s="251"/>
      <c r="S148" s="252"/>
      <c r="T148" s="252"/>
      <c r="U148" s="253"/>
      <c r="V148" s="8"/>
      <c r="W148" s="153"/>
      <c r="X148" s="315"/>
      <c r="Y148" s="315"/>
      <c r="Z148" s="153"/>
      <c r="AA148" s="329"/>
      <c r="AB148" s="112"/>
      <c r="AC148" s="154"/>
      <c r="AD148" s="43"/>
      <c r="AE148" s="258"/>
      <c r="AF148" s="259"/>
      <c r="AG148" s="259"/>
      <c r="AH148" s="259"/>
      <c r="AI148" s="259"/>
      <c r="AJ148" s="259"/>
      <c r="AK148" s="258"/>
      <c r="AL148" s="136"/>
      <c r="AM148" s="139"/>
      <c r="AN148" s="262" t="s">
        <v>141</v>
      </c>
      <c r="AO148" s="154"/>
      <c r="AP148" s="154"/>
      <c r="AQ148" s="154"/>
      <c r="AR148" s="167"/>
      <c r="AS148" s="153"/>
      <c r="AT148" s="154"/>
      <c r="AU148" s="112"/>
      <c r="AV148" s="317"/>
      <c r="AW148" s="318"/>
      <c r="AX148" s="264"/>
      <c r="AY148" s="264"/>
      <c r="AZ148" s="264"/>
      <c r="BA148" s="179"/>
    </row>
    <row r="149" spans="1:53" s="105" customFormat="1" x14ac:dyDescent="0.2">
      <c r="A149" s="192"/>
      <c r="B149" s="172"/>
      <c r="C149" s="199"/>
      <c r="D149" s="160"/>
      <c r="E149" s="226"/>
      <c r="F149" s="8"/>
      <c r="G149" s="8"/>
      <c r="H149" s="227" t="str">
        <f t="shared" si="5"/>
        <v/>
      </c>
      <c r="I149" s="227"/>
      <c r="J149" s="227"/>
      <c r="K149" s="228" t="str">
        <f t="shared" si="6"/>
        <v/>
      </c>
      <c r="L149" s="165"/>
      <c r="M149" s="1" t="s">
        <v>8</v>
      </c>
      <c r="N149" s="250"/>
      <c r="O149" s="251"/>
      <c r="P149" s="363"/>
      <c r="Q149" s="257"/>
      <c r="R149" s="251"/>
      <c r="S149" s="252"/>
      <c r="T149" s="252"/>
      <c r="U149" s="253"/>
      <c r="V149" s="8"/>
      <c r="W149" s="153"/>
      <c r="X149" s="315"/>
      <c r="Y149" s="315"/>
      <c r="Z149" s="153"/>
      <c r="AA149" s="329"/>
      <c r="AB149" s="112"/>
      <c r="AC149" s="154"/>
      <c r="AD149" s="43"/>
      <c r="AE149" s="258"/>
      <c r="AF149" s="259"/>
      <c r="AG149" s="259"/>
      <c r="AH149" s="259"/>
      <c r="AI149" s="259"/>
      <c r="AJ149" s="259"/>
      <c r="AK149" s="258"/>
      <c r="AL149" s="136"/>
      <c r="AM149" s="139"/>
      <c r="AN149" s="262" t="s">
        <v>141</v>
      </c>
      <c r="AO149" s="154"/>
      <c r="AP149" s="154"/>
      <c r="AQ149" s="154"/>
      <c r="AR149" s="167"/>
      <c r="AS149" s="153"/>
      <c r="AT149" s="154"/>
      <c r="AU149" s="112"/>
      <c r="AV149" s="317"/>
      <c r="AW149" s="318"/>
      <c r="AX149" s="264"/>
      <c r="AY149" s="264"/>
      <c r="AZ149" s="264"/>
      <c r="BA149" s="179"/>
    </row>
    <row r="150" spans="1:53" s="105" customFormat="1" x14ac:dyDescent="0.2">
      <c r="A150" s="192"/>
      <c r="B150" s="172"/>
      <c r="C150" s="199"/>
      <c r="D150" s="160"/>
      <c r="E150" s="226"/>
      <c r="F150" s="8"/>
      <c r="G150" s="8"/>
      <c r="H150" s="227" t="str">
        <f t="shared" si="5"/>
        <v/>
      </c>
      <c r="I150" s="227"/>
      <c r="J150" s="227"/>
      <c r="K150" s="228" t="str">
        <f t="shared" si="6"/>
        <v/>
      </c>
      <c r="L150" s="165"/>
      <c r="M150" s="1" t="s">
        <v>8</v>
      </c>
      <c r="N150" s="250"/>
      <c r="O150" s="251"/>
      <c r="P150" s="363"/>
      <c r="Q150" s="257"/>
      <c r="R150" s="251"/>
      <c r="S150" s="252"/>
      <c r="T150" s="252"/>
      <c r="U150" s="253"/>
      <c r="V150" s="8"/>
      <c r="W150" s="153"/>
      <c r="X150" s="315"/>
      <c r="Y150" s="315"/>
      <c r="Z150" s="153"/>
      <c r="AA150" s="329"/>
      <c r="AB150" s="112"/>
      <c r="AC150" s="154"/>
      <c r="AD150" s="43"/>
      <c r="AE150" s="258"/>
      <c r="AF150" s="259"/>
      <c r="AG150" s="259"/>
      <c r="AH150" s="259"/>
      <c r="AI150" s="259"/>
      <c r="AJ150" s="259"/>
      <c r="AK150" s="258"/>
      <c r="AL150" s="136"/>
      <c r="AM150" s="139"/>
      <c r="AN150" s="262" t="s">
        <v>141</v>
      </c>
      <c r="AO150" s="154"/>
      <c r="AP150" s="154"/>
      <c r="AQ150" s="154"/>
      <c r="AR150" s="167"/>
      <c r="AS150" s="153"/>
      <c r="AT150" s="154"/>
      <c r="AU150" s="112"/>
      <c r="AV150" s="317"/>
      <c r="AW150" s="318"/>
      <c r="AX150" s="264"/>
      <c r="AY150" s="264"/>
      <c r="AZ150" s="264"/>
      <c r="BA150" s="179"/>
    </row>
    <row r="151" spans="1:53" s="105" customFormat="1" x14ac:dyDescent="0.2">
      <c r="A151" s="192"/>
      <c r="B151" s="172"/>
      <c r="C151" s="199"/>
      <c r="D151" s="160"/>
      <c r="E151" s="226"/>
      <c r="F151" s="8"/>
      <c r="G151" s="8"/>
      <c r="H151" s="227" t="str">
        <f t="shared" si="5"/>
        <v/>
      </c>
      <c r="I151" s="227"/>
      <c r="J151" s="227"/>
      <c r="K151" s="228" t="str">
        <f t="shared" si="6"/>
        <v/>
      </c>
      <c r="L151" s="165"/>
      <c r="M151" s="1" t="s">
        <v>8</v>
      </c>
      <c r="N151" s="250"/>
      <c r="O151" s="251"/>
      <c r="P151" s="363"/>
      <c r="Q151" s="257"/>
      <c r="R151" s="251"/>
      <c r="S151" s="252"/>
      <c r="T151" s="252"/>
      <c r="U151" s="253"/>
      <c r="V151" s="8"/>
      <c r="W151" s="153"/>
      <c r="X151" s="315"/>
      <c r="Y151" s="315"/>
      <c r="Z151" s="153"/>
      <c r="AA151" s="329"/>
      <c r="AB151" s="112"/>
      <c r="AC151" s="154"/>
      <c r="AD151" s="43"/>
      <c r="AE151" s="258"/>
      <c r="AF151" s="259"/>
      <c r="AG151" s="259"/>
      <c r="AH151" s="259"/>
      <c r="AI151" s="259"/>
      <c r="AJ151" s="259"/>
      <c r="AK151" s="258"/>
      <c r="AL151" s="136"/>
      <c r="AM151" s="139"/>
      <c r="AN151" s="262" t="s">
        <v>141</v>
      </c>
      <c r="AO151" s="154"/>
      <c r="AP151" s="154"/>
      <c r="AQ151" s="154"/>
      <c r="AR151" s="167"/>
      <c r="AS151" s="153"/>
      <c r="AT151" s="154"/>
      <c r="AU151" s="112"/>
      <c r="AV151" s="317"/>
      <c r="AW151" s="318"/>
      <c r="AX151" s="264"/>
      <c r="AY151" s="264"/>
      <c r="AZ151" s="264"/>
      <c r="BA151" s="179"/>
    </row>
    <row r="152" spans="1:53" s="105" customFormat="1" x14ac:dyDescent="0.2">
      <c r="A152" s="192"/>
      <c r="B152" s="172"/>
      <c r="C152" s="199"/>
      <c r="D152" s="160"/>
      <c r="E152" s="226"/>
      <c r="F152" s="8"/>
      <c r="G152" s="8"/>
      <c r="H152" s="227" t="str">
        <f t="shared" si="5"/>
        <v/>
      </c>
      <c r="I152" s="227"/>
      <c r="J152" s="227"/>
      <c r="K152" s="228" t="str">
        <f t="shared" si="6"/>
        <v/>
      </c>
      <c r="L152" s="165"/>
      <c r="M152" s="1" t="s">
        <v>8</v>
      </c>
      <c r="N152" s="250"/>
      <c r="O152" s="251"/>
      <c r="P152" s="363"/>
      <c r="Q152" s="257"/>
      <c r="R152" s="251"/>
      <c r="S152" s="252"/>
      <c r="T152" s="252"/>
      <c r="U152" s="253"/>
      <c r="V152" s="8"/>
      <c r="W152" s="153"/>
      <c r="X152" s="315"/>
      <c r="Y152" s="315"/>
      <c r="Z152" s="153"/>
      <c r="AA152" s="329"/>
      <c r="AB152" s="112"/>
      <c r="AC152" s="154"/>
      <c r="AD152" s="43"/>
      <c r="AE152" s="258"/>
      <c r="AF152" s="259"/>
      <c r="AG152" s="259"/>
      <c r="AH152" s="259"/>
      <c r="AI152" s="259"/>
      <c r="AJ152" s="259"/>
      <c r="AK152" s="258"/>
      <c r="AL152" s="136"/>
      <c r="AM152" s="139"/>
      <c r="AN152" s="262" t="s">
        <v>141</v>
      </c>
      <c r="AO152" s="154"/>
      <c r="AP152" s="154"/>
      <c r="AQ152" s="154"/>
      <c r="AR152" s="167"/>
      <c r="AS152" s="153"/>
      <c r="AT152" s="154"/>
      <c r="AU152" s="112"/>
      <c r="AV152" s="317"/>
      <c r="AW152" s="318"/>
      <c r="AX152" s="264"/>
      <c r="AY152" s="264"/>
      <c r="AZ152" s="264"/>
      <c r="BA152" s="179"/>
    </row>
    <row r="153" spans="1:53" s="105" customFormat="1" x14ac:dyDescent="0.2">
      <c r="A153" s="192"/>
      <c r="B153" s="172"/>
      <c r="C153" s="199"/>
      <c r="D153" s="160"/>
      <c r="E153" s="226"/>
      <c r="F153" s="8"/>
      <c r="G153" s="8"/>
      <c r="H153" s="227" t="str">
        <f t="shared" si="5"/>
        <v/>
      </c>
      <c r="I153" s="227"/>
      <c r="J153" s="227"/>
      <c r="K153" s="228" t="str">
        <f t="shared" si="6"/>
        <v/>
      </c>
      <c r="L153" s="165"/>
      <c r="M153" s="1" t="s">
        <v>8</v>
      </c>
      <c r="N153" s="250"/>
      <c r="O153" s="251"/>
      <c r="P153" s="363"/>
      <c r="Q153" s="257"/>
      <c r="R153" s="251"/>
      <c r="S153" s="252"/>
      <c r="T153" s="252"/>
      <c r="U153" s="253"/>
      <c r="V153" s="8"/>
      <c r="W153" s="153"/>
      <c r="X153" s="315"/>
      <c r="Y153" s="315"/>
      <c r="Z153" s="153"/>
      <c r="AA153" s="329"/>
      <c r="AB153" s="112"/>
      <c r="AC153" s="154"/>
      <c r="AD153" s="43"/>
      <c r="AE153" s="258"/>
      <c r="AF153" s="259"/>
      <c r="AG153" s="259"/>
      <c r="AH153" s="259"/>
      <c r="AI153" s="259"/>
      <c r="AJ153" s="259"/>
      <c r="AK153" s="258"/>
      <c r="AL153" s="136"/>
      <c r="AM153" s="139"/>
      <c r="AN153" s="262" t="s">
        <v>141</v>
      </c>
      <c r="AO153" s="154"/>
      <c r="AP153" s="154"/>
      <c r="AQ153" s="154"/>
      <c r="AR153" s="167"/>
      <c r="AS153" s="153"/>
      <c r="AT153" s="154"/>
      <c r="AU153" s="112"/>
      <c r="AV153" s="317"/>
      <c r="AW153" s="318"/>
      <c r="AX153" s="264"/>
      <c r="AY153" s="264"/>
      <c r="AZ153" s="264"/>
      <c r="BA153" s="179"/>
    </row>
    <row r="154" spans="1:53" s="105" customFormat="1" x14ac:dyDescent="0.2">
      <c r="A154" s="192"/>
      <c r="B154" s="172"/>
      <c r="C154" s="199"/>
      <c r="D154" s="160"/>
      <c r="E154" s="226"/>
      <c r="F154" s="8"/>
      <c r="G154" s="8"/>
      <c r="H154" s="227" t="str">
        <f t="shared" si="5"/>
        <v/>
      </c>
      <c r="I154" s="227"/>
      <c r="J154" s="227"/>
      <c r="K154" s="228" t="str">
        <f t="shared" si="6"/>
        <v/>
      </c>
      <c r="L154" s="165"/>
      <c r="M154" s="1" t="s">
        <v>8</v>
      </c>
      <c r="N154" s="250"/>
      <c r="O154" s="251"/>
      <c r="P154" s="363"/>
      <c r="Q154" s="257"/>
      <c r="R154" s="251"/>
      <c r="S154" s="252"/>
      <c r="T154" s="252"/>
      <c r="U154" s="253"/>
      <c r="V154" s="8"/>
      <c r="W154" s="153"/>
      <c r="X154" s="315"/>
      <c r="Y154" s="315"/>
      <c r="Z154" s="153"/>
      <c r="AA154" s="329"/>
      <c r="AB154" s="112"/>
      <c r="AC154" s="154"/>
      <c r="AD154" s="43"/>
      <c r="AE154" s="258"/>
      <c r="AF154" s="259"/>
      <c r="AG154" s="259"/>
      <c r="AH154" s="259"/>
      <c r="AI154" s="259"/>
      <c r="AJ154" s="259"/>
      <c r="AK154" s="258"/>
      <c r="AL154" s="136"/>
      <c r="AM154" s="139"/>
      <c r="AN154" s="262" t="s">
        <v>141</v>
      </c>
      <c r="AO154" s="154"/>
      <c r="AP154" s="154"/>
      <c r="AQ154" s="154"/>
      <c r="AR154" s="167"/>
      <c r="AS154" s="153"/>
      <c r="AT154" s="154"/>
      <c r="AU154" s="112"/>
      <c r="AV154" s="317"/>
      <c r="AW154" s="318"/>
      <c r="AX154" s="264"/>
      <c r="AY154" s="264"/>
      <c r="AZ154" s="264"/>
      <c r="BA154" s="179"/>
    </row>
    <row r="155" spans="1:53" s="105" customFormat="1" x14ac:dyDescent="0.2">
      <c r="A155" s="192"/>
      <c r="B155" s="172"/>
      <c r="C155" s="199"/>
      <c r="D155" s="160"/>
      <c r="E155" s="226"/>
      <c r="F155" s="8"/>
      <c r="G155" s="8"/>
      <c r="H155" s="227" t="str">
        <f t="shared" si="5"/>
        <v/>
      </c>
      <c r="I155" s="227"/>
      <c r="J155" s="227"/>
      <c r="K155" s="228" t="str">
        <f t="shared" si="6"/>
        <v/>
      </c>
      <c r="L155" s="165"/>
      <c r="M155" s="1" t="s">
        <v>8</v>
      </c>
      <c r="N155" s="250"/>
      <c r="O155" s="251"/>
      <c r="P155" s="363"/>
      <c r="Q155" s="257"/>
      <c r="R155" s="251"/>
      <c r="S155" s="252"/>
      <c r="T155" s="252"/>
      <c r="U155" s="253"/>
      <c r="V155" s="8"/>
      <c r="W155" s="153"/>
      <c r="X155" s="315"/>
      <c r="Y155" s="315"/>
      <c r="Z155" s="153"/>
      <c r="AA155" s="329"/>
      <c r="AB155" s="112"/>
      <c r="AC155" s="154"/>
      <c r="AD155" s="43"/>
      <c r="AE155" s="258"/>
      <c r="AF155" s="259"/>
      <c r="AG155" s="259"/>
      <c r="AH155" s="259"/>
      <c r="AI155" s="259"/>
      <c r="AJ155" s="259"/>
      <c r="AK155" s="258"/>
      <c r="AL155" s="136"/>
      <c r="AM155" s="139"/>
      <c r="AN155" s="262" t="s">
        <v>141</v>
      </c>
      <c r="AO155" s="154"/>
      <c r="AP155" s="154"/>
      <c r="AQ155" s="154"/>
      <c r="AR155" s="167"/>
      <c r="AS155" s="153"/>
      <c r="AT155" s="154"/>
      <c r="AU155" s="112"/>
      <c r="AV155" s="317"/>
      <c r="AW155" s="318"/>
      <c r="AX155" s="264"/>
      <c r="AY155" s="264"/>
      <c r="AZ155" s="264"/>
      <c r="BA155" s="179"/>
    </row>
    <row r="156" spans="1:53" s="105" customFormat="1" x14ac:dyDescent="0.2">
      <c r="A156" s="192"/>
      <c r="B156" s="172"/>
      <c r="C156" s="199"/>
      <c r="D156" s="160"/>
      <c r="E156" s="226"/>
      <c r="F156" s="8"/>
      <c r="G156" s="8"/>
      <c r="H156" s="227" t="str">
        <f t="shared" si="5"/>
        <v/>
      </c>
      <c r="I156" s="227"/>
      <c r="J156" s="227"/>
      <c r="K156" s="228" t="str">
        <f t="shared" si="6"/>
        <v/>
      </c>
      <c r="L156" s="165"/>
      <c r="M156" s="1" t="s">
        <v>8</v>
      </c>
      <c r="N156" s="250"/>
      <c r="O156" s="251"/>
      <c r="P156" s="363"/>
      <c r="Q156" s="257"/>
      <c r="R156" s="251"/>
      <c r="S156" s="252"/>
      <c r="T156" s="252"/>
      <c r="U156" s="253"/>
      <c r="V156" s="8"/>
      <c r="W156" s="153"/>
      <c r="X156" s="315"/>
      <c r="Y156" s="315"/>
      <c r="Z156" s="153"/>
      <c r="AA156" s="329"/>
      <c r="AB156" s="112"/>
      <c r="AC156" s="154"/>
      <c r="AD156" s="43"/>
      <c r="AE156" s="258"/>
      <c r="AF156" s="259"/>
      <c r="AG156" s="259"/>
      <c r="AH156" s="259"/>
      <c r="AI156" s="259"/>
      <c r="AJ156" s="259"/>
      <c r="AK156" s="258"/>
      <c r="AL156" s="136"/>
      <c r="AM156" s="139"/>
      <c r="AN156" s="262" t="s">
        <v>141</v>
      </c>
      <c r="AO156" s="154"/>
      <c r="AP156" s="154"/>
      <c r="AQ156" s="154"/>
      <c r="AR156" s="167"/>
      <c r="AS156" s="153"/>
      <c r="AT156" s="154"/>
      <c r="AU156" s="112"/>
      <c r="AV156" s="317"/>
      <c r="AW156" s="318"/>
      <c r="AX156" s="264"/>
      <c r="AY156" s="264"/>
      <c r="AZ156" s="264"/>
      <c r="BA156" s="179"/>
    </row>
    <row r="157" spans="1:53" s="105" customFormat="1" x14ac:dyDescent="0.2">
      <c r="A157" s="192"/>
      <c r="B157" s="172"/>
      <c r="C157" s="199"/>
      <c r="D157" s="160"/>
      <c r="E157" s="226"/>
      <c r="F157" s="8"/>
      <c r="G157" s="8"/>
      <c r="H157" s="227" t="str">
        <f t="shared" si="5"/>
        <v/>
      </c>
      <c r="I157" s="227"/>
      <c r="J157" s="227"/>
      <c r="K157" s="228" t="str">
        <f t="shared" si="6"/>
        <v/>
      </c>
      <c r="L157" s="165"/>
      <c r="M157" s="1" t="s">
        <v>8</v>
      </c>
      <c r="N157" s="250"/>
      <c r="O157" s="251"/>
      <c r="P157" s="363"/>
      <c r="Q157" s="257"/>
      <c r="R157" s="251"/>
      <c r="S157" s="252"/>
      <c r="T157" s="252"/>
      <c r="U157" s="253"/>
      <c r="V157" s="8"/>
      <c r="W157" s="153"/>
      <c r="X157" s="315"/>
      <c r="Y157" s="315"/>
      <c r="Z157" s="153"/>
      <c r="AA157" s="329"/>
      <c r="AB157" s="112"/>
      <c r="AC157" s="154"/>
      <c r="AD157" s="43"/>
      <c r="AE157" s="258"/>
      <c r="AF157" s="259"/>
      <c r="AG157" s="259"/>
      <c r="AH157" s="259"/>
      <c r="AI157" s="259"/>
      <c r="AJ157" s="259"/>
      <c r="AK157" s="258"/>
      <c r="AL157" s="136"/>
      <c r="AM157" s="139"/>
      <c r="AN157" s="262" t="s">
        <v>141</v>
      </c>
      <c r="AO157" s="154"/>
      <c r="AP157" s="154"/>
      <c r="AQ157" s="154"/>
      <c r="AR157" s="167"/>
      <c r="AS157" s="153"/>
      <c r="AT157" s="154"/>
      <c r="AU157" s="112"/>
      <c r="AV157" s="317"/>
      <c r="AW157" s="318"/>
      <c r="AX157" s="264"/>
      <c r="AY157" s="264"/>
      <c r="AZ157" s="264"/>
      <c r="BA157" s="179"/>
    </row>
    <row r="158" spans="1:53" s="105" customFormat="1" x14ac:dyDescent="0.2">
      <c r="A158" s="192"/>
      <c r="B158" s="172"/>
      <c r="C158" s="199"/>
      <c r="D158" s="160"/>
      <c r="E158" s="226"/>
      <c r="F158" s="8"/>
      <c r="G158" s="8"/>
      <c r="H158" s="227" t="str">
        <f t="shared" si="5"/>
        <v/>
      </c>
      <c r="I158" s="227"/>
      <c r="J158" s="227"/>
      <c r="K158" s="228" t="str">
        <f t="shared" si="6"/>
        <v/>
      </c>
      <c r="L158" s="165"/>
      <c r="M158" s="1" t="s">
        <v>8</v>
      </c>
      <c r="N158" s="250"/>
      <c r="O158" s="251"/>
      <c r="P158" s="363"/>
      <c r="Q158" s="257"/>
      <c r="R158" s="251"/>
      <c r="S158" s="252"/>
      <c r="T158" s="252"/>
      <c r="U158" s="253"/>
      <c r="V158" s="8"/>
      <c r="W158" s="153"/>
      <c r="X158" s="315"/>
      <c r="Y158" s="315"/>
      <c r="Z158" s="153"/>
      <c r="AA158" s="329"/>
      <c r="AB158" s="112"/>
      <c r="AC158" s="154"/>
      <c r="AD158" s="43"/>
      <c r="AE158" s="258"/>
      <c r="AF158" s="259"/>
      <c r="AG158" s="259"/>
      <c r="AH158" s="259"/>
      <c r="AI158" s="259"/>
      <c r="AJ158" s="259"/>
      <c r="AK158" s="258"/>
      <c r="AL158" s="136"/>
      <c r="AM158" s="139"/>
      <c r="AN158" s="262" t="s">
        <v>141</v>
      </c>
      <c r="AO158" s="154"/>
      <c r="AP158" s="154"/>
      <c r="AQ158" s="154"/>
      <c r="AR158" s="167"/>
      <c r="AS158" s="153"/>
      <c r="AT158" s="154"/>
      <c r="AU158" s="112"/>
      <c r="AV158" s="317"/>
      <c r="AW158" s="318"/>
      <c r="AX158" s="264"/>
      <c r="AY158" s="264"/>
      <c r="AZ158" s="264"/>
      <c r="BA158" s="179"/>
    </row>
    <row r="159" spans="1:53" s="105" customFormat="1" x14ac:dyDescent="0.2">
      <c r="A159" s="192"/>
      <c r="B159" s="172"/>
      <c r="C159" s="199"/>
      <c r="D159" s="160"/>
      <c r="E159" s="226"/>
      <c r="F159" s="8"/>
      <c r="G159" s="8"/>
      <c r="H159" s="227" t="str">
        <f t="shared" si="5"/>
        <v/>
      </c>
      <c r="I159" s="227"/>
      <c r="J159" s="227"/>
      <c r="K159" s="228" t="str">
        <f t="shared" si="6"/>
        <v/>
      </c>
      <c r="L159" s="165"/>
      <c r="M159" s="1" t="s">
        <v>8</v>
      </c>
      <c r="N159" s="250"/>
      <c r="O159" s="251"/>
      <c r="P159" s="363"/>
      <c r="Q159" s="257"/>
      <c r="R159" s="251"/>
      <c r="S159" s="252"/>
      <c r="T159" s="252"/>
      <c r="U159" s="253"/>
      <c r="V159" s="8"/>
      <c r="W159" s="153"/>
      <c r="X159" s="315"/>
      <c r="Y159" s="315"/>
      <c r="Z159" s="153"/>
      <c r="AA159" s="329"/>
      <c r="AB159" s="112"/>
      <c r="AC159" s="154"/>
      <c r="AD159" s="43"/>
      <c r="AE159" s="258"/>
      <c r="AF159" s="259"/>
      <c r="AG159" s="259"/>
      <c r="AH159" s="259"/>
      <c r="AI159" s="259"/>
      <c r="AJ159" s="259"/>
      <c r="AK159" s="258"/>
      <c r="AL159" s="136"/>
      <c r="AM159" s="139"/>
      <c r="AN159" s="262" t="s">
        <v>141</v>
      </c>
      <c r="AO159" s="154"/>
      <c r="AP159" s="154"/>
      <c r="AQ159" s="154"/>
      <c r="AR159" s="167"/>
      <c r="AS159" s="153"/>
      <c r="AT159" s="154"/>
      <c r="AU159" s="112"/>
      <c r="AV159" s="317"/>
      <c r="AW159" s="318"/>
      <c r="AX159" s="264"/>
      <c r="AY159" s="264"/>
      <c r="AZ159" s="264"/>
      <c r="BA159" s="179"/>
    </row>
    <row r="160" spans="1:53" s="105" customFormat="1" x14ac:dyDescent="0.2">
      <c r="A160" s="192"/>
      <c r="B160" s="172"/>
      <c r="C160" s="199"/>
      <c r="D160" s="160"/>
      <c r="E160" s="226"/>
      <c r="F160" s="8"/>
      <c r="G160" s="8"/>
      <c r="H160" s="227" t="str">
        <f t="shared" si="5"/>
        <v/>
      </c>
      <c r="I160" s="227"/>
      <c r="J160" s="227"/>
      <c r="K160" s="228" t="str">
        <f t="shared" si="6"/>
        <v/>
      </c>
      <c r="L160" s="165"/>
      <c r="M160" s="1" t="s">
        <v>8</v>
      </c>
      <c r="N160" s="250"/>
      <c r="O160" s="251"/>
      <c r="P160" s="363"/>
      <c r="Q160" s="257"/>
      <c r="R160" s="251"/>
      <c r="S160" s="252"/>
      <c r="T160" s="252"/>
      <c r="U160" s="253"/>
      <c r="V160" s="8"/>
      <c r="W160" s="153"/>
      <c r="X160" s="315"/>
      <c r="Y160" s="315"/>
      <c r="Z160" s="153"/>
      <c r="AA160" s="329"/>
      <c r="AB160" s="112"/>
      <c r="AC160" s="154"/>
      <c r="AD160" s="43"/>
      <c r="AE160" s="258"/>
      <c r="AF160" s="259"/>
      <c r="AG160" s="259"/>
      <c r="AH160" s="259"/>
      <c r="AI160" s="259"/>
      <c r="AJ160" s="259"/>
      <c r="AK160" s="258"/>
      <c r="AL160" s="136"/>
      <c r="AM160" s="139"/>
      <c r="AN160" s="262" t="s">
        <v>141</v>
      </c>
      <c r="AO160" s="154"/>
      <c r="AP160" s="154"/>
      <c r="AQ160" s="154"/>
      <c r="AR160" s="167"/>
      <c r="AS160" s="153"/>
      <c r="AT160" s="154"/>
      <c r="AU160" s="112"/>
      <c r="AV160" s="317"/>
      <c r="AW160" s="318"/>
      <c r="AX160" s="264"/>
      <c r="AY160" s="264"/>
      <c r="AZ160" s="264"/>
      <c r="BA160" s="179"/>
    </row>
    <row r="161" spans="1:53" s="105" customFormat="1" x14ac:dyDescent="0.2">
      <c r="A161" s="192"/>
      <c r="B161" s="172"/>
      <c r="C161" s="199"/>
      <c r="D161" s="160"/>
      <c r="E161" s="226"/>
      <c r="F161" s="8"/>
      <c r="G161" s="8"/>
      <c r="H161" s="227" t="str">
        <f t="shared" si="5"/>
        <v/>
      </c>
      <c r="I161" s="227"/>
      <c r="J161" s="227"/>
      <c r="K161" s="228" t="str">
        <f t="shared" si="6"/>
        <v/>
      </c>
      <c r="L161" s="165"/>
      <c r="M161" s="1" t="s">
        <v>8</v>
      </c>
      <c r="N161" s="250"/>
      <c r="O161" s="251"/>
      <c r="P161" s="363"/>
      <c r="Q161" s="257"/>
      <c r="R161" s="251"/>
      <c r="S161" s="252"/>
      <c r="T161" s="252"/>
      <c r="U161" s="253"/>
      <c r="V161" s="8"/>
      <c r="W161" s="153"/>
      <c r="X161" s="315"/>
      <c r="Y161" s="315"/>
      <c r="Z161" s="153"/>
      <c r="AA161" s="329"/>
      <c r="AB161" s="112"/>
      <c r="AC161" s="154"/>
      <c r="AD161" s="43"/>
      <c r="AE161" s="258"/>
      <c r="AF161" s="259"/>
      <c r="AG161" s="259"/>
      <c r="AH161" s="259"/>
      <c r="AI161" s="259"/>
      <c r="AJ161" s="259"/>
      <c r="AK161" s="258"/>
      <c r="AL161" s="136"/>
      <c r="AM161" s="139"/>
      <c r="AN161" s="262" t="s">
        <v>141</v>
      </c>
      <c r="AO161" s="154"/>
      <c r="AP161" s="154"/>
      <c r="AQ161" s="154"/>
      <c r="AR161" s="167"/>
      <c r="AS161" s="153"/>
      <c r="AT161" s="154"/>
      <c r="AU161" s="112"/>
      <c r="AV161" s="317"/>
      <c r="AW161" s="318"/>
      <c r="AX161" s="264"/>
      <c r="AY161" s="264"/>
      <c r="AZ161" s="264"/>
      <c r="BA161" s="179"/>
    </row>
    <row r="162" spans="1:53" s="105" customFormat="1" x14ac:dyDescent="0.2">
      <c r="A162" s="192"/>
      <c r="B162" s="172"/>
      <c r="C162" s="199"/>
      <c r="D162" s="160"/>
      <c r="E162" s="226"/>
      <c r="F162" s="8"/>
      <c r="G162" s="8"/>
      <c r="H162" s="227" t="str">
        <f t="shared" si="5"/>
        <v/>
      </c>
      <c r="I162" s="227"/>
      <c r="J162" s="227"/>
      <c r="K162" s="228" t="str">
        <f t="shared" si="6"/>
        <v/>
      </c>
      <c r="L162" s="165"/>
      <c r="M162" s="1" t="s">
        <v>8</v>
      </c>
      <c r="N162" s="250"/>
      <c r="O162" s="251"/>
      <c r="P162" s="363"/>
      <c r="Q162" s="257"/>
      <c r="R162" s="251"/>
      <c r="S162" s="252"/>
      <c r="T162" s="252"/>
      <c r="U162" s="253"/>
      <c r="V162" s="8"/>
      <c r="W162" s="153"/>
      <c r="X162" s="315"/>
      <c r="Y162" s="315"/>
      <c r="Z162" s="153"/>
      <c r="AA162" s="329"/>
      <c r="AB162" s="112"/>
      <c r="AC162" s="154"/>
      <c r="AD162" s="43"/>
      <c r="AE162" s="258"/>
      <c r="AF162" s="259"/>
      <c r="AG162" s="259"/>
      <c r="AH162" s="259"/>
      <c r="AI162" s="259"/>
      <c r="AJ162" s="259"/>
      <c r="AK162" s="258"/>
      <c r="AL162" s="136"/>
      <c r="AM162" s="139"/>
      <c r="AN162" s="262" t="s">
        <v>141</v>
      </c>
      <c r="AO162" s="154"/>
      <c r="AP162" s="154"/>
      <c r="AQ162" s="154"/>
      <c r="AR162" s="167"/>
      <c r="AS162" s="153"/>
      <c r="AT162" s="154"/>
      <c r="AU162" s="112"/>
      <c r="AV162" s="317"/>
      <c r="AW162" s="318"/>
      <c r="AX162" s="264"/>
      <c r="AY162" s="264"/>
      <c r="AZ162" s="264"/>
      <c r="BA162" s="179"/>
    </row>
    <row r="163" spans="1:53" s="105" customFormat="1" x14ac:dyDescent="0.2">
      <c r="A163" s="192"/>
      <c r="B163" s="172"/>
      <c r="C163" s="199"/>
      <c r="D163" s="160"/>
      <c r="E163" s="226"/>
      <c r="F163" s="8"/>
      <c r="G163" s="8"/>
      <c r="H163" s="227" t="str">
        <f t="shared" si="5"/>
        <v/>
      </c>
      <c r="I163" s="227"/>
      <c r="J163" s="227"/>
      <c r="K163" s="228" t="str">
        <f t="shared" si="6"/>
        <v/>
      </c>
      <c r="L163" s="165"/>
      <c r="M163" s="1" t="s">
        <v>8</v>
      </c>
      <c r="N163" s="250"/>
      <c r="O163" s="251"/>
      <c r="P163" s="363"/>
      <c r="Q163" s="257"/>
      <c r="R163" s="251"/>
      <c r="S163" s="252"/>
      <c r="T163" s="252"/>
      <c r="U163" s="253"/>
      <c r="V163" s="8"/>
      <c r="W163" s="153"/>
      <c r="X163" s="315"/>
      <c r="Y163" s="315"/>
      <c r="Z163" s="153"/>
      <c r="AA163" s="329"/>
      <c r="AB163" s="112"/>
      <c r="AC163" s="154"/>
      <c r="AD163" s="43"/>
      <c r="AE163" s="258"/>
      <c r="AF163" s="259"/>
      <c r="AG163" s="259"/>
      <c r="AH163" s="259"/>
      <c r="AI163" s="259"/>
      <c r="AJ163" s="259"/>
      <c r="AK163" s="258"/>
      <c r="AL163" s="136"/>
      <c r="AM163" s="139"/>
      <c r="AN163" s="262" t="s">
        <v>141</v>
      </c>
      <c r="AO163" s="154"/>
      <c r="AP163" s="154"/>
      <c r="AQ163" s="154"/>
      <c r="AR163" s="167"/>
      <c r="AS163" s="153"/>
      <c r="AT163" s="154"/>
      <c r="AU163" s="112"/>
      <c r="AV163" s="317"/>
      <c r="AW163" s="318"/>
      <c r="AX163" s="264"/>
      <c r="AY163" s="264"/>
      <c r="AZ163" s="264"/>
      <c r="BA163" s="179"/>
    </row>
    <row r="164" spans="1:53" s="105" customFormat="1" x14ac:dyDescent="0.2">
      <c r="A164" s="192"/>
      <c r="B164" s="172"/>
      <c r="C164" s="199"/>
      <c r="D164" s="160"/>
      <c r="E164" s="226"/>
      <c r="F164" s="8"/>
      <c r="G164" s="8"/>
      <c r="H164" s="227" t="str">
        <f t="shared" si="5"/>
        <v/>
      </c>
      <c r="I164" s="227"/>
      <c r="J164" s="227"/>
      <c r="K164" s="228" t="str">
        <f t="shared" si="6"/>
        <v/>
      </c>
      <c r="L164" s="165"/>
      <c r="M164" s="1" t="s">
        <v>8</v>
      </c>
      <c r="N164" s="250"/>
      <c r="O164" s="251"/>
      <c r="P164" s="363"/>
      <c r="Q164" s="257"/>
      <c r="R164" s="251"/>
      <c r="S164" s="252"/>
      <c r="T164" s="252"/>
      <c r="U164" s="253"/>
      <c r="V164" s="8"/>
      <c r="W164" s="153"/>
      <c r="X164" s="315"/>
      <c r="Y164" s="315"/>
      <c r="Z164" s="153"/>
      <c r="AA164" s="329"/>
      <c r="AB164" s="112"/>
      <c r="AC164" s="154"/>
      <c r="AD164" s="43"/>
      <c r="AE164" s="258"/>
      <c r="AF164" s="259"/>
      <c r="AG164" s="259"/>
      <c r="AH164" s="259"/>
      <c r="AI164" s="259"/>
      <c r="AJ164" s="259"/>
      <c r="AK164" s="258"/>
      <c r="AL164" s="136"/>
      <c r="AM164" s="139"/>
      <c r="AN164" s="262" t="s">
        <v>141</v>
      </c>
      <c r="AO164" s="154"/>
      <c r="AP164" s="154"/>
      <c r="AQ164" s="154"/>
      <c r="AR164" s="167"/>
      <c r="AS164" s="153"/>
      <c r="AT164" s="154"/>
      <c r="AU164" s="112"/>
      <c r="AV164" s="317"/>
      <c r="AW164" s="318"/>
      <c r="AX164" s="264"/>
      <c r="AY164" s="264"/>
      <c r="AZ164" s="264"/>
      <c r="BA164" s="179"/>
    </row>
    <row r="165" spans="1:53" s="105" customFormat="1" x14ac:dyDescent="0.2">
      <c r="A165" s="192"/>
      <c r="B165" s="172"/>
      <c r="C165" s="199"/>
      <c r="D165" s="160"/>
      <c r="E165" s="226"/>
      <c r="F165" s="8"/>
      <c r="G165" s="8"/>
      <c r="H165" s="227" t="str">
        <f t="shared" si="5"/>
        <v/>
      </c>
      <c r="I165" s="227"/>
      <c r="J165" s="227"/>
      <c r="K165" s="228" t="str">
        <f t="shared" si="6"/>
        <v/>
      </c>
      <c r="L165" s="165"/>
      <c r="M165" s="1" t="s">
        <v>8</v>
      </c>
      <c r="N165" s="250"/>
      <c r="O165" s="251"/>
      <c r="P165" s="363"/>
      <c r="Q165" s="257"/>
      <c r="R165" s="251"/>
      <c r="S165" s="252"/>
      <c r="T165" s="252"/>
      <c r="U165" s="253"/>
      <c r="V165" s="8"/>
      <c r="W165" s="153"/>
      <c r="X165" s="315"/>
      <c r="Y165" s="315"/>
      <c r="Z165" s="153"/>
      <c r="AA165" s="329"/>
      <c r="AB165" s="112"/>
      <c r="AC165" s="154"/>
      <c r="AD165" s="43"/>
      <c r="AE165" s="258"/>
      <c r="AF165" s="259"/>
      <c r="AG165" s="259"/>
      <c r="AH165" s="259"/>
      <c r="AI165" s="259"/>
      <c r="AJ165" s="259"/>
      <c r="AK165" s="258"/>
      <c r="AL165" s="136"/>
      <c r="AM165" s="139"/>
      <c r="AN165" s="262" t="s">
        <v>141</v>
      </c>
      <c r="AO165" s="154"/>
      <c r="AP165" s="154"/>
      <c r="AQ165" s="154"/>
      <c r="AR165" s="167"/>
      <c r="AS165" s="153"/>
      <c r="AT165" s="154"/>
      <c r="AU165" s="112"/>
      <c r="AV165" s="317"/>
      <c r="AW165" s="318"/>
      <c r="AX165" s="264"/>
      <c r="AY165" s="264"/>
      <c r="AZ165" s="264"/>
      <c r="BA165" s="179"/>
    </row>
    <row r="166" spans="1:53" s="105" customFormat="1" x14ac:dyDescent="0.2">
      <c r="A166" s="192"/>
      <c r="B166" s="172"/>
      <c r="C166" s="199"/>
      <c r="D166" s="160"/>
      <c r="E166" s="226"/>
      <c r="F166" s="8"/>
      <c r="G166" s="8"/>
      <c r="H166" s="227" t="str">
        <f t="shared" si="5"/>
        <v/>
      </c>
      <c r="I166" s="227"/>
      <c r="J166" s="227"/>
      <c r="K166" s="228" t="str">
        <f t="shared" si="6"/>
        <v/>
      </c>
      <c r="L166" s="165"/>
      <c r="M166" s="1" t="s">
        <v>8</v>
      </c>
      <c r="N166" s="250"/>
      <c r="O166" s="251"/>
      <c r="P166" s="363"/>
      <c r="Q166" s="257"/>
      <c r="R166" s="251"/>
      <c r="S166" s="252"/>
      <c r="T166" s="252"/>
      <c r="U166" s="253"/>
      <c r="V166" s="8"/>
      <c r="W166" s="153"/>
      <c r="X166" s="315"/>
      <c r="Y166" s="315"/>
      <c r="Z166" s="153"/>
      <c r="AA166" s="329"/>
      <c r="AB166" s="112"/>
      <c r="AC166" s="154"/>
      <c r="AD166" s="43"/>
      <c r="AE166" s="258"/>
      <c r="AF166" s="259"/>
      <c r="AG166" s="259"/>
      <c r="AH166" s="259"/>
      <c r="AI166" s="259"/>
      <c r="AJ166" s="259"/>
      <c r="AK166" s="258"/>
      <c r="AL166" s="136"/>
      <c r="AM166" s="139"/>
      <c r="AN166" s="262" t="s">
        <v>141</v>
      </c>
      <c r="AO166" s="154"/>
      <c r="AP166" s="154"/>
      <c r="AQ166" s="154"/>
      <c r="AR166" s="167"/>
      <c r="AS166" s="153"/>
      <c r="AT166" s="154"/>
      <c r="AU166" s="112"/>
      <c r="AV166" s="317"/>
      <c r="AW166" s="318"/>
      <c r="AX166" s="264"/>
      <c r="AY166" s="264"/>
      <c r="AZ166" s="264"/>
      <c r="BA166" s="179"/>
    </row>
    <row r="167" spans="1:53" s="105" customFormat="1" x14ac:dyDescent="0.2">
      <c r="A167" s="192"/>
      <c r="B167" s="172"/>
      <c r="C167" s="199"/>
      <c r="D167" s="160"/>
      <c r="E167" s="226"/>
      <c r="F167" s="8"/>
      <c r="G167" s="8"/>
      <c r="H167" s="227" t="str">
        <f t="shared" si="5"/>
        <v/>
      </c>
      <c r="I167" s="227"/>
      <c r="J167" s="227"/>
      <c r="K167" s="228" t="str">
        <f t="shared" si="6"/>
        <v/>
      </c>
      <c r="L167" s="165"/>
      <c r="M167" s="1" t="s">
        <v>8</v>
      </c>
      <c r="N167" s="250"/>
      <c r="O167" s="251"/>
      <c r="P167" s="363"/>
      <c r="Q167" s="257"/>
      <c r="R167" s="251"/>
      <c r="S167" s="252"/>
      <c r="T167" s="252"/>
      <c r="U167" s="253"/>
      <c r="V167" s="8"/>
      <c r="W167" s="153"/>
      <c r="X167" s="315"/>
      <c r="Y167" s="315"/>
      <c r="Z167" s="153"/>
      <c r="AA167" s="329"/>
      <c r="AB167" s="112"/>
      <c r="AC167" s="154"/>
      <c r="AD167" s="43"/>
      <c r="AE167" s="258"/>
      <c r="AF167" s="259"/>
      <c r="AG167" s="259"/>
      <c r="AH167" s="259"/>
      <c r="AI167" s="259"/>
      <c r="AJ167" s="259"/>
      <c r="AK167" s="258"/>
      <c r="AL167" s="136"/>
      <c r="AM167" s="139"/>
      <c r="AN167" s="262" t="s">
        <v>141</v>
      </c>
      <c r="AO167" s="154"/>
      <c r="AP167" s="154"/>
      <c r="AQ167" s="154"/>
      <c r="AR167" s="167"/>
      <c r="AS167" s="153"/>
      <c r="AT167" s="154"/>
      <c r="AU167" s="112"/>
      <c r="AV167" s="317"/>
      <c r="AW167" s="318"/>
      <c r="AX167" s="264"/>
      <c r="AY167" s="264"/>
      <c r="AZ167" s="264"/>
      <c r="BA167" s="179"/>
    </row>
    <row r="168" spans="1:53" s="105" customFormat="1" x14ac:dyDescent="0.2">
      <c r="A168" s="192"/>
      <c r="B168" s="172"/>
      <c r="C168" s="199"/>
      <c r="D168" s="160"/>
      <c r="E168" s="226"/>
      <c r="F168" s="8"/>
      <c r="G168" s="8"/>
      <c r="H168" s="227" t="str">
        <f t="shared" si="5"/>
        <v/>
      </c>
      <c r="I168" s="227"/>
      <c r="J168" s="227"/>
      <c r="K168" s="228" t="str">
        <f t="shared" si="6"/>
        <v/>
      </c>
      <c r="L168" s="165"/>
      <c r="M168" s="1" t="s">
        <v>8</v>
      </c>
      <c r="N168" s="250"/>
      <c r="O168" s="251"/>
      <c r="P168" s="363"/>
      <c r="Q168" s="257"/>
      <c r="R168" s="251"/>
      <c r="S168" s="252"/>
      <c r="T168" s="252"/>
      <c r="U168" s="253"/>
      <c r="V168" s="8"/>
      <c r="W168" s="153"/>
      <c r="X168" s="315"/>
      <c r="Y168" s="315"/>
      <c r="Z168" s="153"/>
      <c r="AA168" s="329"/>
      <c r="AB168" s="112"/>
      <c r="AC168" s="154"/>
      <c r="AD168" s="43"/>
      <c r="AE168" s="258"/>
      <c r="AF168" s="259"/>
      <c r="AG168" s="259"/>
      <c r="AH168" s="259"/>
      <c r="AI168" s="259"/>
      <c r="AJ168" s="259"/>
      <c r="AK168" s="258"/>
      <c r="AL168" s="136"/>
      <c r="AM168" s="139"/>
      <c r="AN168" s="262" t="s">
        <v>141</v>
      </c>
      <c r="AO168" s="154"/>
      <c r="AP168" s="154"/>
      <c r="AQ168" s="154"/>
      <c r="AR168" s="167"/>
      <c r="AS168" s="153"/>
      <c r="AT168" s="154"/>
      <c r="AU168" s="112"/>
      <c r="AV168" s="317"/>
      <c r="AW168" s="318"/>
      <c r="AX168" s="264"/>
      <c r="AY168" s="264"/>
      <c r="AZ168" s="264"/>
      <c r="BA168" s="179"/>
    </row>
    <row r="169" spans="1:53" s="105" customFormat="1" x14ac:dyDescent="0.2">
      <c r="A169" s="192"/>
      <c r="B169" s="172"/>
      <c r="C169" s="199"/>
      <c r="D169" s="160"/>
      <c r="E169" s="226"/>
      <c r="F169" s="8"/>
      <c r="G169" s="8"/>
      <c r="H169" s="227" t="str">
        <f t="shared" si="5"/>
        <v/>
      </c>
      <c r="I169" s="227"/>
      <c r="J169" s="227"/>
      <c r="K169" s="228" t="str">
        <f t="shared" si="6"/>
        <v/>
      </c>
      <c r="L169" s="165"/>
      <c r="M169" s="1" t="s">
        <v>8</v>
      </c>
      <c r="N169" s="250"/>
      <c r="O169" s="251"/>
      <c r="P169" s="363"/>
      <c r="Q169" s="257"/>
      <c r="R169" s="251"/>
      <c r="S169" s="252"/>
      <c r="T169" s="252"/>
      <c r="U169" s="253"/>
      <c r="V169" s="8"/>
      <c r="W169" s="153"/>
      <c r="X169" s="315"/>
      <c r="Y169" s="315"/>
      <c r="Z169" s="153"/>
      <c r="AA169" s="329"/>
      <c r="AB169" s="112"/>
      <c r="AC169" s="154"/>
      <c r="AD169" s="43"/>
      <c r="AE169" s="258"/>
      <c r="AF169" s="259"/>
      <c r="AG169" s="259"/>
      <c r="AH169" s="259"/>
      <c r="AI169" s="259"/>
      <c r="AJ169" s="259"/>
      <c r="AK169" s="258"/>
      <c r="AL169" s="136"/>
      <c r="AM169" s="139"/>
      <c r="AN169" s="262" t="s">
        <v>141</v>
      </c>
      <c r="AO169" s="154"/>
      <c r="AP169" s="154"/>
      <c r="AQ169" s="154"/>
      <c r="AR169" s="167"/>
      <c r="AS169" s="153"/>
      <c r="AT169" s="154"/>
      <c r="AU169" s="112"/>
      <c r="AV169" s="317"/>
      <c r="AW169" s="318"/>
      <c r="AX169" s="264"/>
      <c r="AY169" s="264"/>
      <c r="AZ169" s="264"/>
      <c r="BA169" s="179"/>
    </row>
    <row r="170" spans="1:53" s="105" customFormat="1" x14ac:dyDescent="0.2">
      <c r="A170" s="192"/>
      <c r="B170" s="172"/>
      <c r="C170" s="199"/>
      <c r="D170" s="160"/>
      <c r="E170" s="226"/>
      <c r="F170" s="8"/>
      <c r="G170" s="8"/>
      <c r="H170" s="227" t="str">
        <f t="shared" si="5"/>
        <v/>
      </c>
      <c r="I170" s="227"/>
      <c r="J170" s="227"/>
      <c r="K170" s="228" t="str">
        <f t="shared" si="6"/>
        <v/>
      </c>
      <c r="L170" s="165"/>
      <c r="M170" s="1" t="s">
        <v>8</v>
      </c>
      <c r="N170" s="250"/>
      <c r="O170" s="251"/>
      <c r="P170" s="363"/>
      <c r="Q170" s="257"/>
      <c r="R170" s="251"/>
      <c r="S170" s="252"/>
      <c r="T170" s="252"/>
      <c r="U170" s="253"/>
      <c r="V170" s="8"/>
      <c r="W170" s="153"/>
      <c r="X170" s="315"/>
      <c r="Y170" s="315"/>
      <c r="Z170" s="153"/>
      <c r="AA170" s="329"/>
      <c r="AB170" s="112"/>
      <c r="AC170" s="154"/>
      <c r="AD170" s="43"/>
      <c r="AE170" s="258"/>
      <c r="AF170" s="259"/>
      <c r="AG170" s="259"/>
      <c r="AH170" s="259"/>
      <c r="AI170" s="259"/>
      <c r="AJ170" s="259"/>
      <c r="AK170" s="258"/>
      <c r="AL170" s="136"/>
      <c r="AM170" s="139"/>
      <c r="AN170" s="262" t="s">
        <v>141</v>
      </c>
      <c r="AO170" s="154"/>
      <c r="AP170" s="154"/>
      <c r="AQ170" s="154"/>
      <c r="AR170" s="167"/>
      <c r="AS170" s="153"/>
      <c r="AT170" s="154"/>
      <c r="AU170" s="112"/>
      <c r="AV170" s="317"/>
      <c r="AW170" s="318"/>
      <c r="AX170" s="264"/>
      <c r="AY170" s="264"/>
      <c r="AZ170" s="264"/>
      <c r="BA170" s="179"/>
    </row>
    <row r="171" spans="1:53" s="105" customFormat="1" x14ac:dyDescent="0.2">
      <c r="A171" s="192"/>
      <c r="B171" s="172"/>
      <c r="C171" s="199"/>
      <c r="D171" s="160"/>
      <c r="E171" s="226"/>
      <c r="F171" s="8"/>
      <c r="G171" s="8"/>
      <c r="H171" s="227" t="str">
        <f t="shared" si="5"/>
        <v/>
      </c>
      <c r="I171" s="227"/>
      <c r="J171" s="227"/>
      <c r="K171" s="228" t="str">
        <f t="shared" si="6"/>
        <v/>
      </c>
      <c r="L171" s="165"/>
      <c r="M171" s="1" t="s">
        <v>8</v>
      </c>
      <c r="N171" s="250"/>
      <c r="O171" s="251"/>
      <c r="P171" s="363"/>
      <c r="Q171" s="257"/>
      <c r="R171" s="251"/>
      <c r="S171" s="252"/>
      <c r="T171" s="252"/>
      <c r="U171" s="253"/>
      <c r="V171" s="8"/>
      <c r="W171" s="153"/>
      <c r="X171" s="315"/>
      <c r="Y171" s="315"/>
      <c r="Z171" s="153"/>
      <c r="AA171" s="329"/>
      <c r="AB171" s="112"/>
      <c r="AC171" s="154"/>
      <c r="AD171" s="43"/>
      <c r="AE171" s="258"/>
      <c r="AF171" s="259"/>
      <c r="AG171" s="259"/>
      <c r="AH171" s="259"/>
      <c r="AI171" s="259"/>
      <c r="AJ171" s="259"/>
      <c r="AK171" s="258"/>
      <c r="AL171" s="136"/>
      <c r="AM171" s="139"/>
      <c r="AN171" s="262" t="s">
        <v>141</v>
      </c>
      <c r="AO171" s="154"/>
      <c r="AP171" s="154"/>
      <c r="AQ171" s="154"/>
      <c r="AR171" s="167"/>
      <c r="AS171" s="153"/>
      <c r="AT171" s="154"/>
      <c r="AU171" s="112"/>
      <c r="AV171" s="317"/>
      <c r="AW171" s="318"/>
      <c r="AX171" s="264"/>
      <c r="AY171" s="264"/>
      <c r="AZ171" s="264"/>
      <c r="BA171" s="179"/>
    </row>
    <row r="172" spans="1:53" s="105" customFormat="1" x14ac:dyDescent="0.2">
      <c r="A172" s="192"/>
      <c r="B172" s="172"/>
      <c r="C172" s="199"/>
      <c r="D172" s="160"/>
      <c r="E172" s="226"/>
      <c r="F172" s="8"/>
      <c r="G172" s="8"/>
      <c r="H172" s="227" t="str">
        <f t="shared" si="5"/>
        <v/>
      </c>
      <c r="I172" s="227"/>
      <c r="J172" s="227"/>
      <c r="K172" s="228" t="str">
        <f t="shared" si="6"/>
        <v/>
      </c>
      <c r="L172" s="165"/>
      <c r="M172" s="1" t="s">
        <v>8</v>
      </c>
      <c r="N172" s="250"/>
      <c r="O172" s="251"/>
      <c r="P172" s="363"/>
      <c r="Q172" s="257"/>
      <c r="R172" s="251"/>
      <c r="S172" s="252"/>
      <c r="T172" s="252"/>
      <c r="U172" s="253"/>
      <c r="V172" s="8"/>
      <c r="W172" s="153"/>
      <c r="X172" s="315"/>
      <c r="Y172" s="315"/>
      <c r="Z172" s="153"/>
      <c r="AA172" s="329"/>
      <c r="AB172" s="112"/>
      <c r="AC172" s="154"/>
      <c r="AD172" s="43"/>
      <c r="AE172" s="258"/>
      <c r="AF172" s="259"/>
      <c r="AG172" s="259"/>
      <c r="AH172" s="259"/>
      <c r="AI172" s="259"/>
      <c r="AJ172" s="259"/>
      <c r="AK172" s="258"/>
      <c r="AL172" s="136"/>
      <c r="AM172" s="139"/>
      <c r="AN172" s="262" t="s">
        <v>141</v>
      </c>
      <c r="AO172" s="154"/>
      <c r="AP172" s="154"/>
      <c r="AQ172" s="154"/>
      <c r="AR172" s="167"/>
      <c r="AS172" s="153"/>
      <c r="AT172" s="154"/>
      <c r="AU172" s="112"/>
      <c r="AV172" s="317"/>
      <c r="AW172" s="318"/>
      <c r="AX172" s="264"/>
      <c r="AY172" s="264"/>
      <c r="AZ172" s="264"/>
      <c r="BA172" s="179"/>
    </row>
    <row r="173" spans="1:53" s="105" customFormat="1" x14ac:dyDescent="0.2">
      <c r="A173" s="192"/>
      <c r="B173" s="172"/>
      <c r="C173" s="199"/>
      <c r="D173" s="160"/>
      <c r="E173" s="226"/>
      <c r="F173" s="8"/>
      <c r="G173" s="8"/>
      <c r="H173" s="227" t="str">
        <f t="shared" si="5"/>
        <v/>
      </c>
      <c r="I173" s="227"/>
      <c r="J173" s="227"/>
      <c r="K173" s="228" t="str">
        <f t="shared" si="6"/>
        <v/>
      </c>
      <c r="L173" s="165"/>
      <c r="M173" s="1" t="s">
        <v>8</v>
      </c>
      <c r="N173" s="250"/>
      <c r="O173" s="251"/>
      <c r="P173" s="363"/>
      <c r="Q173" s="257"/>
      <c r="R173" s="251"/>
      <c r="S173" s="252"/>
      <c r="T173" s="252"/>
      <c r="U173" s="253"/>
      <c r="V173" s="8"/>
      <c r="W173" s="153"/>
      <c r="X173" s="315"/>
      <c r="Y173" s="315"/>
      <c r="Z173" s="153"/>
      <c r="AA173" s="329"/>
      <c r="AB173" s="112"/>
      <c r="AC173" s="154"/>
      <c r="AD173" s="43"/>
      <c r="AE173" s="258"/>
      <c r="AF173" s="259"/>
      <c r="AG173" s="259"/>
      <c r="AH173" s="259"/>
      <c r="AI173" s="259"/>
      <c r="AJ173" s="259"/>
      <c r="AK173" s="258"/>
      <c r="AL173" s="136"/>
      <c r="AM173" s="139"/>
      <c r="AN173" s="262" t="s">
        <v>141</v>
      </c>
      <c r="AO173" s="154"/>
      <c r="AP173" s="154"/>
      <c r="AQ173" s="154"/>
      <c r="AR173" s="167"/>
      <c r="AS173" s="153"/>
      <c r="AT173" s="154"/>
      <c r="AU173" s="112"/>
      <c r="AV173" s="317"/>
      <c r="AW173" s="318"/>
      <c r="AX173" s="264"/>
      <c r="AY173" s="264"/>
      <c r="AZ173" s="264"/>
      <c r="BA173" s="179"/>
    </row>
    <row r="174" spans="1:53" s="105" customFormat="1" x14ac:dyDescent="0.2">
      <c r="A174" s="192"/>
      <c r="B174" s="172"/>
      <c r="C174" s="199"/>
      <c r="D174" s="160"/>
      <c r="E174" s="226"/>
      <c r="F174" s="8"/>
      <c r="G174" s="8"/>
      <c r="H174" s="227" t="str">
        <f t="shared" si="5"/>
        <v/>
      </c>
      <c r="I174" s="227"/>
      <c r="J174" s="227"/>
      <c r="K174" s="228" t="str">
        <f t="shared" si="6"/>
        <v/>
      </c>
      <c r="L174" s="165"/>
      <c r="M174" s="1" t="s">
        <v>8</v>
      </c>
      <c r="N174" s="250"/>
      <c r="O174" s="251"/>
      <c r="P174" s="363"/>
      <c r="Q174" s="257"/>
      <c r="R174" s="251"/>
      <c r="S174" s="252"/>
      <c r="T174" s="252"/>
      <c r="U174" s="253"/>
      <c r="V174" s="8"/>
      <c r="W174" s="153"/>
      <c r="X174" s="315"/>
      <c r="Y174" s="315"/>
      <c r="Z174" s="153"/>
      <c r="AA174" s="329"/>
      <c r="AB174" s="112"/>
      <c r="AC174" s="154"/>
      <c r="AD174" s="43"/>
      <c r="AE174" s="258"/>
      <c r="AF174" s="259"/>
      <c r="AG174" s="259"/>
      <c r="AH174" s="259"/>
      <c r="AI174" s="259"/>
      <c r="AJ174" s="259"/>
      <c r="AK174" s="258"/>
      <c r="AL174" s="136"/>
      <c r="AM174" s="139"/>
      <c r="AN174" s="262" t="s">
        <v>141</v>
      </c>
      <c r="AO174" s="154"/>
      <c r="AP174" s="154"/>
      <c r="AQ174" s="154"/>
      <c r="AR174" s="167"/>
      <c r="AS174" s="153"/>
      <c r="AT174" s="154"/>
      <c r="AU174" s="112"/>
      <c r="AV174" s="317"/>
      <c r="AW174" s="318"/>
      <c r="AX174" s="264"/>
      <c r="AY174" s="264"/>
      <c r="AZ174" s="264"/>
      <c r="BA174" s="179"/>
    </row>
    <row r="175" spans="1:53" s="105" customFormat="1" x14ac:dyDescent="0.2">
      <c r="A175" s="192"/>
      <c r="B175" s="172"/>
      <c r="C175" s="199"/>
      <c r="D175" s="160"/>
      <c r="E175" s="226"/>
      <c r="F175" s="8"/>
      <c r="G175" s="8"/>
      <c r="H175" s="227" t="str">
        <f t="shared" si="5"/>
        <v/>
      </c>
      <c r="I175" s="227"/>
      <c r="J175" s="227"/>
      <c r="K175" s="228" t="str">
        <f t="shared" si="6"/>
        <v/>
      </c>
      <c r="L175" s="165"/>
      <c r="M175" s="1" t="s">
        <v>8</v>
      </c>
      <c r="N175" s="250"/>
      <c r="O175" s="251"/>
      <c r="P175" s="363"/>
      <c r="Q175" s="257"/>
      <c r="R175" s="251"/>
      <c r="S175" s="252"/>
      <c r="T175" s="252"/>
      <c r="U175" s="253"/>
      <c r="V175" s="8"/>
      <c r="W175" s="153"/>
      <c r="X175" s="315"/>
      <c r="Y175" s="315"/>
      <c r="Z175" s="153"/>
      <c r="AA175" s="329"/>
      <c r="AB175" s="112"/>
      <c r="AC175" s="154"/>
      <c r="AD175" s="43"/>
      <c r="AE175" s="258"/>
      <c r="AF175" s="259"/>
      <c r="AG175" s="259"/>
      <c r="AH175" s="259"/>
      <c r="AI175" s="259"/>
      <c r="AJ175" s="259"/>
      <c r="AK175" s="258"/>
      <c r="AL175" s="136"/>
      <c r="AM175" s="139"/>
      <c r="AN175" s="262" t="s">
        <v>141</v>
      </c>
      <c r="AO175" s="154"/>
      <c r="AP175" s="154"/>
      <c r="AQ175" s="154"/>
      <c r="AR175" s="167"/>
      <c r="AS175" s="153"/>
      <c r="AT175" s="154"/>
      <c r="AU175" s="112"/>
      <c r="AV175" s="317"/>
      <c r="AW175" s="318"/>
      <c r="AX175" s="264"/>
      <c r="AY175" s="264"/>
      <c r="AZ175" s="264"/>
      <c r="BA175" s="179"/>
    </row>
    <row r="176" spans="1:53" s="105" customFormat="1" x14ac:dyDescent="0.2">
      <c r="A176" s="192"/>
      <c r="B176" s="172"/>
      <c r="C176" s="199"/>
      <c r="D176" s="160"/>
      <c r="E176" s="226"/>
      <c r="F176" s="8"/>
      <c r="G176" s="8"/>
      <c r="H176" s="227" t="str">
        <f t="shared" si="5"/>
        <v/>
      </c>
      <c r="I176" s="227"/>
      <c r="J176" s="227"/>
      <c r="K176" s="228" t="str">
        <f t="shared" si="6"/>
        <v/>
      </c>
      <c r="L176" s="165"/>
      <c r="M176" s="1" t="s">
        <v>8</v>
      </c>
      <c r="N176" s="250"/>
      <c r="O176" s="251"/>
      <c r="P176" s="363"/>
      <c r="Q176" s="257"/>
      <c r="R176" s="251"/>
      <c r="S176" s="252"/>
      <c r="T176" s="252"/>
      <c r="U176" s="253"/>
      <c r="V176" s="8"/>
      <c r="W176" s="153"/>
      <c r="X176" s="315"/>
      <c r="Y176" s="315"/>
      <c r="Z176" s="153"/>
      <c r="AA176" s="329"/>
      <c r="AB176" s="112"/>
      <c r="AC176" s="154"/>
      <c r="AD176" s="43"/>
      <c r="AE176" s="258"/>
      <c r="AF176" s="259"/>
      <c r="AG176" s="259"/>
      <c r="AH176" s="259"/>
      <c r="AI176" s="259"/>
      <c r="AJ176" s="259"/>
      <c r="AK176" s="258"/>
      <c r="AL176" s="136"/>
      <c r="AM176" s="139"/>
      <c r="AN176" s="262" t="s">
        <v>141</v>
      </c>
      <c r="AO176" s="154"/>
      <c r="AP176" s="154"/>
      <c r="AQ176" s="154"/>
      <c r="AR176" s="167"/>
      <c r="AS176" s="153"/>
      <c r="AT176" s="154"/>
      <c r="AU176" s="112"/>
      <c r="AV176" s="317"/>
      <c r="AW176" s="318"/>
      <c r="AX176" s="264"/>
      <c r="AY176" s="264"/>
      <c r="AZ176" s="264"/>
      <c r="BA176" s="179"/>
    </row>
    <row r="177" spans="1:53" s="105" customFormat="1" x14ac:dyDescent="0.2">
      <c r="A177" s="192"/>
      <c r="B177" s="172"/>
      <c r="C177" s="199"/>
      <c r="D177" s="160"/>
      <c r="E177" s="226"/>
      <c r="F177" s="8"/>
      <c r="G177" s="8"/>
      <c r="H177" s="227" t="str">
        <f t="shared" si="5"/>
        <v/>
      </c>
      <c r="I177" s="227"/>
      <c r="J177" s="227"/>
      <c r="K177" s="228" t="str">
        <f t="shared" si="6"/>
        <v/>
      </c>
      <c r="L177" s="165"/>
      <c r="M177" s="1" t="s">
        <v>8</v>
      </c>
      <c r="N177" s="250"/>
      <c r="O177" s="251"/>
      <c r="P177" s="363"/>
      <c r="Q177" s="257"/>
      <c r="R177" s="251"/>
      <c r="S177" s="252"/>
      <c r="T177" s="252"/>
      <c r="U177" s="253"/>
      <c r="V177" s="8"/>
      <c r="W177" s="153"/>
      <c r="X177" s="315"/>
      <c r="Y177" s="315"/>
      <c r="Z177" s="153"/>
      <c r="AA177" s="329"/>
      <c r="AB177" s="112"/>
      <c r="AC177" s="154"/>
      <c r="AD177" s="43"/>
      <c r="AE177" s="258"/>
      <c r="AF177" s="259"/>
      <c r="AG177" s="259"/>
      <c r="AH177" s="259"/>
      <c r="AI177" s="259"/>
      <c r="AJ177" s="259"/>
      <c r="AK177" s="258"/>
      <c r="AL177" s="136"/>
      <c r="AM177" s="139"/>
      <c r="AN177" s="262" t="s">
        <v>141</v>
      </c>
      <c r="AO177" s="154"/>
      <c r="AP177" s="154"/>
      <c r="AQ177" s="154"/>
      <c r="AR177" s="167"/>
      <c r="AS177" s="153"/>
      <c r="AT177" s="154"/>
      <c r="AU177" s="112"/>
      <c r="AV177" s="317"/>
      <c r="AW177" s="318"/>
      <c r="AX177" s="264"/>
      <c r="AY177" s="264"/>
      <c r="AZ177" s="264"/>
      <c r="BA177" s="179"/>
    </row>
    <row r="178" spans="1:53" s="105" customFormat="1" x14ac:dyDescent="0.2">
      <c r="A178" s="192"/>
      <c r="B178" s="172"/>
      <c r="C178" s="199"/>
      <c r="D178" s="160"/>
      <c r="E178" s="226"/>
      <c r="F178" s="8"/>
      <c r="G178" s="8"/>
      <c r="H178" s="227" t="str">
        <f t="shared" si="5"/>
        <v/>
      </c>
      <c r="I178" s="227"/>
      <c r="J178" s="227"/>
      <c r="K178" s="228" t="str">
        <f t="shared" si="6"/>
        <v/>
      </c>
      <c r="L178" s="165"/>
      <c r="M178" s="1" t="s">
        <v>8</v>
      </c>
      <c r="N178" s="250"/>
      <c r="O178" s="251"/>
      <c r="P178" s="363"/>
      <c r="Q178" s="257"/>
      <c r="R178" s="251"/>
      <c r="S178" s="252"/>
      <c r="T178" s="252"/>
      <c r="U178" s="253"/>
      <c r="V178" s="8"/>
      <c r="W178" s="153"/>
      <c r="X178" s="315"/>
      <c r="Y178" s="315"/>
      <c r="Z178" s="153"/>
      <c r="AA178" s="329"/>
      <c r="AB178" s="112"/>
      <c r="AC178" s="154"/>
      <c r="AD178" s="43"/>
      <c r="AE178" s="258"/>
      <c r="AF178" s="259"/>
      <c r="AG178" s="259"/>
      <c r="AH178" s="259"/>
      <c r="AI178" s="259"/>
      <c r="AJ178" s="259"/>
      <c r="AK178" s="258"/>
      <c r="AL178" s="136"/>
      <c r="AM178" s="139"/>
      <c r="AN178" s="262" t="s">
        <v>141</v>
      </c>
      <c r="AO178" s="154"/>
      <c r="AP178" s="154"/>
      <c r="AQ178" s="154"/>
      <c r="AR178" s="167"/>
      <c r="AS178" s="153"/>
      <c r="AT178" s="154"/>
      <c r="AU178" s="112"/>
      <c r="AV178" s="317"/>
      <c r="AW178" s="318"/>
      <c r="AX178" s="264"/>
      <c r="AY178" s="264"/>
      <c r="AZ178" s="264"/>
      <c r="BA178" s="179"/>
    </row>
    <row r="179" spans="1:53" s="105" customFormat="1" x14ac:dyDescent="0.2">
      <c r="A179" s="192"/>
      <c r="B179" s="172"/>
      <c r="C179" s="199"/>
      <c r="D179" s="160"/>
      <c r="E179" s="226"/>
      <c r="F179" s="8"/>
      <c r="G179" s="8"/>
      <c r="H179" s="227" t="str">
        <f t="shared" si="5"/>
        <v/>
      </c>
      <c r="I179" s="227"/>
      <c r="J179" s="227"/>
      <c r="K179" s="228" t="str">
        <f t="shared" si="6"/>
        <v/>
      </c>
      <c r="L179" s="165"/>
      <c r="M179" s="1" t="s">
        <v>8</v>
      </c>
      <c r="N179" s="250"/>
      <c r="O179" s="251"/>
      <c r="P179" s="363"/>
      <c r="Q179" s="257"/>
      <c r="R179" s="251"/>
      <c r="S179" s="252"/>
      <c r="T179" s="252"/>
      <c r="U179" s="253"/>
      <c r="V179" s="8"/>
      <c r="W179" s="153"/>
      <c r="X179" s="315"/>
      <c r="Y179" s="315"/>
      <c r="Z179" s="153"/>
      <c r="AA179" s="329"/>
      <c r="AB179" s="112"/>
      <c r="AC179" s="154"/>
      <c r="AD179" s="43"/>
      <c r="AE179" s="258"/>
      <c r="AF179" s="259"/>
      <c r="AG179" s="259"/>
      <c r="AH179" s="259"/>
      <c r="AI179" s="259"/>
      <c r="AJ179" s="259"/>
      <c r="AK179" s="258"/>
      <c r="AL179" s="136"/>
      <c r="AM179" s="139"/>
      <c r="AN179" s="262" t="s">
        <v>141</v>
      </c>
      <c r="AO179" s="154"/>
      <c r="AP179" s="154"/>
      <c r="AQ179" s="154"/>
      <c r="AR179" s="167"/>
      <c r="AS179" s="153"/>
      <c r="AT179" s="154"/>
      <c r="AU179" s="112"/>
      <c r="AV179" s="317"/>
      <c r="AW179" s="318"/>
      <c r="AX179" s="264"/>
      <c r="AY179" s="264"/>
      <c r="AZ179" s="264"/>
      <c r="BA179" s="179"/>
    </row>
    <row r="180" spans="1:53" s="105" customFormat="1" x14ac:dyDescent="0.2">
      <c r="A180" s="192"/>
      <c r="B180" s="172"/>
      <c r="C180" s="199"/>
      <c r="D180" s="160"/>
      <c r="E180" s="226"/>
      <c r="F180" s="8"/>
      <c r="G180" s="8"/>
      <c r="H180" s="227" t="str">
        <f t="shared" si="5"/>
        <v/>
      </c>
      <c r="I180" s="227"/>
      <c r="J180" s="227"/>
      <c r="K180" s="228" t="str">
        <f t="shared" si="6"/>
        <v/>
      </c>
      <c r="L180" s="165"/>
      <c r="M180" s="1" t="s">
        <v>8</v>
      </c>
      <c r="N180" s="250"/>
      <c r="O180" s="251"/>
      <c r="P180" s="363"/>
      <c r="Q180" s="257"/>
      <c r="R180" s="251"/>
      <c r="S180" s="252"/>
      <c r="T180" s="252"/>
      <c r="U180" s="253"/>
      <c r="V180" s="8"/>
      <c r="W180" s="153"/>
      <c r="X180" s="315"/>
      <c r="Y180" s="315"/>
      <c r="Z180" s="153"/>
      <c r="AA180" s="329"/>
      <c r="AB180" s="112"/>
      <c r="AC180" s="154"/>
      <c r="AD180" s="43"/>
      <c r="AE180" s="258"/>
      <c r="AF180" s="259"/>
      <c r="AG180" s="259"/>
      <c r="AH180" s="259"/>
      <c r="AI180" s="259"/>
      <c r="AJ180" s="259"/>
      <c r="AK180" s="258"/>
      <c r="AL180" s="136"/>
      <c r="AM180" s="139"/>
      <c r="AN180" s="262" t="s">
        <v>141</v>
      </c>
      <c r="AO180" s="154"/>
      <c r="AP180" s="154"/>
      <c r="AQ180" s="154"/>
      <c r="AR180" s="167"/>
      <c r="AS180" s="153"/>
      <c r="AT180" s="154"/>
      <c r="AU180" s="112"/>
      <c r="AV180" s="317"/>
      <c r="AW180" s="318"/>
      <c r="AX180" s="264"/>
      <c r="AY180" s="264"/>
      <c r="AZ180" s="264"/>
      <c r="BA180" s="179"/>
    </row>
    <row r="181" spans="1:53" s="105" customFormat="1" x14ac:dyDescent="0.2">
      <c r="A181" s="192"/>
      <c r="B181" s="172"/>
      <c r="C181" s="199"/>
      <c r="D181" s="160"/>
      <c r="E181" s="226"/>
      <c r="F181" s="8"/>
      <c r="G181" s="8"/>
      <c r="H181" s="227" t="str">
        <f t="shared" si="5"/>
        <v/>
      </c>
      <c r="I181" s="227"/>
      <c r="J181" s="227"/>
      <c r="K181" s="228" t="str">
        <f t="shared" si="6"/>
        <v/>
      </c>
      <c r="L181" s="165"/>
      <c r="M181" s="1" t="s">
        <v>8</v>
      </c>
      <c r="N181" s="250"/>
      <c r="O181" s="251"/>
      <c r="P181" s="363"/>
      <c r="Q181" s="257"/>
      <c r="R181" s="251"/>
      <c r="S181" s="252"/>
      <c r="T181" s="252"/>
      <c r="U181" s="253"/>
      <c r="V181" s="8"/>
      <c r="W181" s="153"/>
      <c r="X181" s="315"/>
      <c r="Y181" s="315"/>
      <c r="Z181" s="153"/>
      <c r="AA181" s="329"/>
      <c r="AB181" s="112"/>
      <c r="AC181" s="154"/>
      <c r="AD181" s="43"/>
      <c r="AE181" s="258"/>
      <c r="AF181" s="259"/>
      <c r="AG181" s="259"/>
      <c r="AH181" s="259"/>
      <c r="AI181" s="259"/>
      <c r="AJ181" s="259"/>
      <c r="AK181" s="258"/>
      <c r="AL181" s="136"/>
      <c r="AM181" s="139"/>
      <c r="AN181" s="262" t="s">
        <v>141</v>
      </c>
      <c r="AO181" s="154"/>
      <c r="AP181" s="154"/>
      <c r="AQ181" s="154"/>
      <c r="AR181" s="167"/>
      <c r="AS181" s="153"/>
      <c r="AT181" s="154"/>
      <c r="AU181" s="112"/>
      <c r="AV181" s="317"/>
      <c r="AW181" s="318"/>
      <c r="AX181" s="264"/>
      <c r="AY181" s="264"/>
      <c r="AZ181" s="264"/>
      <c r="BA181" s="179"/>
    </row>
    <row r="182" spans="1:53" s="105" customFormat="1" x14ac:dyDescent="0.2">
      <c r="A182" s="192"/>
      <c r="B182" s="172"/>
      <c r="C182" s="199"/>
      <c r="D182" s="160"/>
      <c r="E182" s="226"/>
      <c r="F182" s="8"/>
      <c r="G182" s="8"/>
      <c r="H182" s="227" t="str">
        <f t="shared" si="5"/>
        <v/>
      </c>
      <c r="I182" s="227"/>
      <c r="J182" s="227"/>
      <c r="K182" s="228" t="str">
        <f t="shared" si="6"/>
        <v/>
      </c>
      <c r="L182" s="165"/>
      <c r="M182" s="1" t="s">
        <v>8</v>
      </c>
      <c r="N182" s="250"/>
      <c r="O182" s="251"/>
      <c r="P182" s="363"/>
      <c r="Q182" s="257"/>
      <c r="R182" s="251"/>
      <c r="S182" s="252"/>
      <c r="T182" s="252"/>
      <c r="U182" s="253"/>
      <c r="V182" s="8"/>
      <c r="W182" s="153"/>
      <c r="X182" s="315"/>
      <c r="Y182" s="315"/>
      <c r="Z182" s="153"/>
      <c r="AA182" s="329"/>
      <c r="AB182" s="112"/>
      <c r="AC182" s="154"/>
      <c r="AD182" s="43"/>
      <c r="AE182" s="258"/>
      <c r="AF182" s="259"/>
      <c r="AG182" s="259"/>
      <c r="AH182" s="259"/>
      <c r="AI182" s="259"/>
      <c r="AJ182" s="259"/>
      <c r="AK182" s="258"/>
      <c r="AL182" s="136"/>
      <c r="AM182" s="139"/>
      <c r="AN182" s="262" t="s">
        <v>141</v>
      </c>
      <c r="AO182" s="154"/>
      <c r="AP182" s="154"/>
      <c r="AQ182" s="154"/>
      <c r="AR182" s="167"/>
      <c r="AS182" s="153"/>
      <c r="AT182" s="154"/>
      <c r="AU182" s="112"/>
      <c r="AV182" s="317"/>
      <c r="AW182" s="318"/>
      <c r="AX182" s="264"/>
      <c r="AY182" s="264"/>
      <c r="AZ182" s="264"/>
      <c r="BA182" s="179"/>
    </row>
    <row r="183" spans="1:53" s="105" customFormat="1" x14ac:dyDescent="0.2">
      <c r="A183" s="192"/>
      <c r="B183" s="172"/>
      <c r="C183" s="199"/>
      <c r="D183" s="160"/>
      <c r="E183" s="226"/>
      <c r="F183" s="8"/>
      <c r="G183" s="8"/>
      <c r="H183" s="227" t="str">
        <f t="shared" si="5"/>
        <v/>
      </c>
      <c r="I183" s="227"/>
      <c r="J183" s="227"/>
      <c r="K183" s="228" t="str">
        <f t="shared" si="6"/>
        <v/>
      </c>
      <c r="L183" s="165"/>
      <c r="M183" s="1" t="s">
        <v>8</v>
      </c>
      <c r="N183" s="250"/>
      <c r="O183" s="251"/>
      <c r="P183" s="363"/>
      <c r="Q183" s="257"/>
      <c r="R183" s="251"/>
      <c r="S183" s="252"/>
      <c r="T183" s="252"/>
      <c r="U183" s="253"/>
      <c r="V183" s="8"/>
      <c r="W183" s="153"/>
      <c r="X183" s="315"/>
      <c r="Y183" s="315"/>
      <c r="Z183" s="153"/>
      <c r="AA183" s="329"/>
      <c r="AB183" s="112"/>
      <c r="AC183" s="154"/>
      <c r="AD183" s="43"/>
      <c r="AE183" s="258"/>
      <c r="AF183" s="259"/>
      <c r="AG183" s="259"/>
      <c r="AH183" s="259"/>
      <c r="AI183" s="259"/>
      <c r="AJ183" s="259"/>
      <c r="AK183" s="258"/>
      <c r="AL183" s="136"/>
      <c r="AM183" s="139"/>
      <c r="AN183" s="262" t="s">
        <v>141</v>
      </c>
      <c r="AO183" s="154"/>
      <c r="AP183" s="154"/>
      <c r="AQ183" s="154"/>
      <c r="AR183" s="167"/>
      <c r="AS183" s="153"/>
      <c r="AT183" s="154"/>
      <c r="AU183" s="112"/>
      <c r="AV183" s="317"/>
      <c r="AW183" s="318"/>
      <c r="AX183" s="264"/>
      <c r="AY183" s="264"/>
      <c r="AZ183" s="264"/>
      <c r="BA183" s="179"/>
    </row>
    <row r="184" spans="1:53" s="105" customFormat="1" x14ac:dyDescent="0.2">
      <c r="A184" s="192"/>
      <c r="B184" s="172"/>
      <c r="C184" s="199"/>
      <c r="D184" s="160"/>
      <c r="E184" s="226"/>
      <c r="F184" s="8"/>
      <c r="G184" s="8"/>
      <c r="H184" s="227" t="str">
        <f t="shared" si="5"/>
        <v/>
      </c>
      <c r="I184" s="227"/>
      <c r="J184" s="227"/>
      <c r="K184" s="228" t="str">
        <f t="shared" si="6"/>
        <v/>
      </c>
      <c r="L184" s="165"/>
      <c r="M184" s="1" t="s">
        <v>8</v>
      </c>
      <c r="N184" s="250"/>
      <c r="O184" s="251"/>
      <c r="P184" s="363"/>
      <c r="Q184" s="257"/>
      <c r="R184" s="251"/>
      <c r="S184" s="252"/>
      <c r="T184" s="252"/>
      <c r="U184" s="253"/>
      <c r="V184" s="8"/>
      <c r="W184" s="153"/>
      <c r="X184" s="315"/>
      <c r="Y184" s="315"/>
      <c r="Z184" s="153"/>
      <c r="AA184" s="329"/>
      <c r="AB184" s="112"/>
      <c r="AC184" s="154"/>
      <c r="AD184" s="43"/>
      <c r="AE184" s="258"/>
      <c r="AF184" s="259"/>
      <c r="AG184" s="259"/>
      <c r="AH184" s="259"/>
      <c r="AI184" s="259"/>
      <c r="AJ184" s="259"/>
      <c r="AK184" s="258"/>
      <c r="AL184" s="136"/>
      <c r="AM184" s="139"/>
      <c r="AN184" s="262" t="s">
        <v>141</v>
      </c>
      <c r="AO184" s="154"/>
      <c r="AP184" s="154"/>
      <c r="AQ184" s="154"/>
      <c r="AR184" s="167"/>
      <c r="AS184" s="153"/>
      <c r="AT184" s="154"/>
      <c r="AU184" s="112"/>
      <c r="AV184" s="317"/>
      <c r="AW184" s="318"/>
      <c r="AX184" s="264"/>
      <c r="AY184" s="264"/>
      <c r="AZ184" s="264"/>
      <c r="BA184" s="179"/>
    </row>
    <row r="185" spans="1:53" s="105" customFormat="1" x14ac:dyDescent="0.2">
      <c r="A185" s="192"/>
      <c r="B185" s="172"/>
      <c r="C185" s="199"/>
      <c r="D185" s="160"/>
      <c r="E185" s="226"/>
      <c r="F185" s="8"/>
      <c r="G185" s="8"/>
      <c r="H185" s="227" t="str">
        <f t="shared" si="5"/>
        <v/>
      </c>
      <c r="I185" s="227"/>
      <c r="J185" s="227"/>
      <c r="K185" s="228" t="str">
        <f t="shared" si="6"/>
        <v/>
      </c>
      <c r="L185" s="165"/>
      <c r="M185" s="1" t="s">
        <v>8</v>
      </c>
      <c r="N185" s="250"/>
      <c r="O185" s="251"/>
      <c r="P185" s="363"/>
      <c r="Q185" s="257"/>
      <c r="R185" s="251"/>
      <c r="S185" s="252"/>
      <c r="T185" s="252"/>
      <c r="U185" s="253"/>
      <c r="V185" s="8"/>
      <c r="W185" s="153"/>
      <c r="X185" s="315"/>
      <c r="Y185" s="315"/>
      <c r="Z185" s="153"/>
      <c r="AA185" s="329"/>
      <c r="AB185" s="112"/>
      <c r="AC185" s="154"/>
      <c r="AD185" s="43"/>
      <c r="AE185" s="258"/>
      <c r="AF185" s="259"/>
      <c r="AG185" s="259"/>
      <c r="AH185" s="259"/>
      <c r="AI185" s="259"/>
      <c r="AJ185" s="259"/>
      <c r="AK185" s="258"/>
      <c r="AL185" s="136"/>
      <c r="AM185" s="139"/>
      <c r="AN185" s="262" t="s">
        <v>141</v>
      </c>
      <c r="AO185" s="154"/>
      <c r="AP185" s="154"/>
      <c r="AQ185" s="154"/>
      <c r="AR185" s="167"/>
      <c r="AS185" s="153"/>
      <c r="AT185" s="154"/>
      <c r="AU185" s="112"/>
      <c r="AV185" s="317"/>
      <c r="AW185" s="318"/>
      <c r="AX185" s="264"/>
      <c r="AY185" s="264"/>
      <c r="AZ185" s="264"/>
      <c r="BA185" s="179"/>
    </row>
    <row r="186" spans="1:53" s="105" customFormat="1" x14ac:dyDescent="0.2">
      <c r="A186" s="192"/>
      <c r="B186" s="172"/>
      <c r="C186" s="199"/>
      <c r="D186" s="160"/>
      <c r="E186" s="226"/>
      <c r="F186" s="8"/>
      <c r="G186" s="8"/>
      <c r="H186" s="227" t="str">
        <f t="shared" si="5"/>
        <v/>
      </c>
      <c r="I186" s="227"/>
      <c r="J186" s="227"/>
      <c r="K186" s="228" t="str">
        <f t="shared" si="6"/>
        <v/>
      </c>
      <c r="L186" s="165"/>
      <c r="M186" s="1" t="s">
        <v>8</v>
      </c>
      <c r="N186" s="250"/>
      <c r="O186" s="251"/>
      <c r="P186" s="363"/>
      <c r="Q186" s="257"/>
      <c r="R186" s="251"/>
      <c r="S186" s="252"/>
      <c r="T186" s="252"/>
      <c r="U186" s="253"/>
      <c r="V186" s="8"/>
      <c r="W186" s="153"/>
      <c r="X186" s="315"/>
      <c r="Y186" s="315"/>
      <c r="Z186" s="153"/>
      <c r="AA186" s="329"/>
      <c r="AB186" s="112"/>
      <c r="AC186" s="154"/>
      <c r="AD186" s="43"/>
      <c r="AE186" s="258"/>
      <c r="AF186" s="259"/>
      <c r="AG186" s="259"/>
      <c r="AH186" s="259"/>
      <c r="AI186" s="259"/>
      <c r="AJ186" s="259"/>
      <c r="AK186" s="258"/>
      <c r="AL186" s="136"/>
      <c r="AM186" s="139"/>
      <c r="AN186" s="262" t="s">
        <v>141</v>
      </c>
      <c r="AO186" s="154"/>
      <c r="AP186" s="154"/>
      <c r="AQ186" s="154"/>
      <c r="AR186" s="167"/>
      <c r="AS186" s="153"/>
      <c r="AT186" s="154"/>
      <c r="AU186" s="112"/>
      <c r="AV186" s="317"/>
      <c r="AW186" s="318"/>
      <c r="AX186" s="264"/>
      <c r="AY186" s="264"/>
      <c r="AZ186" s="264"/>
      <c r="BA186" s="179"/>
    </row>
    <row r="187" spans="1:53" s="105" customFormat="1" x14ac:dyDescent="0.2">
      <c r="A187" s="192"/>
      <c r="B187" s="172"/>
      <c r="C187" s="199"/>
      <c r="D187" s="160"/>
      <c r="E187" s="226"/>
      <c r="F187" s="8"/>
      <c r="G187" s="8"/>
      <c r="H187" s="227" t="str">
        <f t="shared" si="5"/>
        <v/>
      </c>
      <c r="I187" s="227"/>
      <c r="J187" s="227"/>
      <c r="K187" s="228" t="str">
        <f t="shared" si="6"/>
        <v/>
      </c>
      <c r="L187" s="165"/>
      <c r="M187" s="1" t="s">
        <v>8</v>
      </c>
      <c r="N187" s="250"/>
      <c r="O187" s="251"/>
      <c r="P187" s="363"/>
      <c r="Q187" s="257"/>
      <c r="R187" s="251"/>
      <c r="S187" s="252"/>
      <c r="T187" s="252"/>
      <c r="U187" s="253"/>
      <c r="V187" s="8"/>
      <c r="W187" s="153"/>
      <c r="X187" s="315"/>
      <c r="Y187" s="315"/>
      <c r="Z187" s="153"/>
      <c r="AA187" s="329"/>
      <c r="AB187" s="112"/>
      <c r="AC187" s="154"/>
      <c r="AD187" s="43"/>
      <c r="AE187" s="258"/>
      <c r="AF187" s="259"/>
      <c r="AG187" s="259"/>
      <c r="AH187" s="259"/>
      <c r="AI187" s="259"/>
      <c r="AJ187" s="259"/>
      <c r="AK187" s="258"/>
      <c r="AL187" s="136"/>
      <c r="AM187" s="139"/>
      <c r="AN187" s="262" t="s">
        <v>141</v>
      </c>
      <c r="AO187" s="154"/>
      <c r="AP187" s="154"/>
      <c r="AQ187" s="154"/>
      <c r="AR187" s="167"/>
      <c r="AS187" s="153"/>
      <c r="AT187" s="154"/>
      <c r="AU187" s="112"/>
      <c r="AV187" s="317"/>
      <c r="AW187" s="318"/>
      <c r="AX187" s="264"/>
      <c r="AY187" s="264"/>
      <c r="AZ187" s="264"/>
      <c r="BA187" s="179"/>
    </row>
    <row r="188" spans="1:53" s="105" customFormat="1" x14ac:dyDescent="0.2">
      <c r="A188" s="192"/>
      <c r="B188" s="172"/>
      <c r="C188" s="199"/>
      <c r="D188" s="160"/>
      <c r="E188" s="226"/>
      <c r="F188" s="8"/>
      <c r="G188" s="8"/>
      <c r="H188" s="227" t="str">
        <f t="shared" si="5"/>
        <v/>
      </c>
      <c r="I188" s="227"/>
      <c r="J188" s="227"/>
      <c r="K188" s="228" t="str">
        <f t="shared" si="6"/>
        <v/>
      </c>
      <c r="L188" s="165"/>
      <c r="M188" s="1" t="s">
        <v>8</v>
      </c>
      <c r="N188" s="250"/>
      <c r="O188" s="251"/>
      <c r="P188" s="363"/>
      <c r="Q188" s="257"/>
      <c r="R188" s="251"/>
      <c r="S188" s="252"/>
      <c r="T188" s="252"/>
      <c r="U188" s="253"/>
      <c r="V188" s="8"/>
      <c r="W188" s="153"/>
      <c r="X188" s="315"/>
      <c r="Y188" s="315"/>
      <c r="Z188" s="153"/>
      <c r="AA188" s="329"/>
      <c r="AB188" s="112"/>
      <c r="AC188" s="154"/>
      <c r="AD188" s="43"/>
      <c r="AE188" s="258"/>
      <c r="AF188" s="259"/>
      <c r="AG188" s="259"/>
      <c r="AH188" s="259"/>
      <c r="AI188" s="259"/>
      <c r="AJ188" s="259"/>
      <c r="AK188" s="258"/>
      <c r="AL188" s="136"/>
      <c r="AM188" s="139"/>
      <c r="AN188" s="262" t="s">
        <v>141</v>
      </c>
      <c r="AO188" s="154"/>
      <c r="AP188" s="154"/>
      <c r="AQ188" s="154"/>
      <c r="AR188" s="167"/>
      <c r="AS188" s="153"/>
      <c r="AT188" s="154"/>
      <c r="AU188" s="112"/>
      <c r="AV188" s="317"/>
      <c r="AW188" s="318"/>
      <c r="AX188" s="264"/>
      <c r="AY188" s="264"/>
      <c r="AZ188" s="264"/>
      <c r="BA188" s="179"/>
    </row>
    <row r="189" spans="1:53" s="105" customFormat="1" x14ac:dyDescent="0.2">
      <c r="A189" s="192"/>
      <c r="B189" s="172"/>
      <c r="C189" s="199"/>
      <c r="D189" s="160"/>
      <c r="E189" s="226"/>
      <c r="F189" s="8"/>
      <c r="G189" s="8"/>
      <c r="H189" s="227" t="str">
        <f t="shared" si="5"/>
        <v/>
      </c>
      <c r="I189" s="227"/>
      <c r="J189" s="227"/>
      <c r="K189" s="228" t="str">
        <f t="shared" si="6"/>
        <v/>
      </c>
      <c r="L189" s="165"/>
      <c r="M189" s="1" t="s">
        <v>8</v>
      </c>
      <c r="N189" s="250"/>
      <c r="O189" s="251"/>
      <c r="P189" s="363"/>
      <c r="Q189" s="257"/>
      <c r="R189" s="251"/>
      <c r="S189" s="252"/>
      <c r="T189" s="252"/>
      <c r="U189" s="253"/>
      <c r="V189" s="8"/>
      <c r="W189" s="153"/>
      <c r="X189" s="315"/>
      <c r="Y189" s="315"/>
      <c r="Z189" s="153"/>
      <c r="AA189" s="329"/>
      <c r="AB189" s="112"/>
      <c r="AC189" s="154"/>
      <c r="AD189" s="43"/>
      <c r="AE189" s="258"/>
      <c r="AF189" s="259"/>
      <c r="AG189" s="259"/>
      <c r="AH189" s="259"/>
      <c r="AI189" s="259"/>
      <c r="AJ189" s="259"/>
      <c r="AK189" s="258"/>
      <c r="AL189" s="136"/>
      <c r="AM189" s="139"/>
      <c r="AN189" s="262" t="s">
        <v>141</v>
      </c>
      <c r="AO189" s="154"/>
      <c r="AP189" s="154"/>
      <c r="AQ189" s="154"/>
      <c r="AR189" s="167"/>
      <c r="AS189" s="153"/>
      <c r="AT189" s="154"/>
      <c r="AU189" s="112"/>
      <c r="AV189" s="317"/>
      <c r="AW189" s="318"/>
      <c r="AX189" s="264"/>
      <c r="AY189" s="264"/>
      <c r="AZ189" s="264"/>
      <c r="BA189" s="179"/>
    </row>
    <row r="190" spans="1:53" s="105" customFormat="1" x14ac:dyDescent="0.2">
      <c r="A190" s="192"/>
      <c r="B190" s="172"/>
      <c r="C190" s="199"/>
      <c r="D190" s="160"/>
      <c r="E190" s="226"/>
      <c r="F190" s="8"/>
      <c r="G190" s="8"/>
      <c r="H190" s="227" t="str">
        <f t="shared" si="5"/>
        <v/>
      </c>
      <c r="I190" s="227"/>
      <c r="J190" s="227"/>
      <c r="K190" s="228" t="str">
        <f t="shared" si="6"/>
        <v/>
      </c>
      <c r="L190" s="165"/>
      <c r="M190" s="1" t="s">
        <v>8</v>
      </c>
      <c r="N190" s="250"/>
      <c r="O190" s="251"/>
      <c r="P190" s="363"/>
      <c r="Q190" s="257"/>
      <c r="R190" s="251"/>
      <c r="S190" s="252"/>
      <c r="T190" s="252"/>
      <c r="U190" s="253"/>
      <c r="V190" s="8"/>
      <c r="W190" s="153"/>
      <c r="X190" s="315"/>
      <c r="Y190" s="315"/>
      <c r="Z190" s="153"/>
      <c r="AA190" s="329"/>
      <c r="AB190" s="112"/>
      <c r="AC190" s="154"/>
      <c r="AD190" s="43"/>
      <c r="AE190" s="258"/>
      <c r="AF190" s="259"/>
      <c r="AG190" s="259"/>
      <c r="AH190" s="259"/>
      <c r="AI190" s="259"/>
      <c r="AJ190" s="259"/>
      <c r="AK190" s="258"/>
      <c r="AL190" s="136"/>
      <c r="AM190" s="139"/>
      <c r="AN190" s="262" t="s">
        <v>141</v>
      </c>
      <c r="AO190" s="154"/>
      <c r="AP190" s="154"/>
      <c r="AQ190" s="154"/>
      <c r="AR190" s="167"/>
      <c r="AS190" s="153"/>
      <c r="AT190" s="154"/>
      <c r="AU190" s="112"/>
      <c r="AV190" s="317"/>
      <c r="AW190" s="318"/>
      <c r="AX190" s="264"/>
      <c r="AY190" s="264"/>
      <c r="AZ190" s="264"/>
      <c r="BA190" s="179"/>
    </row>
    <row r="191" spans="1:53" s="105" customFormat="1" x14ac:dyDescent="0.2">
      <c r="A191" s="192"/>
      <c r="B191" s="172"/>
      <c r="C191" s="199"/>
      <c r="D191" s="160"/>
      <c r="E191" s="226"/>
      <c r="F191" s="8"/>
      <c r="G191" s="8"/>
      <c r="H191" s="227" t="str">
        <f t="shared" si="5"/>
        <v/>
      </c>
      <c r="I191" s="227"/>
      <c r="J191" s="227"/>
      <c r="K191" s="228" t="str">
        <f t="shared" si="6"/>
        <v/>
      </c>
      <c r="L191" s="165"/>
      <c r="M191" s="1" t="s">
        <v>8</v>
      </c>
      <c r="N191" s="250"/>
      <c r="O191" s="251"/>
      <c r="P191" s="363"/>
      <c r="Q191" s="257"/>
      <c r="R191" s="251"/>
      <c r="S191" s="252"/>
      <c r="T191" s="252"/>
      <c r="U191" s="253"/>
      <c r="V191" s="8"/>
      <c r="W191" s="153"/>
      <c r="X191" s="315"/>
      <c r="Y191" s="315"/>
      <c r="Z191" s="153"/>
      <c r="AA191" s="329"/>
      <c r="AB191" s="112"/>
      <c r="AC191" s="154"/>
      <c r="AD191" s="43"/>
      <c r="AE191" s="258"/>
      <c r="AF191" s="259"/>
      <c r="AG191" s="259"/>
      <c r="AH191" s="259"/>
      <c r="AI191" s="259"/>
      <c r="AJ191" s="259"/>
      <c r="AK191" s="258"/>
      <c r="AL191" s="136"/>
      <c r="AM191" s="139"/>
      <c r="AN191" s="262" t="s">
        <v>141</v>
      </c>
      <c r="AO191" s="154"/>
      <c r="AP191" s="154"/>
      <c r="AQ191" s="154"/>
      <c r="AR191" s="167"/>
      <c r="AS191" s="153"/>
      <c r="AT191" s="154"/>
      <c r="AU191" s="112"/>
      <c r="AV191" s="317"/>
      <c r="AW191" s="318"/>
      <c r="AX191" s="264"/>
      <c r="AY191" s="264"/>
      <c r="AZ191" s="264"/>
      <c r="BA191" s="179"/>
    </row>
    <row r="192" spans="1:53" s="105" customFormat="1" x14ac:dyDescent="0.2">
      <c r="A192" s="192"/>
      <c r="B192" s="172"/>
      <c r="C192" s="199"/>
      <c r="D192" s="160"/>
      <c r="E192" s="226"/>
      <c r="F192" s="8"/>
      <c r="G192" s="8"/>
      <c r="H192" s="227" t="str">
        <f t="shared" si="5"/>
        <v/>
      </c>
      <c r="I192" s="227"/>
      <c r="J192" s="227"/>
      <c r="K192" s="228" t="str">
        <f t="shared" si="6"/>
        <v/>
      </c>
      <c r="L192" s="165"/>
      <c r="M192" s="1" t="s">
        <v>8</v>
      </c>
      <c r="N192" s="250"/>
      <c r="O192" s="251"/>
      <c r="P192" s="363"/>
      <c r="Q192" s="257"/>
      <c r="R192" s="251"/>
      <c r="S192" s="252"/>
      <c r="T192" s="252"/>
      <c r="U192" s="253"/>
      <c r="V192" s="8"/>
      <c r="W192" s="153"/>
      <c r="X192" s="315"/>
      <c r="Y192" s="315"/>
      <c r="Z192" s="153"/>
      <c r="AA192" s="329"/>
      <c r="AB192" s="112"/>
      <c r="AC192" s="154"/>
      <c r="AD192" s="43"/>
      <c r="AE192" s="258"/>
      <c r="AF192" s="259"/>
      <c r="AG192" s="259"/>
      <c r="AH192" s="259"/>
      <c r="AI192" s="259"/>
      <c r="AJ192" s="259"/>
      <c r="AK192" s="258"/>
      <c r="AL192" s="136"/>
      <c r="AM192" s="139"/>
      <c r="AN192" s="262" t="s">
        <v>141</v>
      </c>
      <c r="AO192" s="154"/>
      <c r="AP192" s="154"/>
      <c r="AQ192" s="154"/>
      <c r="AR192" s="167"/>
      <c r="AS192" s="153"/>
      <c r="AT192" s="154"/>
      <c r="AU192" s="112"/>
      <c r="AV192" s="317"/>
      <c r="AW192" s="318"/>
      <c r="AX192" s="264"/>
      <c r="AY192" s="264"/>
      <c r="AZ192" s="264"/>
      <c r="BA192" s="179"/>
    </row>
    <row r="193" spans="1:53" s="105" customFormat="1" x14ac:dyDescent="0.2">
      <c r="A193" s="192"/>
      <c r="B193" s="172"/>
      <c r="C193" s="199"/>
      <c r="D193" s="160"/>
      <c r="E193" s="226"/>
      <c r="F193" s="8"/>
      <c r="G193" s="8"/>
      <c r="H193" s="227" t="str">
        <f t="shared" si="5"/>
        <v/>
      </c>
      <c r="I193" s="227"/>
      <c r="J193" s="227"/>
      <c r="K193" s="228" t="str">
        <f t="shared" si="6"/>
        <v/>
      </c>
      <c r="L193" s="165"/>
      <c r="M193" s="1" t="s">
        <v>8</v>
      </c>
      <c r="N193" s="250"/>
      <c r="O193" s="251"/>
      <c r="P193" s="363"/>
      <c r="Q193" s="257"/>
      <c r="R193" s="251"/>
      <c r="S193" s="252"/>
      <c r="T193" s="252"/>
      <c r="U193" s="253"/>
      <c r="V193" s="8"/>
      <c r="W193" s="153"/>
      <c r="X193" s="315"/>
      <c r="Y193" s="315"/>
      <c r="Z193" s="153"/>
      <c r="AA193" s="329"/>
      <c r="AB193" s="112"/>
      <c r="AC193" s="154"/>
      <c r="AD193" s="43"/>
      <c r="AE193" s="258"/>
      <c r="AF193" s="259"/>
      <c r="AG193" s="259"/>
      <c r="AH193" s="259"/>
      <c r="AI193" s="259"/>
      <c r="AJ193" s="259"/>
      <c r="AK193" s="258"/>
      <c r="AL193" s="136"/>
      <c r="AM193" s="139"/>
      <c r="AN193" s="262" t="s">
        <v>141</v>
      </c>
      <c r="AO193" s="154"/>
      <c r="AP193" s="154"/>
      <c r="AQ193" s="154"/>
      <c r="AR193" s="167"/>
      <c r="AS193" s="153"/>
      <c r="AT193" s="154"/>
      <c r="AU193" s="112"/>
      <c r="AV193" s="317"/>
      <c r="AW193" s="318"/>
      <c r="AX193" s="264"/>
      <c r="AY193" s="264"/>
      <c r="AZ193" s="264"/>
      <c r="BA193" s="179"/>
    </row>
    <row r="194" spans="1:53" s="105" customFormat="1" x14ac:dyDescent="0.2">
      <c r="A194" s="192"/>
      <c r="B194" s="172"/>
      <c r="C194" s="199"/>
      <c r="D194" s="160"/>
      <c r="E194" s="226"/>
      <c r="F194" s="8"/>
      <c r="G194" s="8"/>
      <c r="H194" s="227" t="str">
        <f t="shared" si="5"/>
        <v/>
      </c>
      <c r="I194" s="227"/>
      <c r="J194" s="227"/>
      <c r="K194" s="228" t="str">
        <f t="shared" si="6"/>
        <v/>
      </c>
      <c r="L194" s="165"/>
      <c r="M194" s="1" t="s">
        <v>8</v>
      </c>
      <c r="N194" s="250"/>
      <c r="O194" s="251"/>
      <c r="P194" s="363"/>
      <c r="Q194" s="257"/>
      <c r="R194" s="251"/>
      <c r="S194" s="252"/>
      <c r="T194" s="252"/>
      <c r="U194" s="253"/>
      <c r="V194" s="8"/>
      <c r="W194" s="153"/>
      <c r="X194" s="315"/>
      <c r="Y194" s="315"/>
      <c r="Z194" s="153"/>
      <c r="AA194" s="329"/>
      <c r="AB194" s="112"/>
      <c r="AC194" s="154"/>
      <c r="AD194" s="43"/>
      <c r="AE194" s="258"/>
      <c r="AF194" s="259"/>
      <c r="AG194" s="259"/>
      <c r="AH194" s="259"/>
      <c r="AI194" s="259"/>
      <c r="AJ194" s="259"/>
      <c r="AK194" s="258"/>
      <c r="AL194" s="136"/>
      <c r="AM194" s="139"/>
      <c r="AN194" s="262" t="s">
        <v>141</v>
      </c>
      <c r="AO194" s="154"/>
      <c r="AP194" s="154"/>
      <c r="AQ194" s="154"/>
      <c r="AR194" s="167"/>
      <c r="AS194" s="153"/>
      <c r="AT194" s="154"/>
      <c r="AU194" s="112"/>
      <c r="AV194" s="317"/>
      <c r="AW194" s="318"/>
      <c r="AX194" s="264"/>
      <c r="AY194" s="264"/>
      <c r="AZ194" s="264"/>
      <c r="BA194" s="179"/>
    </row>
    <row r="195" spans="1:53" s="105" customFormat="1" x14ac:dyDescent="0.2">
      <c r="A195" s="192"/>
      <c r="B195" s="172"/>
      <c r="C195" s="199"/>
      <c r="D195" s="160"/>
      <c r="E195" s="226"/>
      <c r="F195" s="8"/>
      <c r="G195" s="8"/>
      <c r="H195" s="227" t="str">
        <f t="shared" si="5"/>
        <v/>
      </c>
      <c r="I195" s="227"/>
      <c r="J195" s="227"/>
      <c r="K195" s="228" t="str">
        <f t="shared" si="6"/>
        <v/>
      </c>
      <c r="L195" s="165"/>
      <c r="M195" s="1" t="s">
        <v>8</v>
      </c>
      <c r="N195" s="250"/>
      <c r="O195" s="251"/>
      <c r="P195" s="363"/>
      <c r="Q195" s="257"/>
      <c r="R195" s="251"/>
      <c r="S195" s="252"/>
      <c r="T195" s="252"/>
      <c r="U195" s="253"/>
      <c r="V195" s="8"/>
      <c r="W195" s="153"/>
      <c r="X195" s="315"/>
      <c r="Y195" s="315"/>
      <c r="Z195" s="153"/>
      <c r="AA195" s="329"/>
      <c r="AB195" s="112"/>
      <c r="AC195" s="154"/>
      <c r="AD195" s="43"/>
      <c r="AE195" s="258"/>
      <c r="AF195" s="259"/>
      <c r="AG195" s="259"/>
      <c r="AH195" s="259"/>
      <c r="AI195" s="259"/>
      <c r="AJ195" s="259"/>
      <c r="AK195" s="258"/>
      <c r="AL195" s="136"/>
      <c r="AM195" s="139"/>
      <c r="AN195" s="262" t="s">
        <v>141</v>
      </c>
      <c r="AO195" s="154"/>
      <c r="AP195" s="154"/>
      <c r="AQ195" s="154"/>
      <c r="AR195" s="167"/>
      <c r="AS195" s="153"/>
      <c r="AT195" s="154"/>
      <c r="AU195" s="112"/>
      <c r="AV195" s="317"/>
      <c r="AW195" s="318"/>
      <c r="AX195" s="264"/>
      <c r="AY195" s="264"/>
      <c r="AZ195" s="264"/>
      <c r="BA195" s="179"/>
    </row>
    <row r="196" spans="1:53" s="105" customFormat="1" x14ac:dyDescent="0.2">
      <c r="A196" s="192"/>
      <c r="B196" s="172"/>
      <c r="C196" s="199"/>
      <c r="D196" s="160"/>
      <c r="E196" s="226"/>
      <c r="F196" s="8"/>
      <c r="G196" s="8"/>
      <c r="H196" s="227" t="str">
        <f t="shared" si="5"/>
        <v/>
      </c>
      <c r="I196" s="227"/>
      <c r="J196" s="227"/>
      <c r="K196" s="228" t="str">
        <f t="shared" si="6"/>
        <v/>
      </c>
      <c r="L196" s="165"/>
      <c r="M196" s="1" t="s">
        <v>8</v>
      </c>
      <c r="N196" s="250"/>
      <c r="O196" s="251"/>
      <c r="P196" s="363"/>
      <c r="Q196" s="257"/>
      <c r="R196" s="251"/>
      <c r="S196" s="252"/>
      <c r="T196" s="252"/>
      <c r="U196" s="253"/>
      <c r="V196" s="8"/>
      <c r="W196" s="153"/>
      <c r="X196" s="315"/>
      <c r="Y196" s="315"/>
      <c r="Z196" s="153"/>
      <c r="AA196" s="329"/>
      <c r="AB196" s="112"/>
      <c r="AC196" s="154"/>
      <c r="AD196" s="43"/>
      <c r="AE196" s="258"/>
      <c r="AF196" s="259"/>
      <c r="AG196" s="259"/>
      <c r="AH196" s="259"/>
      <c r="AI196" s="259"/>
      <c r="AJ196" s="259"/>
      <c r="AK196" s="258"/>
      <c r="AL196" s="136"/>
      <c r="AM196" s="139"/>
      <c r="AN196" s="262" t="s">
        <v>141</v>
      </c>
      <c r="AO196" s="154"/>
      <c r="AP196" s="154"/>
      <c r="AQ196" s="154"/>
      <c r="AR196" s="167"/>
      <c r="AS196" s="153"/>
      <c r="AT196" s="154"/>
      <c r="AU196" s="112"/>
      <c r="AV196" s="317"/>
      <c r="AW196" s="318"/>
      <c r="AX196" s="264"/>
      <c r="AY196" s="264"/>
      <c r="AZ196" s="264"/>
      <c r="BA196" s="179"/>
    </row>
    <row r="197" spans="1:53" s="105" customFormat="1" x14ac:dyDescent="0.2">
      <c r="A197" s="192"/>
      <c r="B197" s="172"/>
      <c r="C197" s="199"/>
      <c r="D197" s="160"/>
      <c r="E197" s="226"/>
      <c r="F197" s="8"/>
      <c r="G197" s="8"/>
      <c r="H197" s="227" t="str">
        <f t="shared" si="5"/>
        <v/>
      </c>
      <c r="I197" s="227"/>
      <c r="J197" s="227"/>
      <c r="K197" s="228" t="str">
        <f t="shared" si="6"/>
        <v/>
      </c>
      <c r="L197" s="165"/>
      <c r="M197" s="1" t="s">
        <v>8</v>
      </c>
      <c r="N197" s="250"/>
      <c r="O197" s="251"/>
      <c r="P197" s="363"/>
      <c r="Q197" s="257"/>
      <c r="R197" s="251"/>
      <c r="S197" s="252"/>
      <c r="T197" s="252"/>
      <c r="U197" s="253"/>
      <c r="V197" s="8"/>
      <c r="W197" s="153"/>
      <c r="X197" s="315"/>
      <c r="Y197" s="315"/>
      <c r="Z197" s="153"/>
      <c r="AA197" s="329"/>
      <c r="AB197" s="112"/>
      <c r="AC197" s="154"/>
      <c r="AD197" s="43"/>
      <c r="AE197" s="258"/>
      <c r="AF197" s="259"/>
      <c r="AG197" s="259"/>
      <c r="AH197" s="259"/>
      <c r="AI197" s="259"/>
      <c r="AJ197" s="259"/>
      <c r="AK197" s="258"/>
      <c r="AL197" s="136"/>
      <c r="AM197" s="139"/>
      <c r="AN197" s="262" t="s">
        <v>141</v>
      </c>
      <c r="AO197" s="154"/>
      <c r="AP197" s="154"/>
      <c r="AQ197" s="154"/>
      <c r="AR197" s="167"/>
      <c r="AS197" s="153"/>
      <c r="AT197" s="154"/>
      <c r="AU197" s="112"/>
      <c r="AV197" s="317"/>
      <c r="AW197" s="318"/>
      <c r="AX197" s="264"/>
      <c r="AY197" s="264"/>
      <c r="AZ197" s="264"/>
      <c r="BA197" s="179"/>
    </row>
    <row r="198" spans="1:53" s="105" customFormat="1" x14ac:dyDescent="0.2">
      <c r="A198" s="192"/>
      <c r="B198" s="172"/>
      <c r="C198" s="199"/>
      <c r="D198" s="160"/>
      <c r="E198" s="226"/>
      <c r="F198" s="8"/>
      <c r="G198" s="8"/>
      <c r="H198" s="227" t="str">
        <f t="shared" si="5"/>
        <v/>
      </c>
      <c r="I198" s="227"/>
      <c r="J198" s="227"/>
      <c r="K198" s="228" t="str">
        <f t="shared" si="6"/>
        <v/>
      </c>
      <c r="L198" s="165"/>
      <c r="M198" s="1" t="s">
        <v>8</v>
      </c>
      <c r="N198" s="250"/>
      <c r="O198" s="251"/>
      <c r="P198" s="363"/>
      <c r="Q198" s="257"/>
      <c r="R198" s="251"/>
      <c r="S198" s="252"/>
      <c r="T198" s="252"/>
      <c r="U198" s="253"/>
      <c r="V198" s="8"/>
      <c r="W198" s="153"/>
      <c r="X198" s="315"/>
      <c r="Y198" s="315"/>
      <c r="Z198" s="153"/>
      <c r="AA198" s="329"/>
      <c r="AB198" s="112"/>
      <c r="AC198" s="154"/>
      <c r="AD198" s="43"/>
      <c r="AE198" s="258"/>
      <c r="AF198" s="259"/>
      <c r="AG198" s="259"/>
      <c r="AH198" s="259"/>
      <c r="AI198" s="259"/>
      <c r="AJ198" s="259"/>
      <c r="AK198" s="258"/>
      <c r="AL198" s="136"/>
      <c r="AM198" s="139"/>
      <c r="AN198" s="262" t="s">
        <v>141</v>
      </c>
      <c r="AO198" s="154"/>
      <c r="AP198" s="154"/>
      <c r="AQ198" s="154"/>
      <c r="AR198" s="167"/>
      <c r="AS198" s="153"/>
      <c r="AT198" s="154"/>
      <c r="AU198" s="112"/>
      <c r="AV198" s="317"/>
      <c r="AW198" s="318"/>
      <c r="AX198" s="264"/>
      <c r="AY198" s="264"/>
      <c r="AZ198" s="264"/>
      <c r="BA198" s="179"/>
    </row>
    <row r="199" spans="1:53" s="105" customFormat="1" x14ac:dyDescent="0.2">
      <c r="A199" s="192"/>
      <c r="B199" s="172"/>
      <c r="C199" s="199"/>
      <c r="D199" s="160"/>
      <c r="E199" s="226"/>
      <c r="F199" s="8"/>
      <c r="G199" s="8"/>
      <c r="H199" s="227" t="str">
        <f t="shared" si="5"/>
        <v/>
      </c>
      <c r="I199" s="227"/>
      <c r="J199" s="227"/>
      <c r="K199" s="228" t="str">
        <f t="shared" si="6"/>
        <v/>
      </c>
      <c r="L199" s="165"/>
      <c r="M199" s="1" t="s">
        <v>8</v>
      </c>
      <c r="N199" s="250"/>
      <c r="O199" s="251"/>
      <c r="P199" s="363"/>
      <c r="Q199" s="257"/>
      <c r="R199" s="251"/>
      <c r="S199" s="252"/>
      <c r="T199" s="252"/>
      <c r="U199" s="253"/>
      <c r="V199" s="8"/>
      <c r="W199" s="153"/>
      <c r="X199" s="315"/>
      <c r="Y199" s="315"/>
      <c r="Z199" s="153"/>
      <c r="AA199" s="329"/>
      <c r="AB199" s="112"/>
      <c r="AC199" s="154"/>
      <c r="AD199" s="43"/>
      <c r="AE199" s="258"/>
      <c r="AF199" s="259"/>
      <c r="AG199" s="259"/>
      <c r="AH199" s="259"/>
      <c r="AI199" s="259"/>
      <c r="AJ199" s="259"/>
      <c r="AK199" s="258"/>
      <c r="AL199" s="136"/>
      <c r="AM199" s="139"/>
      <c r="AN199" s="262" t="s">
        <v>141</v>
      </c>
      <c r="AO199" s="154"/>
      <c r="AP199" s="154"/>
      <c r="AQ199" s="154"/>
      <c r="AR199" s="167"/>
      <c r="AS199" s="153"/>
      <c r="AT199" s="154"/>
      <c r="AU199" s="112"/>
      <c r="AV199" s="317"/>
      <c r="AW199" s="318"/>
      <c r="AX199" s="264"/>
      <c r="AY199" s="264"/>
      <c r="AZ199" s="264"/>
      <c r="BA199" s="179"/>
    </row>
    <row r="200" spans="1:53" s="105" customFormat="1" x14ac:dyDescent="0.2">
      <c r="A200" s="192"/>
      <c r="B200" s="172"/>
      <c r="C200" s="199"/>
      <c r="D200" s="160"/>
      <c r="E200" s="226"/>
      <c r="F200" s="8"/>
      <c r="G200" s="8"/>
      <c r="H200" s="227" t="str">
        <f t="shared" si="5"/>
        <v/>
      </c>
      <c r="I200" s="227"/>
      <c r="J200" s="227"/>
      <c r="K200" s="228" t="str">
        <f t="shared" si="6"/>
        <v/>
      </c>
      <c r="L200" s="165"/>
      <c r="M200" s="1" t="s">
        <v>8</v>
      </c>
      <c r="N200" s="250"/>
      <c r="O200" s="251"/>
      <c r="P200" s="363"/>
      <c r="Q200" s="257"/>
      <c r="R200" s="251"/>
      <c r="S200" s="252"/>
      <c r="T200" s="252"/>
      <c r="U200" s="253"/>
      <c r="V200" s="8"/>
      <c r="W200" s="153"/>
      <c r="X200" s="315"/>
      <c r="Y200" s="315"/>
      <c r="Z200" s="153"/>
      <c r="AA200" s="329"/>
      <c r="AB200" s="112"/>
      <c r="AC200" s="154"/>
      <c r="AD200" s="43"/>
      <c r="AE200" s="258"/>
      <c r="AF200" s="259"/>
      <c r="AG200" s="259"/>
      <c r="AH200" s="259"/>
      <c r="AI200" s="259"/>
      <c r="AJ200" s="259"/>
      <c r="AK200" s="258"/>
      <c r="AL200" s="136"/>
      <c r="AM200" s="139"/>
      <c r="AN200" s="262" t="s">
        <v>141</v>
      </c>
      <c r="AO200" s="154"/>
      <c r="AP200" s="154"/>
      <c r="AQ200" s="154"/>
      <c r="AR200" s="167"/>
      <c r="AS200" s="153"/>
      <c r="AT200" s="154"/>
      <c r="AU200" s="112"/>
      <c r="AV200" s="317"/>
      <c r="AW200" s="318"/>
      <c r="AX200" s="264"/>
      <c r="AY200" s="264"/>
      <c r="AZ200" s="264"/>
      <c r="BA200" s="179"/>
    </row>
    <row r="201" spans="1:53" s="105" customFormat="1" x14ac:dyDescent="0.2">
      <c r="A201" s="192"/>
      <c r="B201" s="172"/>
      <c r="C201" s="199"/>
      <c r="D201" s="160"/>
      <c r="E201" s="226"/>
      <c r="F201" s="8"/>
      <c r="G201" s="8"/>
      <c r="H201" s="227" t="str">
        <f t="shared" si="5"/>
        <v/>
      </c>
      <c r="I201" s="227"/>
      <c r="J201" s="227"/>
      <c r="K201" s="228" t="str">
        <f t="shared" si="6"/>
        <v/>
      </c>
      <c r="L201" s="165"/>
      <c r="M201" s="1" t="s">
        <v>8</v>
      </c>
      <c r="N201" s="250"/>
      <c r="O201" s="251"/>
      <c r="P201" s="363"/>
      <c r="Q201" s="257"/>
      <c r="R201" s="251"/>
      <c r="S201" s="252"/>
      <c r="T201" s="252"/>
      <c r="U201" s="253"/>
      <c r="V201" s="8"/>
      <c r="W201" s="153"/>
      <c r="X201" s="315"/>
      <c r="Y201" s="315"/>
      <c r="Z201" s="153"/>
      <c r="AA201" s="329"/>
      <c r="AB201" s="112"/>
      <c r="AC201" s="154"/>
      <c r="AD201" s="43"/>
      <c r="AE201" s="258"/>
      <c r="AF201" s="259"/>
      <c r="AG201" s="259"/>
      <c r="AH201" s="259"/>
      <c r="AI201" s="259"/>
      <c r="AJ201" s="259"/>
      <c r="AK201" s="258"/>
      <c r="AL201" s="136"/>
      <c r="AM201" s="139"/>
      <c r="AN201" s="262" t="s">
        <v>141</v>
      </c>
      <c r="AO201" s="154"/>
      <c r="AP201" s="154"/>
      <c r="AQ201" s="154"/>
      <c r="AR201" s="167"/>
      <c r="AS201" s="153"/>
      <c r="AT201" s="154"/>
      <c r="AU201" s="112"/>
      <c r="AV201" s="317"/>
      <c r="AW201" s="318"/>
      <c r="AX201" s="264"/>
      <c r="AY201" s="264"/>
      <c r="AZ201" s="264"/>
      <c r="BA201" s="179"/>
    </row>
    <row r="202" spans="1:53" s="105" customFormat="1" x14ac:dyDescent="0.2">
      <c r="A202" s="192"/>
      <c r="B202" s="172"/>
      <c r="C202" s="199"/>
      <c r="D202" s="160"/>
      <c r="E202" s="226"/>
      <c r="F202" s="8"/>
      <c r="G202" s="8"/>
      <c r="H202" s="227" t="str">
        <f t="shared" ref="H202:H265" si="7">IF(E202&gt;0,100%,"")</f>
        <v/>
      </c>
      <c r="I202" s="227"/>
      <c r="J202" s="227"/>
      <c r="K202" s="228" t="str">
        <f t="shared" ref="K202:K265" si="8">IF(H202="","",IF(H202=1,"",1-H202))</f>
        <v/>
      </c>
      <c r="L202" s="165"/>
      <c r="M202" s="1" t="s">
        <v>8</v>
      </c>
      <c r="N202" s="250"/>
      <c r="O202" s="251"/>
      <c r="P202" s="363"/>
      <c r="Q202" s="257"/>
      <c r="R202" s="251"/>
      <c r="S202" s="252"/>
      <c r="T202" s="252"/>
      <c r="U202" s="253"/>
      <c r="V202" s="8"/>
      <c r="W202" s="153"/>
      <c r="X202" s="315"/>
      <c r="Y202" s="315"/>
      <c r="Z202" s="153"/>
      <c r="AA202" s="329"/>
      <c r="AB202" s="112"/>
      <c r="AC202" s="154"/>
      <c r="AD202" s="43"/>
      <c r="AE202" s="258"/>
      <c r="AF202" s="259"/>
      <c r="AG202" s="259"/>
      <c r="AH202" s="259"/>
      <c r="AI202" s="259"/>
      <c r="AJ202" s="259"/>
      <c r="AK202" s="258"/>
      <c r="AL202" s="136"/>
      <c r="AM202" s="139"/>
      <c r="AN202" s="262" t="s">
        <v>141</v>
      </c>
      <c r="AO202" s="154"/>
      <c r="AP202" s="154"/>
      <c r="AQ202" s="154"/>
      <c r="AR202" s="167"/>
      <c r="AS202" s="153"/>
      <c r="AT202" s="154"/>
      <c r="AU202" s="112"/>
      <c r="AV202" s="317"/>
      <c r="AW202" s="318"/>
      <c r="AX202" s="264"/>
      <c r="AY202" s="264"/>
      <c r="AZ202" s="264"/>
      <c r="BA202" s="179"/>
    </row>
    <row r="203" spans="1:53" s="105" customFormat="1" x14ac:dyDescent="0.2">
      <c r="A203" s="192"/>
      <c r="B203" s="172"/>
      <c r="C203" s="199"/>
      <c r="D203" s="160"/>
      <c r="E203" s="226"/>
      <c r="F203" s="8"/>
      <c r="G203" s="8"/>
      <c r="H203" s="227" t="str">
        <f t="shared" si="7"/>
        <v/>
      </c>
      <c r="I203" s="227"/>
      <c r="J203" s="227"/>
      <c r="K203" s="228" t="str">
        <f t="shared" si="8"/>
        <v/>
      </c>
      <c r="L203" s="165"/>
      <c r="M203" s="1" t="s">
        <v>8</v>
      </c>
      <c r="N203" s="250"/>
      <c r="O203" s="251"/>
      <c r="P203" s="363"/>
      <c r="Q203" s="257"/>
      <c r="R203" s="251"/>
      <c r="S203" s="252"/>
      <c r="T203" s="252"/>
      <c r="U203" s="253"/>
      <c r="V203" s="8"/>
      <c r="W203" s="153"/>
      <c r="X203" s="315"/>
      <c r="Y203" s="315"/>
      <c r="Z203" s="153"/>
      <c r="AA203" s="329"/>
      <c r="AB203" s="112"/>
      <c r="AC203" s="154"/>
      <c r="AD203" s="43"/>
      <c r="AE203" s="258"/>
      <c r="AF203" s="259"/>
      <c r="AG203" s="259"/>
      <c r="AH203" s="259"/>
      <c r="AI203" s="259"/>
      <c r="AJ203" s="259"/>
      <c r="AK203" s="258"/>
      <c r="AL203" s="136"/>
      <c r="AM203" s="139"/>
      <c r="AN203" s="262" t="s">
        <v>141</v>
      </c>
      <c r="AO203" s="154"/>
      <c r="AP203" s="154"/>
      <c r="AQ203" s="154"/>
      <c r="AR203" s="167"/>
      <c r="AS203" s="153"/>
      <c r="AT203" s="154"/>
      <c r="AU203" s="112"/>
      <c r="AV203" s="317"/>
      <c r="AW203" s="318"/>
      <c r="AX203" s="264"/>
      <c r="AY203" s="264"/>
      <c r="AZ203" s="264"/>
      <c r="BA203" s="179"/>
    </row>
    <row r="204" spans="1:53" s="105" customFormat="1" x14ac:dyDescent="0.2">
      <c r="A204" s="192"/>
      <c r="B204" s="172"/>
      <c r="C204" s="199"/>
      <c r="D204" s="160"/>
      <c r="E204" s="226"/>
      <c r="F204" s="8"/>
      <c r="G204" s="8"/>
      <c r="H204" s="227" t="str">
        <f t="shared" si="7"/>
        <v/>
      </c>
      <c r="I204" s="227"/>
      <c r="J204" s="227"/>
      <c r="K204" s="228" t="str">
        <f t="shared" si="8"/>
        <v/>
      </c>
      <c r="L204" s="165"/>
      <c r="M204" s="1" t="s">
        <v>8</v>
      </c>
      <c r="N204" s="250"/>
      <c r="O204" s="251"/>
      <c r="P204" s="363"/>
      <c r="Q204" s="257"/>
      <c r="R204" s="251"/>
      <c r="S204" s="252"/>
      <c r="T204" s="252"/>
      <c r="U204" s="253"/>
      <c r="V204" s="8"/>
      <c r="W204" s="153"/>
      <c r="X204" s="315"/>
      <c r="Y204" s="315"/>
      <c r="Z204" s="153"/>
      <c r="AA204" s="329"/>
      <c r="AB204" s="112"/>
      <c r="AC204" s="154"/>
      <c r="AD204" s="43"/>
      <c r="AE204" s="258"/>
      <c r="AF204" s="259"/>
      <c r="AG204" s="259"/>
      <c r="AH204" s="259"/>
      <c r="AI204" s="259"/>
      <c r="AJ204" s="259"/>
      <c r="AK204" s="258"/>
      <c r="AL204" s="136"/>
      <c r="AM204" s="139"/>
      <c r="AN204" s="262" t="s">
        <v>141</v>
      </c>
      <c r="AO204" s="154"/>
      <c r="AP204" s="154"/>
      <c r="AQ204" s="154"/>
      <c r="AR204" s="167"/>
      <c r="AS204" s="153"/>
      <c r="AT204" s="154"/>
      <c r="AU204" s="112"/>
      <c r="AV204" s="317"/>
      <c r="AW204" s="318"/>
      <c r="AX204" s="264"/>
      <c r="AY204" s="264"/>
      <c r="AZ204" s="264"/>
      <c r="BA204" s="179"/>
    </row>
    <row r="205" spans="1:53" s="105" customFormat="1" x14ac:dyDescent="0.2">
      <c r="A205" s="192"/>
      <c r="B205" s="172"/>
      <c r="C205" s="199"/>
      <c r="D205" s="160"/>
      <c r="E205" s="226"/>
      <c r="F205" s="8"/>
      <c r="G205" s="8"/>
      <c r="H205" s="227" t="str">
        <f t="shared" si="7"/>
        <v/>
      </c>
      <c r="I205" s="227"/>
      <c r="J205" s="227"/>
      <c r="K205" s="228" t="str">
        <f t="shared" si="8"/>
        <v/>
      </c>
      <c r="L205" s="165"/>
      <c r="M205" s="1" t="s">
        <v>8</v>
      </c>
      <c r="N205" s="250"/>
      <c r="O205" s="251"/>
      <c r="P205" s="363"/>
      <c r="Q205" s="257"/>
      <c r="R205" s="251"/>
      <c r="S205" s="252"/>
      <c r="T205" s="252"/>
      <c r="U205" s="253"/>
      <c r="V205" s="8"/>
      <c r="W205" s="153"/>
      <c r="X205" s="315"/>
      <c r="Y205" s="315"/>
      <c r="Z205" s="153"/>
      <c r="AA205" s="329"/>
      <c r="AB205" s="112"/>
      <c r="AC205" s="154"/>
      <c r="AD205" s="43"/>
      <c r="AE205" s="258"/>
      <c r="AF205" s="259"/>
      <c r="AG205" s="259"/>
      <c r="AH205" s="259"/>
      <c r="AI205" s="259"/>
      <c r="AJ205" s="259"/>
      <c r="AK205" s="258"/>
      <c r="AL205" s="136"/>
      <c r="AM205" s="139"/>
      <c r="AN205" s="262" t="s">
        <v>141</v>
      </c>
      <c r="AO205" s="154"/>
      <c r="AP205" s="154"/>
      <c r="AQ205" s="154"/>
      <c r="AR205" s="167"/>
      <c r="AS205" s="153"/>
      <c r="AT205" s="154"/>
      <c r="AU205" s="112"/>
      <c r="AV205" s="317"/>
      <c r="AW205" s="318"/>
      <c r="AX205" s="264"/>
      <c r="AY205" s="264"/>
      <c r="AZ205" s="264"/>
      <c r="BA205" s="179"/>
    </row>
    <row r="206" spans="1:53" s="105" customFormat="1" x14ac:dyDescent="0.2">
      <c r="A206" s="192"/>
      <c r="B206" s="172"/>
      <c r="C206" s="199"/>
      <c r="D206" s="160"/>
      <c r="E206" s="226"/>
      <c r="F206" s="8"/>
      <c r="G206" s="8"/>
      <c r="H206" s="227" t="str">
        <f t="shared" si="7"/>
        <v/>
      </c>
      <c r="I206" s="227"/>
      <c r="J206" s="227"/>
      <c r="K206" s="228" t="str">
        <f t="shared" si="8"/>
        <v/>
      </c>
      <c r="L206" s="165"/>
      <c r="M206" s="1" t="s">
        <v>8</v>
      </c>
      <c r="N206" s="250"/>
      <c r="O206" s="251"/>
      <c r="P206" s="363"/>
      <c r="Q206" s="257"/>
      <c r="R206" s="251"/>
      <c r="S206" s="252"/>
      <c r="T206" s="252"/>
      <c r="U206" s="253"/>
      <c r="V206" s="8"/>
      <c r="W206" s="153"/>
      <c r="X206" s="315"/>
      <c r="Y206" s="315"/>
      <c r="Z206" s="153"/>
      <c r="AA206" s="329"/>
      <c r="AB206" s="112"/>
      <c r="AC206" s="154"/>
      <c r="AD206" s="43"/>
      <c r="AE206" s="258"/>
      <c r="AF206" s="259"/>
      <c r="AG206" s="259"/>
      <c r="AH206" s="259"/>
      <c r="AI206" s="259"/>
      <c r="AJ206" s="259"/>
      <c r="AK206" s="258"/>
      <c r="AL206" s="136"/>
      <c r="AM206" s="139"/>
      <c r="AN206" s="262" t="s">
        <v>141</v>
      </c>
      <c r="AO206" s="154"/>
      <c r="AP206" s="154"/>
      <c r="AQ206" s="154"/>
      <c r="AR206" s="167"/>
      <c r="AS206" s="153"/>
      <c r="AT206" s="154"/>
      <c r="AU206" s="112"/>
      <c r="AV206" s="317"/>
      <c r="AW206" s="318"/>
      <c r="AX206" s="264"/>
      <c r="AY206" s="264"/>
      <c r="AZ206" s="264"/>
      <c r="BA206" s="179"/>
    </row>
    <row r="207" spans="1:53" s="105" customFormat="1" x14ac:dyDescent="0.2">
      <c r="A207" s="192"/>
      <c r="B207" s="172"/>
      <c r="C207" s="199"/>
      <c r="D207" s="160"/>
      <c r="E207" s="226"/>
      <c r="F207" s="8"/>
      <c r="G207" s="8"/>
      <c r="H207" s="227" t="str">
        <f t="shared" si="7"/>
        <v/>
      </c>
      <c r="I207" s="227"/>
      <c r="J207" s="227"/>
      <c r="K207" s="228" t="str">
        <f t="shared" si="8"/>
        <v/>
      </c>
      <c r="L207" s="165"/>
      <c r="M207" s="1" t="s">
        <v>8</v>
      </c>
      <c r="N207" s="250"/>
      <c r="O207" s="251"/>
      <c r="P207" s="363"/>
      <c r="Q207" s="257"/>
      <c r="R207" s="251"/>
      <c r="S207" s="252"/>
      <c r="T207" s="252"/>
      <c r="U207" s="253"/>
      <c r="V207" s="8"/>
      <c r="W207" s="153"/>
      <c r="X207" s="315"/>
      <c r="Y207" s="315"/>
      <c r="Z207" s="153"/>
      <c r="AA207" s="329"/>
      <c r="AB207" s="112"/>
      <c r="AC207" s="154"/>
      <c r="AD207" s="43"/>
      <c r="AE207" s="258"/>
      <c r="AF207" s="259"/>
      <c r="AG207" s="259"/>
      <c r="AH207" s="259"/>
      <c r="AI207" s="259"/>
      <c r="AJ207" s="259"/>
      <c r="AK207" s="258"/>
      <c r="AL207" s="136"/>
      <c r="AM207" s="139"/>
      <c r="AN207" s="262" t="s">
        <v>141</v>
      </c>
      <c r="AO207" s="154"/>
      <c r="AP207" s="154"/>
      <c r="AQ207" s="154"/>
      <c r="AR207" s="167"/>
      <c r="AS207" s="153"/>
      <c r="AT207" s="154"/>
      <c r="AU207" s="112"/>
      <c r="AV207" s="317"/>
      <c r="AW207" s="318"/>
      <c r="AX207" s="264"/>
      <c r="AY207" s="264"/>
      <c r="AZ207" s="264"/>
      <c r="BA207" s="179"/>
    </row>
    <row r="208" spans="1:53" s="105" customFormat="1" x14ac:dyDescent="0.2">
      <c r="A208" s="192"/>
      <c r="B208" s="172"/>
      <c r="C208" s="199"/>
      <c r="D208" s="160"/>
      <c r="E208" s="226"/>
      <c r="F208" s="8"/>
      <c r="G208" s="8"/>
      <c r="H208" s="227" t="str">
        <f t="shared" si="7"/>
        <v/>
      </c>
      <c r="I208" s="227"/>
      <c r="J208" s="227"/>
      <c r="K208" s="228" t="str">
        <f t="shared" si="8"/>
        <v/>
      </c>
      <c r="L208" s="165"/>
      <c r="M208" s="1" t="s">
        <v>8</v>
      </c>
      <c r="N208" s="250"/>
      <c r="O208" s="251"/>
      <c r="P208" s="363"/>
      <c r="Q208" s="257"/>
      <c r="R208" s="251"/>
      <c r="S208" s="252"/>
      <c r="T208" s="252"/>
      <c r="U208" s="253"/>
      <c r="V208" s="8"/>
      <c r="W208" s="153"/>
      <c r="X208" s="315"/>
      <c r="Y208" s="315"/>
      <c r="Z208" s="153"/>
      <c r="AA208" s="329"/>
      <c r="AB208" s="112"/>
      <c r="AC208" s="154"/>
      <c r="AD208" s="43"/>
      <c r="AE208" s="258"/>
      <c r="AF208" s="259"/>
      <c r="AG208" s="259"/>
      <c r="AH208" s="259"/>
      <c r="AI208" s="259"/>
      <c r="AJ208" s="259"/>
      <c r="AK208" s="258"/>
      <c r="AL208" s="136"/>
      <c r="AM208" s="139"/>
      <c r="AN208" s="262" t="s">
        <v>141</v>
      </c>
      <c r="AO208" s="154"/>
      <c r="AP208" s="154"/>
      <c r="AQ208" s="154"/>
      <c r="AR208" s="167"/>
      <c r="AS208" s="153"/>
      <c r="AT208" s="154"/>
      <c r="AU208" s="112"/>
      <c r="AV208" s="317"/>
      <c r="AW208" s="318"/>
      <c r="AX208" s="264"/>
      <c r="AY208" s="264"/>
      <c r="AZ208" s="264"/>
      <c r="BA208" s="179"/>
    </row>
    <row r="209" spans="1:53" s="105" customFormat="1" x14ac:dyDescent="0.2">
      <c r="A209" s="192"/>
      <c r="B209" s="172"/>
      <c r="C209" s="199"/>
      <c r="D209" s="160"/>
      <c r="E209" s="226"/>
      <c r="F209" s="8"/>
      <c r="G209" s="8"/>
      <c r="H209" s="227" t="str">
        <f t="shared" si="7"/>
        <v/>
      </c>
      <c r="I209" s="227"/>
      <c r="J209" s="227"/>
      <c r="K209" s="228" t="str">
        <f t="shared" si="8"/>
        <v/>
      </c>
      <c r="L209" s="165"/>
      <c r="M209" s="1" t="s">
        <v>8</v>
      </c>
      <c r="N209" s="250"/>
      <c r="O209" s="251"/>
      <c r="P209" s="363"/>
      <c r="Q209" s="257"/>
      <c r="R209" s="251"/>
      <c r="S209" s="252"/>
      <c r="T209" s="252"/>
      <c r="U209" s="253"/>
      <c r="V209" s="8"/>
      <c r="W209" s="153"/>
      <c r="X209" s="315"/>
      <c r="Y209" s="315"/>
      <c r="Z209" s="153"/>
      <c r="AA209" s="329"/>
      <c r="AB209" s="112"/>
      <c r="AC209" s="154"/>
      <c r="AD209" s="43"/>
      <c r="AE209" s="258"/>
      <c r="AF209" s="259"/>
      <c r="AG209" s="259"/>
      <c r="AH209" s="259"/>
      <c r="AI209" s="259"/>
      <c r="AJ209" s="259"/>
      <c r="AK209" s="258"/>
      <c r="AL209" s="136"/>
      <c r="AM209" s="139"/>
      <c r="AN209" s="262" t="s">
        <v>141</v>
      </c>
      <c r="AO209" s="154"/>
      <c r="AP209" s="154"/>
      <c r="AQ209" s="154"/>
      <c r="AR209" s="167"/>
      <c r="AS209" s="153"/>
      <c r="AT209" s="154"/>
      <c r="AU209" s="112"/>
      <c r="AV209" s="317"/>
      <c r="AW209" s="318"/>
      <c r="AX209" s="264"/>
      <c r="AY209" s="264"/>
      <c r="AZ209" s="264"/>
      <c r="BA209" s="179"/>
    </row>
    <row r="210" spans="1:53" s="105" customFormat="1" x14ac:dyDescent="0.2">
      <c r="A210" s="192"/>
      <c r="B210" s="172"/>
      <c r="C210" s="199"/>
      <c r="D210" s="160"/>
      <c r="E210" s="226"/>
      <c r="F210" s="8"/>
      <c r="G210" s="8"/>
      <c r="H210" s="227" t="str">
        <f t="shared" si="7"/>
        <v/>
      </c>
      <c r="I210" s="227"/>
      <c r="J210" s="227"/>
      <c r="K210" s="228" t="str">
        <f t="shared" si="8"/>
        <v/>
      </c>
      <c r="L210" s="165"/>
      <c r="M210" s="1" t="s">
        <v>8</v>
      </c>
      <c r="N210" s="250"/>
      <c r="O210" s="251"/>
      <c r="P210" s="363"/>
      <c r="Q210" s="257"/>
      <c r="R210" s="251"/>
      <c r="S210" s="252"/>
      <c r="T210" s="252"/>
      <c r="U210" s="253"/>
      <c r="V210" s="8"/>
      <c r="W210" s="153"/>
      <c r="X210" s="315"/>
      <c r="Y210" s="315"/>
      <c r="Z210" s="153"/>
      <c r="AA210" s="329"/>
      <c r="AB210" s="112"/>
      <c r="AC210" s="154"/>
      <c r="AD210" s="43"/>
      <c r="AE210" s="258"/>
      <c r="AF210" s="259"/>
      <c r="AG210" s="259"/>
      <c r="AH210" s="259"/>
      <c r="AI210" s="259"/>
      <c r="AJ210" s="259"/>
      <c r="AK210" s="258"/>
      <c r="AL210" s="136"/>
      <c r="AM210" s="139"/>
      <c r="AN210" s="262" t="s">
        <v>141</v>
      </c>
      <c r="AO210" s="154"/>
      <c r="AP210" s="154"/>
      <c r="AQ210" s="154"/>
      <c r="AR210" s="167"/>
      <c r="AS210" s="153"/>
      <c r="AT210" s="154"/>
      <c r="AU210" s="112"/>
      <c r="AV210" s="317"/>
      <c r="AW210" s="318"/>
      <c r="AX210" s="264"/>
      <c r="AY210" s="264"/>
      <c r="AZ210" s="264"/>
      <c r="BA210" s="179"/>
    </row>
    <row r="211" spans="1:53" s="105" customFormat="1" x14ac:dyDescent="0.2">
      <c r="A211" s="192"/>
      <c r="B211" s="172"/>
      <c r="C211" s="199"/>
      <c r="D211" s="160"/>
      <c r="E211" s="226"/>
      <c r="F211" s="8"/>
      <c r="G211" s="8"/>
      <c r="H211" s="227" t="str">
        <f t="shared" si="7"/>
        <v/>
      </c>
      <c r="I211" s="227"/>
      <c r="J211" s="227"/>
      <c r="K211" s="228" t="str">
        <f t="shared" si="8"/>
        <v/>
      </c>
      <c r="L211" s="165"/>
      <c r="M211" s="1" t="s">
        <v>8</v>
      </c>
      <c r="N211" s="250"/>
      <c r="O211" s="251"/>
      <c r="P211" s="363"/>
      <c r="Q211" s="257"/>
      <c r="R211" s="251"/>
      <c r="S211" s="252"/>
      <c r="T211" s="252"/>
      <c r="U211" s="253"/>
      <c r="V211" s="8"/>
      <c r="W211" s="153"/>
      <c r="X211" s="315"/>
      <c r="Y211" s="315"/>
      <c r="Z211" s="153"/>
      <c r="AA211" s="329"/>
      <c r="AB211" s="112"/>
      <c r="AC211" s="154"/>
      <c r="AD211" s="43"/>
      <c r="AE211" s="258"/>
      <c r="AF211" s="259"/>
      <c r="AG211" s="259"/>
      <c r="AH211" s="259"/>
      <c r="AI211" s="259"/>
      <c r="AJ211" s="259"/>
      <c r="AK211" s="258"/>
      <c r="AL211" s="136"/>
      <c r="AM211" s="139"/>
      <c r="AN211" s="262" t="s">
        <v>141</v>
      </c>
      <c r="AO211" s="154"/>
      <c r="AP211" s="154"/>
      <c r="AQ211" s="154"/>
      <c r="AR211" s="167"/>
      <c r="AS211" s="153"/>
      <c r="AT211" s="154"/>
      <c r="AU211" s="112"/>
      <c r="AV211" s="317"/>
      <c r="AW211" s="318"/>
      <c r="AX211" s="264"/>
      <c r="AY211" s="264"/>
      <c r="AZ211" s="264"/>
      <c r="BA211" s="179"/>
    </row>
    <row r="212" spans="1:53" s="105" customFormat="1" x14ac:dyDescent="0.2">
      <c r="A212" s="192"/>
      <c r="B212" s="172"/>
      <c r="C212" s="199"/>
      <c r="D212" s="160"/>
      <c r="E212" s="226"/>
      <c r="F212" s="8"/>
      <c r="G212" s="8"/>
      <c r="H212" s="227" t="str">
        <f t="shared" si="7"/>
        <v/>
      </c>
      <c r="I212" s="227"/>
      <c r="J212" s="227"/>
      <c r="K212" s="228" t="str">
        <f t="shared" si="8"/>
        <v/>
      </c>
      <c r="L212" s="165"/>
      <c r="M212" s="1" t="s">
        <v>8</v>
      </c>
      <c r="N212" s="250"/>
      <c r="O212" s="251"/>
      <c r="P212" s="363"/>
      <c r="Q212" s="257"/>
      <c r="R212" s="251"/>
      <c r="S212" s="252"/>
      <c r="T212" s="252"/>
      <c r="U212" s="253"/>
      <c r="V212" s="8"/>
      <c r="W212" s="153"/>
      <c r="X212" s="315"/>
      <c r="Y212" s="315"/>
      <c r="Z212" s="153"/>
      <c r="AA212" s="329"/>
      <c r="AB212" s="112"/>
      <c r="AC212" s="154"/>
      <c r="AD212" s="43"/>
      <c r="AE212" s="258"/>
      <c r="AF212" s="259"/>
      <c r="AG212" s="259"/>
      <c r="AH212" s="259"/>
      <c r="AI212" s="259"/>
      <c r="AJ212" s="259"/>
      <c r="AK212" s="258"/>
      <c r="AL212" s="136"/>
      <c r="AM212" s="139"/>
      <c r="AN212" s="262" t="s">
        <v>141</v>
      </c>
      <c r="AO212" s="154"/>
      <c r="AP212" s="154"/>
      <c r="AQ212" s="154"/>
      <c r="AR212" s="167"/>
      <c r="AS212" s="153"/>
      <c r="AT212" s="154"/>
      <c r="AU212" s="112"/>
      <c r="AV212" s="317"/>
      <c r="AW212" s="318"/>
      <c r="AX212" s="264"/>
      <c r="AY212" s="264"/>
      <c r="AZ212" s="264"/>
      <c r="BA212" s="179"/>
    </row>
    <row r="213" spans="1:53" s="105" customFormat="1" x14ac:dyDescent="0.2">
      <c r="A213" s="192"/>
      <c r="B213" s="172"/>
      <c r="C213" s="199"/>
      <c r="D213" s="160"/>
      <c r="E213" s="226"/>
      <c r="F213" s="8"/>
      <c r="G213" s="8"/>
      <c r="H213" s="227" t="str">
        <f t="shared" si="7"/>
        <v/>
      </c>
      <c r="I213" s="227"/>
      <c r="J213" s="227"/>
      <c r="K213" s="228" t="str">
        <f t="shared" si="8"/>
        <v/>
      </c>
      <c r="L213" s="165"/>
      <c r="M213" s="1" t="s">
        <v>8</v>
      </c>
      <c r="N213" s="250"/>
      <c r="O213" s="251"/>
      <c r="P213" s="363"/>
      <c r="Q213" s="257"/>
      <c r="R213" s="251"/>
      <c r="S213" s="252"/>
      <c r="T213" s="252"/>
      <c r="U213" s="253"/>
      <c r="V213" s="8"/>
      <c r="W213" s="153"/>
      <c r="X213" s="315"/>
      <c r="Y213" s="315"/>
      <c r="Z213" s="153"/>
      <c r="AA213" s="329"/>
      <c r="AB213" s="112"/>
      <c r="AC213" s="154"/>
      <c r="AD213" s="43"/>
      <c r="AE213" s="258"/>
      <c r="AF213" s="259"/>
      <c r="AG213" s="259"/>
      <c r="AH213" s="259"/>
      <c r="AI213" s="259"/>
      <c r="AJ213" s="259"/>
      <c r="AK213" s="258"/>
      <c r="AL213" s="136"/>
      <c r="AM213" s="139"/>
      <c r="AN213" s="262" t="s">
        <v>141</v>
      </c>
      <c r="AO213" s="154"/>
      <c r="AP213" s="154"/>
      <c r="AQ213" s="154"/>
      <c r="AR213" s="167"/>
      <c r="AS213" s="153"/>
      <c r="AT213" s="154"/>
      <c r="AU213" s="112"/>
      <c r="AV213" s="317"/>
      <c r="AW213" s="318"/>
      <c r="AX213" s="264"/>
      <c r="AY213" s="264"/>
      <c r="AZ213" s="264"/>
      <c r="BA213" s="179"/>
    </row>
    <row r="214" spans="1:53" s="105" customFormat="1" x14ac:dyDescent="0.2">
      <c r="A214" s="192"/>
      <c r="B214" s="172"/>
      <c r="C214" s="199"/>
      <c r="D214" s="160"/>
      <c r="E214" s="226"/>
      <c r="F214" s="8"/>
      <c r="G214" s="8"/>
      <c r="H214" s="227" t="str">
        <f t="shared" si="7"/>
        <v/>
      </c>
      <c r="I214" s="227"/>
      <c r="J214" s="227"/>
      <c r="K214" s="228" t="str">
        <f t="shared" si="8"/>
        <v/>
      </c>
      <c r="L214" s="165"/>
      <c r="M214" s="1" t="s">
        <v>8</v>
      </c>
      <c r="N214" s="250"/>
      <c r="O214" s="251"/>
      <c r="P214" s="363"/>
      <c r="Q214" s="257"/>
      <c r="R214" s="251"/>
      <c r="S214" s="252"/>
      <c r="T214" s="252"/>
      <c r="U214" s="253"/>
      <c r="V214" s="8"/>
      <c r="W214" s="153"/>
      <c r="X214" s="315"/>
      <c r="Y214" s="315"/>
      <c r="Z214" s="153"/>
      <c r="AA214" s="329"/>
      <c r="AB214" s="112"/>
      <c r="AC214" s="154"/>
      <c r="AD214" s="43"/>
      <c r="AE214" s="258"/>
      <c r="AF214" s="259"/>
      <c r="AG214" s="259"/>
      <c r="AH214" s="259"/>
      <c r="AI214" s="259"/>
      <c r="AJ214" s="259"/>
      <c r="AK214" s="258"/>
      <c r="AL214" s="136"/>
      <c r="AM214" s="139"/>
      <c r="AN214" s="262" t="s">
        <v>141</v>
      </c>
      <c r="AO214" s="154"/>
      <c r="AP214" s="154"/>
      <c r="AQ214" s="154"/>
      <c r="AR214" s="167"/>
      <c r="AS214" s="153"/>
      <c r="AT214" s="154"/>
      <c r="AU214" s="112"/>
      <c r="AV214" s="317"/>
      <c r="AW214" s="318"/>
      <c r="AX214" s="264"/>
      <c r="AY214" s="264"/>
      <c r="AZ214" s="264"/>
      <c r="BA214" s="179"/>
    </row>
    <row r="215" spans="1:53" s="105" customFormat="1" x14ac:dyDescent="0.2">
      <c r="A215" s="192"/>
      <c r="B215" s="172"/>
      <c r="C215" s="199"/>
      <c r="D215" s="160"/>
      <c r="E215" s="226"/>
      <c r="F215" s="8"/>
      <c r="G215" s="8"/>
      <c r="H215" s="227" t="str">
        <f t="shared" si="7"/>
        <v/>
      </c>
      <c r="I215" s="227"/>
      <c r="J215" s="227"/>
      <c r="K215" s="228" t="str">
        <f t="shared" si="8"/>
        <v/>
      </c>
      <c r="L215" s="165"/>
      <c r="M215" s="1" t="s">
        <v>8</v>
      </c>
      <c r="N215" s="250"/>
      <c r="O215" s="251"/>
      <c r="P215" s="363"/>
      <c r="Q215" s="257"/>
      <c r="R215" s="251"/>
      <c r="S215" s="252"/>
      <c r="T215" s="252"/>
      <c r="U215" s="253"/>
      <c r="V215" s="8"/>
      <c r="W215" s="153"/>
      <c r="X215" s="315"/>
      <c r="Y215" s="315"/>
      <c r="Z215" s="153"/>
      <c r="AA215" s="329"/>
      <c r="AB215" s="112"/>
      <c r="AC215" s="154"/>
      <c r="AD215" s="43"/>
      <c r="AE215" s="258"/>
      <c r="AF215" s="259"/>
      <c r="AG215" s="259"/>
      <c r="AH215" s="259"/>
      <c r="AI215" s="259"/>
      <c r="AJ215" s="259"/>
      <c r="AK215" s="258"/>
      <c r="AL215" s="136"/>
      <c r="AM215" s="139"/>
      <c r="AN215" s="262" t="s">
        <v>141</v>
      </c>
      <c r="AO215" s="154"/>
      <c r="AP215" s="154"/>
      <c r="AQ215" s="154"/>
      <c r="AR215" s="167"/>
      <c r="AS215" s="153"/>
      <c r="AT215" s="154"/>
      <c r="AU215" s="112"/>
      <c r="AV215" s="317"/>
      <c r="AW215" s="318"/>
      <c r="AX215" s="264"/>
      <c r="AY215" s="264"/>
      <c r="AZ215" s="264"/>
      <c r="BA215" s="179"/>
    </row>
    <row r="216" spans="1:53" s="105" customFormat="1" x14ac:dyDescent="0.2">
      <c r="A216" s="192"/>
      <c r="B216" s="172"/>
      <c r="C216" s="199"/>
      <c r="D216" s="160"/>
      <c r="E216" s="226"/>
      <c r="F216" s="8"/>
      <c r="G216" s="8"/>
      <c r="H216" s="227" t="str">
        <f t="shared" si="7"/>
        <v/>
      </c>
      <c r="I216" s="227"/>
      <c r="J216" s="227"/>
      <c r="K216" s="228" t="str">
        <f t="shared" si="8"/>
        <v/>
      </c>
      <c r="L216" s="165"/>
      <c r="M216" s="1" t="s">
        <v>8</v>
      </c>
      <c r="N216" s="250"/>
      <c r="O216" s="251"/>
      <c r="P216" s="363"/>
      <c r="Q216" s="257"/>
      <c r="R216" s="251"/>
      <c r="S216" s="252"/>
      <c r="T216" s="252"/>
      <c r="U216" s="253"/>
      <c r="V216" s="8"/>
      <c r="W216" s="153"/>
      <c r="X216" s="315"/>
      <c r="Y216" s="315"/>
      <c r="Z216" s="153"/>
      <c r="AA216" s="329"/>
      <c r="AB216" s="112"/>
      <c r="AC216" s="154"/>
      <c r="AD216" s="43"/>
      <c r="AE216" s="258"/>
      <c r="AF216" s="259"/>
      <c r="AG216" s="259"/>
      <c r="AH216" s="259"/>
      <c r="AI216" s="259"/>
      <c r="AJ216" s="259"/>
      <c r="AK216" s="258"/>
      <c r="AL216" s="136"/>
      <c r="AM216" s="139"/>
      <c r="AN216" s="262" t="s">
        <v>141</v>
      </c>
      <c r="AO216" s="154"/>
      <c r="AP216" s="154"/>
      <c r="AQ216" s="154"/>
      <c r="AR216" s="167"/>
      <c r="AS216" s="153"/>
      <c r="AT216" s="154"/>
      <c r="AU216" s="112"/>
      <c r="AV216" s="317"/>
      <c r="AW216" s="318"/>
      <c r="AX216" s="264"/>
      <c r="AY216" s="264"/>
      <c r="AZ216" s="264"/>
      <c r="BA216" s="179"/>
    </row>
    <row r="217" spans="1:53" s="105" customFormat="1" x14ac:dyDescent="0.2">
      <c r="A217" s="192"/>
      <c r="B217" s="172"/>
      <c r="C217" s="199"/>
      <c r="D217" s="160"/>
      <c r="E217" s="226"/>
      <c r="F217" s="8"/>
      <c r="G217" s="8"/>
      <c r="H217" s="227" t="str">
        <f t="shared" si="7"/>
        <v/>
      </c>
      <c r="I217" s="227"/>
      <c r="J217" s="227"/>
      <c r="K217" s="228" t="str">
        <f t="shared" si="8"/>
        <v/>
      </c>
      <c r="L217" s="165"/>
      <c r="M217" s="1" t="s">
        <v>8</v>
      </c>
      <c r="N217" s="250"/>
      <c r="O217" s="251"/>
      <c r="P217" s="363"/>
      <c r="Q217" s="257"/>
      <c r="R217" s="251"/>
      <c r="S217" s="252"/>
      <c r="T217" s="252"/>
      <c r="U217" s="253"/>
      <c r="V217" s="8"/>
      <c r="W217" s="153"/>
      <c r="X217" s="315"/>
      <c r="Y217" s="315"/>
      <c r="Z217" s="153"/>
      <c r="AA217" s="329"/>
      <c r="AB217" s="112"/>
      <c r="AC217" s="154"/>
      <c r="AD217" s="43"/>
      <c r="AE217" s="258"/>
      <c r="AF217" s="259"/>
      <c r="AG217" s="259"/>
      <c r="AH217" s="259"/>
      <c r="AI217" s="259"/>
      <c r="AJ217" s="259"/>
      <c r="AK217" s="258"/>
      <c r="AL217" s="136"/>
      <c r="AM217" s="139"/>
      <c r="AN217" s="262" t="s">
        <v>141</v>
      </c>
      <c r="AO217" s="154"/>
      <c r="AP217" s="154"/>
      <c r="AQ217" s="154"/>
      <c r="AR217" s="167"/>
      <c r="AS217" s="153"/>
      <c r="AT217" s="154"/>
      <c r="AU217" s="112"/>
      <c r="AV217" s="317"/>
      <c r="AW217" s="318"/>
      <c r="AX217" s="264"/>
      <c r="AY217" s="264"/>
      <c r="AZ217" s="264"/>
      <c r="BA217" s="179"/>
    </row>
    <row r="218" spans="1:53" s="105" customFormat="1" x14ac:dyDescent="0.2">
      <c r="A218" s="192"/>
      <c r="B218" s="172"/>
      <c r="C218" s="199"/>
      <c r="D218" s="160"/>
      <c r="E218" s="226"/>
      <c r="F218" s="8"/>
      <c r="G218" s="8"/>
      <c r="H218" s="227" t="str">
        <f t="shared" si="7"/>
        <v/>
      </c>
      <c r="I218" s="227"/>
      <c r="J218" s="227"/>
      <c r="K218" s="228" t="str">
        <f t="shared" si="8"/>
        <v/>
      </c>
      <c r="L218" s="165"/>
      <c r="M218" s="1" t="s">
        <v>8</v>
      </c>
      <c r="N218" s="250"/>
      <c r="O218" s="251"/>
      <c r="P218" s="363"/>
      <c r="Q218" s="257"/>
      <c r="R218" s="251"/>
      <c r="S218" s="252"/>
      <c r="T218" s="252"/>
      <c r="U218" s="253"/>
      <c r="V218" s="8"/>
      <c r="W218" s="153"/>
      <c r="X218" s="315"/>
      <c r="Y218" s="315"/>
      <c r="Z218" s="153"/>
      <c r="AA218" s="329"/>
      <c r="AB218" s="112"/>
      <c r="AC218" s="154"/>
      <c r="AD218" s="43"/>
      <c r="AE218" s="258"/>
      <c r="AF218" s="259"/>
      <c r="AG218" s="259"/>
      <c r="AH218" s="259"/>
      <c r="AI218" s="259"/>
      <c r="AJ218" s="259"/>
      <c r="AK218" s="258"/>
      <c r="AL218" s="136"/>
      <c r="AM218" s="139"/>
      <c r="AN218" s="262" t="s">
        <v>141</v>
      </c>
      <c r="AO218" s="154"/>
      <c r="AP218" s="154"/>
      <c r="AQ218" s="154"/>
      <c r="AR218" s="167"/>
      <c r="AS218" s="153"/>
      <c r="AT218" s="154"/>
      <c r="AU218" s="112"/>
      <c r="AV218" s="317"/>
      <c r="AW218" s="318"/>
      <c r="AX218" s="264"/>
      <c r="AY218" s="264"/>
      <c r="AZ218" s="264"/>
      <c r="BA218" s="179"/>
    </row>
    <row r="219" spans="1:53" s="105" customFormat="1" x14ac:dyDescent="0.2">
      <c r="A219" s="192"/>
      <c r="B219" s="172"/>
      <c r="C219" s="199"/>
      <c r="D219" s="160"/>
      <c r="E219" s="226"/>
      <c r="F219" s="8"/>
      <c r="G219" s="8"/>
      <c r="H219" s="227" t="str">
        <f t="shared" si="7"/>
        <v/>
      </c>
      <c r="I219" s="227"/>
      <c r="J219" s="227"/>
      <c r="K219" s="228" t="str">
        <f t="shared" si="8"/>
        <v/>
      </c>
      <c r="L219" s="165"/>
      <c r="M219" s="1" t="s">
        <v>8</v>
      </c>
      <c r="N219" s="250"/>
      <c r="O219" s="251"/>
      <c r="P219" s="363"/>
      <c r="Q219" s="257"/>
      <c r="R219" s="251"/>
      <c r="S219" s="252"/>
      <c r="T219" s="252"/>
      <c r="U219" s="253"/>
      <c r="V219" s="8"/>
      <c r="W219" s="153"/>
      <c r="X219" s="315"/>
      <c r="Y219" s="315"/>
      <c r="Z219" s="153"/>
      <c r="AA219" s="329"/>
      <c r="AB219" s="112"/>
      <c r="AC219" s="154"/>
      <c r="AD219" s="43"/>
      <c r="AE219" s="258"/>
      <c r="AF219" s="259"/>
      <c r="AG219" s="259"/>
      <c r="AH219" s="259"/>
      <c r="AI219" s="259"/>
      <c r="AJ219" s="259"/>
      <c r="AK219" s="258"/>
      <c r="AL219" s="136"/>
      <c r="AM219" s="139"/>
      <c r="AN219" s="262" t="s">
        <v>141</v>
      </c>
      <c r="AO219" s="154"/>
      <c r="AP219" s="154"/>
      <c r="AQ219" s="154"/>
      <c r="AR219" s="167"/>
      <c r="AS219" s="153"/>
      <c r="AT219" s="154"/>
      <c r="AU219" s="112"/>
      <c r="AV219" s="317"/>
      <c r="AW219" s="318"/>
      <c r="AX219" s="264"/>
      <c r="AY219" s="264"/>
      <c r="AZ219" s="264"/>
      <c r="BA219" s="179"/>
    </row>
    <row r="220" spans="1:53" s="105" customFormat="1" x14ac:dyDescent="0.2">
      <c r="A220" s="192"/>
      <c r="B220" s="172"/>
      <c r="C220" s="199"/>
      <c r="D220" s="160"/>
      <c r="E220" s="226"/>
      <c r="F220" s="8"/>
      <c r="G220" s="8"/>
      <c r="H220" s="227" t="str">
        <f t="shared" si="7"/>
        <v/>
      </c>
      <c r="I220" s="227"/>
      <c r="J220" s="227"/>
      <c r="K220" s="228" t="str">
        <f t="shared" si="8"/>
        <v/>
      </c>
      <c r="L220" s="165"/>
      <c r="M220" s="1" t="s">
        <v>8</v>
      </c>
      <c r="N220" s="250"/>
      <c r="O220" s="251"/>
      <c r="P220" s="363"/>
      <c r="Q220" s="257"/>
      <c r="R220" s="251"/>
      <c r="S220" s="252"/>
      <c r="T220" s="252"/>
      <c r="U220" s="253"/>
      <c r="V220" s="8"/>
      <c r="W220" s="153"/>
      <c r="X220" s="315"/>
      <c r="Y220" s="315"/>
      <c r="Z220" s="153"/>
      <c r="AA220" s="329"/>
      <c r="AB220" s="112"/>
      <c r="AC220" s="154"/>
      <c r="AD220" s="43"/>
      <c r="AE220" s="258"/>
      <c r="AF220" s="259"/>
      <c r="AG220" s="259"/>
      <c r="AH220" s="259"/>
      <c r="AI220" s="259"/>
      <c r="AJ220" s="259"/>
      <c r="AK220" s="258"/>
      <c r="AL220" s="136"/>
      <c r="AM220" s="139"/>
      <c r="AN220" s="262" t="s">
        <v>141</v>
      </c>
      <c r="AO220" s="154"/>
      <c r="AP220" s="154"/>
      <c r="AQ220" s="154"/>
      <c r="AR220" s="167"/>
      <c r="AS220" s="153"/>
      <c r="AT220" s="154"/>
      <c r="AU220" s="112"/>
      <c r="AV220" s="317"/>
      <c r="AW220" s="318"/>
      <c r="AX220" s="264"/>
      <c r="AY220" s="264"/>
      <c r="AZ220" s="264"/>
      <c r="BA220" s="179"/>
    </row>
    <row r="221" spans="1:53" s="105" customFormat="1" x14ac:dyDescent="0.2">
      <c r="A221" s="192"/>
      <c r="B221" s="172"/>
      <c r="C221" s="199"/>
      <c r="D221" s="160"/>
      <c r="E221" s="226"/>
      <c r="F221" s="8"/>
      <c r="G221" s="8"/>
      <c r="H221" s="227" t="str">
        <f t="shared" si="7"/>
        <v/>
      </c>
      <c r="I221" s="227"/>
      <c r="J221" s="227"/>
      <c r="K221" s="228" t="str">
        <f t="shared" si="8"/>
        <v/>
      </c>
      <c r="L221" s="165"/>
      <c r="M221" s="1" t="s">
        <v>8</v>
      </c>
      <c r="N221" s="250"/>
      <c r="O221" s="251"/>
      <c r="P221" s="363"/>
      <c r="Q221" s="257"/>
      <c r="R221" s="251"/>
      <c r="S221" s="252"/>
      <c r="T221" s="252"/>
      <c r="U221" s="253"/>
      <c r="V221" s="8"/>
      <c r="W221" s="153"/>
      <c r="X221" s="315"/>
      <c r="Y221" s="315"/>
      <c r="Z221" s="153"/>
      <c r="AA221" s="329"/>
      <c r="AB221" s="112"/>
      <c r="AC221" s="154"/>
      <c r="AD221" s="43"/>
      <c r="AE221" s="258"/>
      <c r="AF221" s="259"/>
      <c r="AG221" s="259"/>
      <c r="AH221" s="259"/>
      <c r="AI221" s="259"/>
      <c r="AJ221" s="259"/>
      <c r="AK221" s="258"/>
      <c r="AL221" s="136"/>
      <c r="AM221" s="139"/>
      <c r="AN221" s="262" t="s">
        <v>141</v>
      </c>
      <c r="AO221" s="154"/>
      <c r="AP221" s="154"/>
      <c r="AQ221" s="154"/>
      <c r="AR221" s="167"/>
      <c r="AS221" s="153"/>
      <c r="AT221" s="154"/>
      <c r="AU221" s="112"/>
      <c r="AV221" s="317"/>
      <c r="AW221" s="318"/>
      <c r="AX221" s="264"/>
      <c r="AY221" s="264"/>
      <c r="AZ221" s="264"/>
      <c r="BA221" s="179"/>
    </row>
    <row r="222" spans="1:53" s="105" customFormat="1" x14ac:dyDescent="0.2">
      <c r="A222" s="192"/>
      <c r="B222" s="172"/>
      <c r="C222" s="199"/>
      <c r="D222" s="160"/>
      <c r="E222" s="226"/>
      <c r="F222" s="8"/>
      <c r="G222" s="8"/>
      <c r="H222" s="227" t="str">
        <f t="shared" si="7"/>
        <v/>
      </c>
      <c r="I222" s="227"/>
      <c r="J222" s="227"/>
      <c r="K222" s="228" t="str">
        <f t="shared" si="8"/>
        <v/>
      </c>
      <c r="L222" s="165"/>
      <c r="M222" s="1" t="s">
        <v>8</v>
      </c>
      <c r="N222" s="250"/>
      <c r="O222" s="251"/>
      <c r="P222" s="363"/>
      <c r="Q222" s="257"/>
      <c r="R222" s="251"/>
      <c r="S222" s="252"/>
      <c r="T222" s="252"/>
      <c r="U222" s="253"/>
      <c r="V222" s="8"/>
      <c r="W222" s="153"/>
      <c r="X222" s="315"/>
      <c r="Y222" s="315"/>
      <c r="Z222" s="153"/>
      <c r="AA222" s="329"/>
      <c r="AB222" s="112"/>
      <c r="AC222" s="154"/>
      <c r="AD222" s="43"/>
      <c r="AE222" s="258"/>
      <c r="AF222" s="259"/>
      <c r="AG222" s="259"/>
      <c r="AH222" s="259"/>
      <c r="AI222" s="259"/>
      <c r="AJ222" s="259"/>
      <c r="AK222" s="258"/>
      <c r="AL222" s="136"/>
      <c r="AM222" s="139"/>
      <c r="AN222" s="262" t="s">
        <v>141</v>
      </c>
      <c r="AO222" s="154"/>
      <c r="AP222" s="154"/>
      <c r="AQ222" s="154"/>
      <c r="AR222" s="167"/>
      <c r="AS222" s="153"/>
      <c r="AT222" s="154"/>
      <c r="AU222" s="112"/>
      <c r="AV222" s="317"/>
      <c r="AW222" s="318"/>
      <c r="AX222" s="264"/>
      <c r="AY222" s="264"/>
      <c r="AZ222" s="264"/>
      <c r="BA222" s="179"/>
    </row>
    <row r="223" spans="1:53" s="105" customFormat="1" x14ac:dyDescent="0.2">
      <c r="A223" s="192"/>
      <c r="B223" s="172"/>
      <c r="C223" s="199"/>
      <c r="D223" s="160"/>
      <c r="E223" s="226"/>
      <c r="F223" s="8"/>
      <c r="G223" s="8"/>
      <c r="H223" s="227" t="str">
        <f t="shared" si="7"/>
        <v/>
      </c>
      <c r="I223" s="227"/>
      <c r="J223" s="227"/>
      <c r="K223" s="228" t="str">
        <f t="shared" si="8"/>
        <v/>
      </c>
      <c r="L223" s="165"/>
      <c r="M223" s="1" t="s">
        <v>8</v>
      </c>
      <c r="N223" s="250"/>
      <c r="O223" s="251"/>
      <c r="P223" s="363"/>
      <c r="Q223" s="257"/>
      <c r="R223" s="251"/>
      <c r="S223" s="252"/>
      <c r="T223" s="252"/>
      <c r="U223" s="253"/>
      <c r="V223" s="8"/>
      <c r="W223" s="153"/>
      <c r="X223" s="315"/>
      <c r="Y223" s="315"/>
      <c r="Z223" s="153"/>
      <c r="AA223" s="329"/>
      <c r="AB223" s="112"/>
      <c r="AC223" s="154"/>
      <c r="AD223" s="43"/>
      <c r="AE223" s="258"/>
      <c r="AF223" s="259"/>
      <c r="AG223" s="259"/>
      <c r="AH223" s="259"/>
      <c r="AI223" s="259"/>
      <c r="AJ223" s="259"/>
      <c r="AK223" s="258"/>
      <c r="AL223" s="136"/>
      <c r="AM223" s="139"/>
      <c r="AN223" s="262" t="s">
        <v>141</v>
      </c>
      <c r="AO223" s="154"/>
      <c r="AP223" s="154"/>
      <c r="AQ223" s="154"/>
      <c r="AR223" s="167"/>
      <c r="AS223" s="153"/>
      <c r="AT223" s="154"/>
      <c r="AU223" s="112"/>
      <c r="AV223" s="317"/>
      <c r="AW223" s="318"/>
      <c r="AX223" s="264"/>
      <c r="AY223" s="264"/>
      <c r="AZ223" s="264"/>
      <c r="BA223" s="179"/>
    </row>
    <row r="224" spans="1:53" s="105" customFormat="1" x14ac:dyDescent="0.2">
      <c r="A224" s="192"/>
      <c r="B224" s="172"/>
      <c r="C224" s="199"/>
      <c r="D224" s="160"/>
      <c r="E224" s="226"/>
      <c r="F224" s="8"/>
      <c r="G224" s="8"/>
      <c r="H224" s="227" t="str">
        <f t="shared" si="7"/>
        <v/>
      </c>
      <c r="I224" s="227"/>
      <c r="J224" s="227"/>
      <c r="K224" s="228" t="str">
        <f t="shared" si="8"/>
        <v/>
      </c>
      <c r="L224" s="165"/>
      <c r="M224" s="1" t="s">
        <v>8</v>
      </c>
      <c r="N224" s="250"/>
      <c r="O224" s="251"/>
      <c r="P224" s="363"/>
      <c r="Q224" s="257"/>
      <c r="R224" s="251"/>
      <c r="S224" s="252"/>
      <c r="T224" s="252"/>
      <c r="U224" s="253"/>
      <c r="V224" s="8"/>
      <c r="W224" s="153"/>
      <c r="X224" s="315"/>
      <c r="Y224" s="315"/>
      <c r="Z224" s="153"/>
      <c r="AA224" s="329"/>
      <c r="AB224" s="112"/>
      <c r="AC224" s="154"/>
      <c r="AD224" s="43"/>
      <c r="AE224" s="258"/>
      <c r="AF224" s="259"/>
      <c r="AG224" s="259"/>
      <c r="AH224" s="259"/>
      <c r="AI224" s="259"/>
      <c r="AJ224" s="259"/>
      <c r="AK224" s="258"/>
      <c r="AL224" s="136"/>
      <c r="AM224" s="139"/>
      <c r="AN224" s="262" t="s">
        <v>141</v>
      </c>
      <c r="AO224" s="154"/>
      <c r="AP224" s="154"/>
      <c r="AQ224" s="154"/>
      <c r="AR224" s="167"/>
      <c r="AS224" s="153"/>
      <c r="AT224" s="154"/>
      <c r="AU224" s="112"/>
      <c r="AV224" s="317"/>
      <c r="AW224" s="318"/>
      <c r="AX224" s="264"/>
      <c r="AY224" s="264"/>
      <c r="AZ224" s="264"/>
      <c r="BA224" s="179"/>
    </row>
    <row r="225" spans="1:53" s="105" customFormat="1" x14ac:dyDescent="0.2">
      <c r="A225" s="192"/>
      <c r="B225" s="172"/>
      <c r="C225" s="199"/>
      <c r="D225" s="160"/>
      <c r="E225" s="226"/>
      <c r="F225" s="8"/>
      <c r="G225" s="8"/>
      <c r="H225" s="227" t="str">
        <f t="shared" si="7"/>
        <v/>
      </c>
      <c r="I225" s="227"/>
      <c r="J225" s="227"/>
      <c r="K225" s="228" t="str">
        <f t="shared" si="8"/>
        <v/>
      </c>
      <c r="L225" s="165"/>
      <c r="M225" s="1" t="s">
        <v>8</v>
      </c>
      <c r="N225" s="250"/>
      <c r="O225" s="251"/>
      <c r="P225" s="363"/>
      <c r="Q225" s="257"/>
      <c r="R225" s="251"/>
      <c r="S225" s="252"/>
      <c r="T225" s="252"/>
      <c r="U225" s="253"/>
      <c r="V225" s="8"/>
      <c r="W225" s="153"/>
      <c r="X225" s="315"/>
      <c r="Y225" s="315"/>
      <c r="Z225" s="153"/>
      <c r="AA225" s="329"/>
      <c r="AB225" s="112"/>
      <c r="AC225" s="154"/>
      <c r="AD225" s="43"/>
      <c r="AE225" s="258"/>
      <c r="AF225" s="259"/>
      <c r="AG225" s="259"/>
      <c r="AH225" s="259"/>
      <c r="AI225" s="259"/>
      <c r="AJ225" s="259"/>
      <c r="AK225" s="258"/>
      <c r="AL225" s="136"/>
      <c r="AM225" s="139"/>
      <c r="AN225" s="262" t="s">
        <v>141</v>
      </c>
      <c r="AO225" s="154"/>
      <c r="AP225" s="154"/>
      <c r="AQ225" s="154"/>
      <c r="AR225" s="167"/>
      <c r="AS225" s="153"/>
      <c r="AT225" s="154"/>
      <c r="AU225" s="112"/>
      <c r="AV225" s="317"/>
      <c r="AW225" s="318"/>
      <c r="AX225" s="264"/>
      <c r="AY225" s="264"/>
      <c r="AZ225" s="264"/>
      <c r="BA225" s="179"/>
    </row>
    <row r="226" spans="1:53" s="105" customFormat="1" x14ac:dyDescent="0.2">
      <c r="A226" s="192"/>
      <c r="B226" s="172"/>
      <c r="C226" s="199"/>
      <c r="D226" s="160"/>
      <c r="E226" s="226"/>
      <c r="F226" s="8"/>
      <c r="G226" s="8"/>
      <c r="H226" s="227" t="str">
        <f t="shared" si="7"/>
        <v/>
      </c>
      <c r="I226" s="227"/>
      <c r="J226" s="227"/>
      <c r="K226" s="228" t="str">
        <f t="shared" si="8"/>
        <v/>
      </c>
      <c r="L226" s="165"/>
      <c r="M226" s="1" t="s">
        <v>8</v>
      </c>
      <c r="N226" s="250"/>
      <c r="O226" s="251"/>
      <c r="P226" s="363"/>
      <c r="Q226" s="257"/>
      <c r="R226" s="251"/>
      <c r="S226" s="252"/>
      <c r="T226" s="252"/>
      <c r="U226" s="253"/>
      <c r="V226" s="8"/>
      <c r="W226" s="153"/>
      <c r="X226" s="315"/>
      <c r="Y226" s="315"/>
      <c r="Z226" s="153"/>
      <c r="AA226" s="329"/>
      <c r="AB226" s="112"/>
      <c r="AC226" s="154"/>
      <c r="AD226" s="43"/>
      <c r="AE226" s="258"/>
      <c r="AF226" s="259"/>
      <c r="AG226" s="259"/>
      <c r="AH226" s="259"/>
      <c r="AI226" s="259"/>
      <c r="AJ226" s="259"/>
      <c r="AK226" s="258"/>
      <c r="AL226" s="136"/>
      <c r="AM226" s="139"/>
      <c r="AN226" s="262" t="s">
        <v>141</v>
      </c>
      <c r="AO226" s="154"/>
      <c r="AP226" s="154"/>
      <c r="AQ226" s="154"/>
      <c r="AR226" s="167"/>
      <c r="AS226" s="153"/>
      <c r="AT226" s="154"/>
      <c r="AU226" s="112"/>
      <c r="AV226" s="317"/>
      <c r="AW226" s="318"/>
      <c r="AX226" s="264"/>
      <c r="AY226" s="264"/>
      <c r="AZ226" s="264"/>
      <c r="BA226" s="179"/>
    </row>
    <row r="227" spans="1:53" s="105" customFormat="1" x14ac:dyDescent="0.2">
      <c r="A227" s="192"/>
      <c r="B227" s="172"/>
      <c r="C227" s="199"/>
      <c r="D227" s="160"/>
      <c r="E227" s="226"/>
      <c r="F227" s="8"/>
      <c r="G227" s="8"/>
      <c r="H227" s="227" t="str">
        <f t="shared" si="7"/>
        <v/>
      </c>
      <c r="I227" s="227"/>
      <c r="J227" s="227"/>
      <c r="K227" s="228" t="str">
        <f t="shared" si="8"/>
        <v/>
      </c>
      <c r="L227" s="165"/>
      <c r="M227" s="1" t="s">
        <v>8</v>
      </c>
      <c r="N227" s="250"/>
      <c r="O227" s="251"/>
      <c r="P227" s="363"/>
      <c r="Q227" s="257"/>
      <c r="R227" s="251"/>
      <c r="S227" s="252"/>
      <c r="T227" s="252"/>
      <c r="U227" s="253"/>
      <c r="V227" s="8"/>
      <c r="W227" s="153"/>
      <c r="X227" s="315"/>
      <c r="Y227" s="315"/>
      <c r="Z227" s="153"/>
      <c r="AA227" s="329"/>
      <c r="AB227" s="112"/>
      <c r="AC227" s="154"/>
      <c r="AD227" s="43"/>
      <c r="AE227" s="258"/>
      <c r="AF227" s="259"/>
      <c r="AG227" s="259"/>
      <c r="AH227" s="259"/>
      <c r="AI227" s="259"/>
      <c r="AJ227" s="259"/>
      <c r="AK227" s="258"/>
      <c r="AL227" s="136"/>
      <c r="AM227" s="139"/>
      <c r="AN227" s="262" t="s">
        <v>141</v>
      </c>
      <c r="AO227" s="154"/>
      <c r="AP227" s="154"/>
      <c r="AQ227" s="154"/>
      <c r="AR227" s="167"/>
      <c r="AS227" s="153"/>
      <c r="AT227" s="154"/>
      <c r="AU227" s="112"/>
      <c r="AV227" s="317"/>
      <c r="AW227" s="318"/>
      <c r="AX227" s="264"/>
      <c r="AY227" s="264"/>
      <c r="AZ227" s="264"/>
      <c r="BA227" s="179"/>
    </row>
    <row r="228" spans="1:53" s="105" customFormat="1" x14ac:dyDescent="0.2">
      <c r="A228" s="192"/>
      <c r="B228" s="172"/>
      <c r="C228" s="199"/>
      <c r="D228" s="160"/>
      <c r="E228" s="226"/>
      <c r="F228" s="8"/>
      <c r="G228" s="8"/>
      <c r="H228" s="227" t="str">
        <f t="shared" si="7"/>
        <v/>
      </c>
      <c r="I228" s="227"/>
      <c r="J228" s="227"/>
      <c r="K228" s="228" t="str">
        <f t="shared" si="8"/>
        <v/>
      </c>
      <c r="L228" s="165"/>
      <c r="M228" s="1" t="s">
        <v>8</v>
      </c>
      <c r="N228" s="250"/>
      <c r="O228" s="251"/>
      <c r="P228" s="363"/>
      <c r="Q228" s="257"/>
      <c r="R228" s="251"/>
      <c r="S228" s="252"/>
      <c r="T228" s="252"/>
      <c r="U228" s="253"/>
      <c r="V228" s="8"/>
      <c r="W228" s="153"/>
      <c r="X228" s="315"/>
      <c r="Y228" s="315"/>
      <c r="Z228" s="153"/>
      <c r="AA228" s="329"/>
      <c r="AB228" s="112"/>
      <c r="AC228" s="154"/>
      <c r="AD228" s="43"/>
      <c r="AE228" s="258"/>
      <c r="AF228" s="259"/>
      <c r="AG228" s="259"/>
      <c r="AH228" s="259"/>
      <c r="AI228" s="259"/>
      <c r="AJ228" s="259"/>
      <c r="AK228" s="258"/>
      <c r="AL228" s="136"/>
      <c r="AM228" s="139"/>
      <c r="AN228" s="262" t="s">
        <v>141</v>
      </c>
      <c r="AO228" s="154"/>
      <c r="AP228" s="154"/>
      <c r="AQ228" s="154"/>
      <c r="AR228" s="167"/>
      <c r="AS228" s="153"/>
      <c r="AT228" s="154"/>
      <c r="AU228" s="112"/>
      <c r="AV228" s="317"/>
      <c r="AW228" s="318"/>
      <c r="AX228" s="264"/>
      <c r="AY228" s="264"/>
      <c r="AZ228" s="264"/>
      <c r="BA228" s="179"/>
    </row>
    <row r="229" spans="1:53" s="105" customFormat="1" x14ac:dyDescent="0.2">
      <c r="A229" s="192"/>
      <c r="B229" s="172"/>
      <c r="C229" s="199"/>
      <c r="D229" s="160"/>
      <c r="E229" s="226"/>
      <c r="F229" s="8"/>
      <c r="G229" s="8"/>
      <c r="H229" s="227" t="str">
        <f t="shared" si="7"/>
        <v/>
      </c>
      <c r="I229" s="227"/>
      <c r="J229" s="227"/>
      <c r="K229" s="228" t="str">
        <f t="shared" si="8"/>
        <v/>
      </c>
      <c r="L229" s="165"/>
      <c r="M229" s="1" t="s">
        <v>8</v>
      </c>
      <c r="N229" s="250"/>
      <c r="O229" s="251"/>
      <c r="P229" s="363"/>
      <c r="Q229" s="257"/>
      <c r="R229" s="251"/>
      <c r="S229" s="252"/>
      <c r="T229" s="252"/>
      <c r="U229" s="253"/>
      <c r="V229" s="8"/>
      <c r="W229" s="153"/>
      <c r="X229" s="315"/>
      <c r="Y229" s="315"/>
      <c r="Z229" s="153"/>
      <c r="AA229" s="329"/>
      <c r="AB229" s="112"/>
      <c r="AC229" s="154"/>
      <c r="AD229" s="43"/>
      <c r="AE229" s="258"/>
      <c r="AF229" s="259"/>
      <c r="AG229" s="259"/>
      <c r="AH229" s="259"/>
      <c r="AI229" s="259"/>
      <c r="AJ229" s="259"/>
      <c r="AK229" s="258"/>
      <c r="AL229" s="136"/>
      <c r="AM229" s="139"/>
      <c r="AN229" s="262" t="s">
        <v>141</v>
      </c>
      <c r="AO229" s="154"/>
      <c r="AP229" s="154"/>
      <c r="AQ229" s="154"/>
      <c r="AR229" s="167"/>
      <c r="AS229" s="153"/>
      <c r="AT229" s="154"/>
      <c r="AU229" s="112"/>
      <c r="AV229" s="317"/>
      <c r="AW229" s="318"/>
      <c r="AX229" s="264"/>
      <c r="AY229" s="264"/>
      <c r="AZ229" s="264"/>
      <c r="BA229" s="179"/>
    </row>
    <row r="230" spans="1:53" s="105" customFormat="1" x14ac:dyDescent="0.2">
      <c r="A230" s="192"/>
      <c r="B230" s="172"/>
      <c r="C230" s="199"/>
      <c r="D230" s="160"/>
      <c r="E230" s="226"/>
      <c r="F230" s="8"/>
      <c r="G230" s="8"/>
      <c r="H230" s="227" t="str">
        <f t="shared" si="7"/>
        <v/>
      </c>
      <c r="I230" s="227"/>
      <c r="J230" s="227"/>
      <c r="K230" s="228" t="str">
        <f t="shared" si="8"/>
        <v/>
      </c>
      <c r="L230" s="165"/>
      <c r="M230" s="1" t="s">
        <v>8</v>
      </c>
      <c r="N230" s="250"/>
      <c r="O230" s="251"/>
      <c r="P230" s="363"/>
      <c r="Q230" s="257"/>
      <c r="R230" s="251"/>
      <c r="S230" s="252"/>
      <c r="T230" s="252"/>
      <c r="U230" s="253"/>
      <c r="V230" s="8"/>
      <c r="W230" s="153"/>
      <c r="X230" s="315"/>
      <c r="Y230" s="315"/>
      <c r="Z230" s="153"/>
      <c r="AA230" s="329"/>
      <c r="AB230" s="112"/>
      <c r="AC230" s="154"/>
      <c r="AD230" s="43"/>
      <c r="AE230" s="258"/>
      <c r="AF230" s="259"/>
      <c r="AG230" s="259"/>
      <c r="AH230" s="259"/>
      <c r="AI230" s="259"/>
      <c r="AJ230" s="259"/>
      <c r="AK230" s="258"/>
      <c r="AL230" s="136"/>
      <c r="AM230" s="139"/>
      <c r="AN230" s="262" t="s">
        <v>141</v>
      </c>
      <c r="AO230" s="154"/>
      <c r="AP230" s="154"/>
      <c r="AQ230" s="154"/>
      <c r="AR230" s="167"/>
      <c r="AS230" s="153"/>
      <c r="AT230" s="154"/>
      <c r="AU230" s="112"/>
      <c r="AV230" s="317"/>
      <c r="AW230" s="318"/>
      <c r="AX230" s="264"/>
      <c r="AY230" s="264"/>
      <c r="AZ230" s="264"/>
      <c r="BA230" s="179"/>
    </row>
    <row r="231" spans="1:53" s="105" customFormat="1" x14ac:dyDescent="0.2">
      <c r="A231" s="192"/>
      <c r="B231" s="172"/>
      <c r="C231" s="199"/>
      <c r="D231" s="160"/>
      <c r="E231" s="226"/>
      <c r="F231" s="8"/>
      <c r="G231" s="8"/>
      <c r="H231" s="227" t="str">
        <f t="shared" si="7"/>
        <v/>
      </c>
      <c r="I231" s="227"/>
      <c r="J231" s="227"/>
      <c r="K231" s="228" t="str">
        <f t="shared" si="8"/>
        <v/>
      </c>
      <c r="L231" s="165"/>
      <c r="M231" s="1" t="s">
        <v>8</v>
      </c>
      <c r="N231" s="250"/>
      <c r="O231" s="251"/>
      <c r="P231" s="363"/>
      <c r="Q231" s="257"/>
      <c r="R231" s="251"/>
      <c r="S231" s="252"/>
      <c r="T231" s="252"/>
      <c r="U231" s="253"/>
      <c r="V231" s="8"/>
      <c r="W231" s="153"/>
      <c r="X231" s="315"/>
      <c r="Y231" s="315"/>
      <c r="Z231" s="153"/>
      <c r="AA231" s="329"/>
      <c r="AB231" s="112"/>
      <c r="AC231" s="154"/>
      <c r="AD231" s="43"/>
      <c r="AE231" s="258"/>
      <c r="AF231" s="259"/>
      <c r="AG231" s="259"/>
      <c r="AH231" s="259"/>
      <c r="AI231" s="259"/>
      <c r="AJ231" s="259"/>
      <c r="AK231" s="258"/>
      <c r="AL231" s="136"/>
      <c r="AM231" s="139"/>
      <c r="AN231" s="262" t="s">
        <v>141</v>
      </c>
      <c r="AO231" s="154"/>
      <c r="AP231" s="154"/>
      <c r="AQ231" s="154"/>
      <c r="AR231" s="167"/>
      <c r="AS231" s="153"/>
      <c r="AT231" s="154"/>
      <c r="AU231" s="112"/>
      <c r="AV231" s="317"/>
      <c r="AW231" s="318"/>
      <c r="AX231" s="264"/>
      <c r="AY231" s="264"/>
      <c r="AZ231" s="264"/>
      <c r="BA231" s="179"/>
    </row>
    <row r="232" spans="1:53" s="105" customFormat="1" x14ac:dyDescent="0.2">
      <c r="A232" s="192"/>
      <c r="B232" s="172"/>
      <c r="C232" s="199"/>
      <c r="D232" s="160"/>
      <c r="E232" s="226"/>
      <c r="F232" s="8"/>
      <c r="G232" s="8"/>
      <c r="H232" s="227" t="str">
        <f t="shared" si="7"/>
        <v/>
      </c>
      <c r="I232" s="227"/>
      <c r="J232" s="227"/>
      <c r="K232" s="228" t="str">
        <f t="shared" si="8"/>
        <v/>
      </c>
      <c r="L232" s="165"/>
      <c r="M232" s="1" t="s">
        <v>8</v>
      </c>
      <c r="N232" s="250"/>
      <c r="O232" s="251"/>
      <c r="P232" s="363"/>
      <c r="Q232" s="257"/>
      <c r="R232" s="251"/>
      <c r="S232" s="252"/>
      <c r="T232" s="252"/>
      <c r="U232" s="253"/>
      <c r="V232" s="8"/>
      <c r="W232" s="153"/>
      <c r="X232" s="315"/>
      <c r="Y232" s="315"/>
      <c r="Z232" s="153"/>
      <c r="AA232" s="329"/>
      <c r="AB232" s="112"/>
      <c r="AC232" s="154"/>
      <c r="AD232" s="43"/>
      <c r="AE232" s="258"/>
      <c r="AF232" s="259"/>
      <c r="AG232" s="259"/>
      <c r="AH232" s="259"/>
      <c r="AI232" s="259"/>
      <c r="AJ232" s="259"/>
      <c r="AK232" s="258"/>
      <c r="AL232" s="136"/>
      <c r="AM232" s="139"/>
      <c r="AN232" s="262" t="s">
        <v>141</v>
      </c>
      <c r="AO232" s="154"/>
      <c r="AP232" s="154"/>
      <c r="AQ232" s="154"/>
      <c r="AR232" s="167"/>
      <c r="AS232" s="153"/>
      <c r="AT232" s="154"/>
      <c r="AU232" s="112"/>
      <c r="AV232" s="317"/>
      <c r="AW232" s="318"/>
      <c r="AX232" s="264"/>
      <c r="AY232" s="264"/>
      <c r="AZ232" s="264"/>
      <c r="BA232" s="179"/>
    </row>
    <row r="233" spans="1:53" s="105" customFormat="1" x14ac:dyDescent="0.2">
      <c r="A233" s="192"/>
      <c r="B233" s="172"/>
      <c r="C233" s="199"/>
      <c r="D233" s="160"/>
      <c r="E233" s="226"/>
      <c r="F233" s="8"/>
      <c r="G233" s="8"/>
      <c r="H233" s="227" t="str">
        <f t="shared" si="7"/>
        <v/>
      </c>
      <c r="I233" s="227"/>
      <c r="J233" s="227"/>
      <c r="K233" s="228" t="str">
        <f t="shared" si="8"/>
        <v/>
      </c>
      <c r="L233" s="165"/>
      <c r="M233" s="1" t="s">
        <v>8</v>
      </c>
      <c r="N233" s="250"/>
      <c r="O233" s="251"/>
      <c r="P233" s="363"/>
      <c r="Q233" s="257"/>
      <c r="R233" s="251"/>
      <c r="S233" s="252"/>
      <c r="T233" s="252"/>
      <c r="U233" s="253"/>
      <c r="V233" s="8"/>
      <c r="W233" s="153"/>
      <c r="X233" s="315"/>
      <c r="Y233" s="315"/>
      <c r="Z233" s="153"/>
      <c r="AA233" s="329"/>
      <c r="AB233" s="112"/>
      <c r="AC233" s="154"/>
      <c r="AD233" s="43"/>
      <c r="AE233" s="258"/>
      <c r="AF233" s="259"/>
      <c r="AG233" s="259"/>
      <c r="AH233" s="259"/>
      <c r="AI233" s="259"/>
      <c r="AJ233" s="259"/>
      <c r="AK233" s="258"/>
      <c r="AL233" s="136"/>
      <c r="AM233" s="139"/>
      <c r="AN233" s="262" t="s">
        <v>141</v>
      </c>
      <c r="AO233" s="154"/>
      <c r="AP233" s="154"/>
      <c r="AQ233" s="154"/>
      <c r="AR233" s="167"/>
      <c r="AS233" s="153"/>
      <c r="AT233" s="154"/>
      <c r="AU233" s="112"/>
      <c r="AV233" s="317"/>
      <c r="AW233" s="318"/>
      <c r="AX233" s="264"/>
      <c r="AY233" s="264"/>
      <c r="AZ233" s="264"/>
      <c r="BA233" s="179"/>
    </row>
    <row r="234" spans="1:53" s="105" customFormat="1" x14ac:dyDescent="0.2">
      <c r="A234" s="192"/>
      <c r="B234" s="172"/>
      <c r="C234" s="199"/>
      <c r="D234" s="160"/>
      <c r="E234" s="226"/>
      <c r="F234" s="8"/>
      <c r="G234" s="8"/>
      <c r="H234" s="227" t="str">
        <f t="shared" si="7"/>
        <v/>
      </c>
      <c r="I234" s="227"/>
      <c r="J234" s="227"/>
      <c r="K234" s="228" t="str">
        <f t="shared" si="8"/>
        <v/>
      </c>
      <c r="L234" s="165"/>
      <c r="M234" s="1" t="s">
        <v>8</v>
      </c>
      <c r="N234" s="250"/>
      <c r="O234" s="251"/>
      <c r="P234" s="363"/>
      <c r="Q234" s="257"/>
      <c r="R234" s="251"/>
      <c r="S234" s="252"/>
      <c r="T234" s="252"/>
      <c r="U234" s="253"/>
      <c r="V234" s="8"/>
      <c r="W234" s="153"/>
      <c r="X234" s="315"/>
      <c r="Y234" s="315"/>
      <c r="Z234" s="153"/>
      <c r="AA234" s="329"/>
      <c r="AB234" s="112"/>
      <c r="AC234" s="154"/>
      <c r="AD234" s="43"/>
      <c r="AE234" s="258"/>
      <c r="AF234" s="259"/>
      <c r="AG234" s="259"/>
      <c r="AH234" s="259"/>
      <c r="AI234" s="259"/>
      <c r="AJ234" s="259"/>
      <c r="AK234" s="258"/>
      <c r="AL234" s="136"/>
      <c r="AM234" s="139"/>
      <c r="AN234" s="262" t="s">
        <v>141</v>
      </c>
      <c r="AO234" s="154"/>
      <c r="AP234" s="154"/>
      <c r="AQ234" s="154"/>
      <c r="AR234" s="167"/>
      <c r="AS234" s="153"/>
      <c r="AT234" s="154"/>
      <c r="AU234" s="112"/>
      <c r="AV234" s="317"/>
      <c r="AW234" s="318"/>
      <c r="AX234" s="264"/>
      <c r="AY234" s="264"/>
      <c r="AZ234" s="264"/>
      <c r="BA234" s="179"/>
    </row>
    <row r="235" spans="1:53" s="105" customFormat="1" x14ac:dyDescent="0.2">
      <c r="A235" s="192"/>
      <c r="B235" s="172"/>
      <c r="C235" s="199"/>
      <c r="D235" s="160"/>
      <c r="E235" s="226"/>
      <c r="F235" s="8"/>
      <c r="G235" s="8"/>
      <c r="H235" s="227" t="str">
        <f t="shared" si="7"/>
        <v/>
      </c>
      <c r="I235" s="227"/>
      <c r="J235" s="227"/>
      <c r="K235" s="228" t="str">
        <f t="shared" si="8"/>
        <v/>
      </c>
      <c r="L235" s="165"/>
      <c r="M235" s="1" t="s">
        <v>8</v>
      </c>
      <c r="N235" s="250"/>
      <c r="O235" s="251"/>
      <c r="P235" s="363"/>
      <c r="Q235" s="257"/>
      <c r="R235" s="251"/>
      <c r="S235" s="252"/>
      <c r="T235" s="252"/>
      <c r="U235" s="253"/>
      <c r="V235" s="8"/>
      <c r="W235" s="153"/>
      <c r="X235" s="315"/>
      <c r="Y235" s="315"/>
      <c r="Z235" s="153"/>
      <c r="AA235" s="329"/>
      <c r="AB235" s="112"/>
      <c r="AC235" s="154"/>
      <c r="AD235" s="43"/>
      <c r="AE235" s="258"/>
      <c r="AF235" s="259"/>
      <c r="AG235" s="259"/>
      <c r="AH235" s="259"/>
      <c r="AI235" s="259"/>
      <c r="AJ235" s="259"/>
      <c r="AK235" s="258"/>
      <c r="AL235" s="136"/>
      <c r="AM235" s="139"/>
      <c r="AN235" s="262" t="s">
        <v>141</v>
      </c>
      <c r="AO235" s="154"/>
      <c r="AP235" s="154"/>
      <c r="AQ235" s="154"/>
      <c r="AR235" s="167"/>
      <c r="AS235" s="153"/>
      <c r="AT235" s="154"/>
      <c r="AU235" s="112"/>
      <c r="AV235" s="317"/>
      <c r="AW235" s="318"/>
      <c r="AX235" s="264"/>
      <c r="AY235" s="264"/>
      <c r="AZ235" s="264"/>
      <c r="BA235" s="179"/>
    </row>
    <row r="236" spans="1:53" s="105" customFormat="1" x14ac:dyDescent="0.2">
      <c r="A236" s="192"/>
      <c r="B236" s="172"/>
      <c r="C236" s="199"/>
      <c r="D236" s="160"/>
      <c r="E236" s="226"/>
      <c r="F236" s="8"/>
      <c r="G236" s="8"/>
      <c r="H236" s="227" t="str">
        <f t="shared" si="7"/>
        <v/>
      </c>
      <c r="I236" s="227"/>
      <c r="J236" s="227"/>
      <c r="K236" s="228" t="str">
        <f t="shared" si="8"/>
        <v/>
      </c>
      <c r="L236" s="165"/>
      <c r="M236" s="1" t="s">
        <v>8</v>
      </c>
      <c r="N236" s="250"/>
      <c r="O236" s="251"/>
      <c r="P236" s="363"/>
      <c r="Q236" s="257"/>
      <c r="R236" s="251"/>
      <c r="S236" s="252"/>
      <c r="T236" s="252"/>
      <c r="U236" s="253"/>
      <c r="V236" s="8"/>
      <c r="W236" s="153"/>
      <c r="X236" s="315"/>
      <c r="Y236" s="315"/>
      <c r="Z236" s="153"/>
      <c r="AA236" s="329"/>
      <c r="AB236" s="112"/>
      <c r="AC236" s="154"/>
      <c r="AD236" s="43"/>
      <c r="AE236" s="258"/>
      <c r="AF236" s="259"/>
      <c r="AG236" s="259"/>
      <c r="AH236" s="259"/>
      <c r="AI236" s="259"/>
      <c r="AJ236" s="259"/>
      <c r="AK236" s="258"/>
      <c r="AL236" s="136"/>
      <c r="AM236" s="139"/>
      <c r="AN236" s="262" t="s">
        <v>141</v>
      </c>
      <c r="AO236" s="154"/>
      <c r="AP236" s="154"/>
      <c r="AQ236" s="154"/>
      <c r="AR236" s="167"/>
      <c r="AS236" s="153"/>
      <c r="AT236" s="154"/>
      <c r="AU236" s="112"/>
      <c r="AV236" s="317"/>
      <c r="AW236" s="318"/>
      <c r="AX236" s="264"/>
      <c r="AY236" s="264"/>
      <c r="AZ236" s="264"/>
      <c r="BA236" s="179"/>
    </row>
    <row r="237" spans="1:53" s="105" customFormat="1" x14ac:dyDescent="0.2">
      <c r="A237" s="192"/>
      <c r="B237" s="172"/>
      <c r="C237" s="199"/>
      <c r="D237" s="160"/>
      <c r="E237" s="226"/>
      <c r="F237" s="8"/>
      <c r="G237" s="8"/>
      <c r="H237" s="227" t="str">
        <f t="shared" si="7"/>
        <v/>
      </c>
      <c r="I237" s="227"/>
      <c r="J237" s="227"/>
      <c r="K237" s="228" t="str">
        <f t="shared" si="8"/>
        <v/>
      </c>
      <c r="L237" s="165"/>
      <c r="M237" s="1" t="s">
        <v>8</v>
      </c>
      <c r="N237" s="250"/>
      <c r="O237" s="251"/>
      <c r="P237" s="363"/>
      <c r="Q237" s="257"/>
      <c r="R237" s="251"/>
      <c r="S237" s="252"/>
      <c r="T237" s="252"/>
      <c r="U237" s="253"/>
      <c r="V237" s="8"/>
      <c r="W237" s="153"/>
      <c r="X237" s="315"/>
      <c r="Y237" s="315"/>
      <c r="Z237" s="153"/>
      <c r="AA237" s="329"/>
      <c r="AB237" s="112"/>
      <c r="AC237" s="154"/>
      <c r="AD237" s="43"/>
      <c r="AE237" s="258"/>
      <c r="AF237" s="259"/>
      <c r="AG237" s="259"/>
      <c r="AH237" s="259"/>
      <c r="AI237" s="259"/>
      <c r="AJ237" s="259"/>
      <c r="AK237" s="258"/>
      <c r="AL237" s="136"/>
      <c r="AM237" s="139"/>
      <c r="AN237" s="262" t="s">
        <v>141</v>
      </c>
      <c r="AO237" s="154"/>
      <c r="AP237" s="154"/>
      <c r="AQ237" s="154"/>
      <c r="AR237" s="167"/>
      <c r="AS237" s="153"/>
      <c r="AT237" s="154"/>
      <c r="AU237" s="112"/>
      <c r="AV237" s="317"/>
      <c r="AW237" s="318"/>
      <c r="AX237" s="264"/>
      <c r="AY237" s="264"/>
      <c r="AZ237" s="264"/>
      <c r="BA237" s="179"/>
    </row>
    <row r="238" spans="1:53" s="105" customFormat="1" x14ac:dyDescent="0.2">
      <c r="A238" s="192"/>
      <c r="B238" s="172"/>
      <c r="C238" s="199"/>
      <c r="D238" s="160"/>
      <c r="E238" s="226"/>
      <c r="F238" s="8"/>
      <c r="G238" s="8"/>
      <c r="H238" s="227" t="str">
        <f t="shared" si="7"/>
        <v/>
      </c>
      <c r="I238" s="227"/>
      <c r="J238" s="227"/>
      <c r="K238" s="228" t="str">
        <f t="shared" si="8"/>
        <v/>
      </c>
      <c r="L238" s="165"/>
      <c r="M238" s="1" t="s">
        <v>8</v>
      </c>
      <c r="N238" s="250"/>
      <c r="O238" s="251"/>
      <c r="P238" s="363"/>
      <c r="Q238" s="257"/>
      <c r="R238" s="251"/>
      <c r="S238" s="252"/>
      <c r="T238" s="252"/>
      <c r="U238" s="253"/>
      <c r="V238" s="8"/>
      <c r="W238" s="153"/>
      <c r="X238" s="315"/>
      <c r="Y238" s="315"/>
      <c r="Z238" s="153"/>
      <c r="AA238" s="329"/>
      <c r="AB238" s="112"/>
      <c r="AC238" s="154"/>
      <c r="AD238" s="43"/>
      <c r="AE238" s="258"/>
      <c r="AF238" s="259"/>
      <c r="AG238" s="259"/>
      <c r="AH238" s="259"/>
      <c r="AI238" s="259"/>
      <c r="AJ238" s="259"/>
      <c r="AK238" s="258"/>
      <c r="AL238" s="136"/>
      <c r="AM238" s="139"/>
      <c r="AN238" s="262" t="s">
        <v>141</v>
      </c>
      <c r="AO238" s="154"/>
      <c r="AP238" s="154"/>
      <c r="AQ238" s="154"/>
      <c r="AR238" s="167"/>
      <c r="AS238" s="153"/>
      <c r="AT238" s="154"/>
      <c r="AU238" s="112"/>
      <c r="AV238" s="317"/>
      <c r="AW238" s="318"/>
      <c r="AX238" s="264"/>
      <c r="AY238" s="264"/>
      <c r="AZ238" s="264"/>
      <c r="BA238" s="179"/>
    </row>
    <row r="239" spans="1:53" s="105" customFormat="1" x14ac:dyDescent="0.2">
      <c r="A239" s="192"/>
      <c r="B239" s="172"/>
      <c r="C239" s="199"/>
      <c r="D239" s="160"/>
      <c r="E239" s="226"/>
      <c r="F239" s="8"/>
      <c r="G239" s="8"/>
      <c r="H239" s="227" t="str">
        <f t="shared" si="7"/>
        <v/>
      </c>
      <c r="I239" s="227"/>
      <c r="J239" s="227"/>
      <c r="K239" s="228" t="str">
        <f t="shared" si="8"/>
        <v/>
      </c>
      <c r="L239" s="165"/>
      <c r="M239" s="1" t="s">
        <v>8</v>
      </c>
      <c r="N239" s="250"/>
      <c r="O239" s="251"/>
      <c r="P239" s="363"/>
      <c r="Q239" s="257"/>
      <c r="R239" s="251"/>
      <c r="S239" s="252"/>
      <c r="T239" s="252"/>
      <c r="U239" s="253"/>
      <c r="V239" s="8"/>
      <c r="W239" s="153"/>
      <c r="X239" s="315"/>
      <c r="Y239" s="315"/>
      <c r="Z239" s="153"/>
      <c r="AA239" s="329"/>
      <c r="AB239" s="112"/>
      <c r="AC239" s="154"/>
      <c r="AD239" s="43"/>
      <c r="AE239" s="258"/>
      <c r="AF239" s="259"/>
      <c r="AG239" s="259"/>
      <c r="AH239" s="259"/>
      <c r="AI239" s="259"/>
      <c r="AJ239" s="259"/>
      <c r="AK239" s="258"/>
      <c r="AL239" s="136"/>
      <c r="AM239" s="139"/>
      <c r="AN239" s="262" t="s">
        <v>141</v>
      </c>
      <c r="AO239" s="154"/>
      <c r="AP239" s="154"/>
      <c r="AQ239" s="154"/>
      <c r="AR239" s="167"/>
      <c r="AS239" s="153"/>
      <c r="AT239" s="154"/>
      <c r="AU239" s="112"/>
      <c r="AV239" s="317"/>
      <c r="AW239" s="318"/>
      <c r="AX239" s="264"/>
      <c r="AY239" s="264"/>
      <c r="AZ239" s="264"/>
      <c r="BA239" s="179"/>
    </row>
    <row r="240" spans="1:53" s="105" customFormat="1" x14ac:dyDescent="0.2">
      <c r="A240" s="192"/>
      <c r="B240" s="172"/>
      <c r="C240" s="199"/>
      <c r="D240" s="160"/>
      <c r="E240" s="226"/>
      <c r="F240" s="8"/>
      <c r="G240" s="8"/>
      <c r="H240" s="227" t="str">
        <f t="shared" si="7"/>
        <v/>
      </c>
      <c r="I240" s="227"/>
      <c r="J240" s="227"/>
      <c r="K240" s="228" t="str">
        <f t="shared" si="8"/>
        <v/>
      </c>
      <c r="L240" s="165"/>
      <c r="M240" s="1" t="s">
        <v>8</v>
      </c>
      <c r="N240" s="250"/>
      <c r="O240" s="251"/>
      <c r="P240" s="363"/>
      <c r="Q240" s="257"/>
      <c r="R240" s="251"/>
      <c r="S240" s="252"/>
      <c r="T240" s="252"/>
      <c r="U240" s="253"/>
      <c r="V240" s="8"/>
      <c r="W240" s="153"/>
      <c r="X240" s="315"/>
      <c r="Y240" s="315"/>
      <c r="Z240" s="153"/>
      <c r="AA240" s="329"/>
      <c r="AB240" s="112"/>
      <c r="AC240" s="154"/>
      <c r="AD240" s="43"/>
      <c r="AE240" s="258"/>
      <c r="AF240" s="259"/>
      <c r="AG240" s="259"/>
      <c r="AH240" s="259"/>
      <c r="AI240" s="259"/>
      <c r="AJ240" s="259"/>
      <c r="AK240" s="258"/>
      <c r="AL240" s="136"/>
      <c r="AM240" s="139"/>
      <c r="AN240" s="262" t="s">
        <v>141</v>
      </c>
      <c r="AO240" s="154"/>
      <c r="AP240" s="154"/>
      <c r="AQ240" s="154"/>
      <c r="AR240" s="167"/>
      <c r="AS240" s="153"/>
      <c r="AT240" s="154"/>
      <c r="AU240" s="112"/>
      <c r="AV240" s="317"/>
      <c r="AW240" s="318"/>
      <c r="AX240" s="264"/>
      <c r="AY240" s="264"/>
      <c r="AZ240" s="264"/>
      <c r="BA240" s="179"/>
    </row>
    <row r="241" spans="1:53" s="105" customFormat="1" x14ac:dyDescent="0.2">
      <c r="A241" s="192"/>
      <c r="B241" s="172"/>
      <c r="C241" s="199"/>
      <c r="D241" s="160"/>
      <c r="E241" s="226"/>
      <c r="F241" s="8"/>
      <c r="G241" s="8"/>
      <c r="H241" s="227" t="str">
        <f t="shared" si="7"/>
        <v/>
      </c>
      <c r="I241" s="227"/>
      <c r="J241" s="227"/>
      <c r="K241" s="228" t="str">
        <f t="shared" si="8"/>
        <v/>
      </c>
      <c r="L241" s="165"/>
      <c r="M241" s="1" t="s">
        <v>8</v>
      </c>
      <c r="N241" s="250"/>
      <c r="O241" s="251"/>
      <c r="P241" s="363"/>
      <c r="Q241" s="257"/>
      <c r="R241" s="251"/>
      <c r="S241" s="252"/>
      <c r="T241" s="252"/>
      <c r="U241" s="253"/>
      <c r="V241" s="8"/>
      <c r="W241" s="153"/>
      <c r="X241" s="315"/>
      <c r="Y241" s="315"/>
      <c r="Z241" s="153"/>
      <c r="AA241" s="329"/>
      <c r="AB241" s="112"/>
      <c r="AC241" s="154"/>
      <c r="AD241" s="43"/>
      <c r="AE241" s="258"/>
      <c r="AF241" s="259"/>
      <c r="AG241" s="259"/>
      <c r="AH241" s="259"/>
      <c r="AI241" s="259"/>
      <c r="AJ241" s="259"/>
      <c r="AK241" s="258"/>
      <c r="AL241" s="136"/>
      <c r="AM241" s="139"/>
      <c r="AN241" s="262" t="s">
        <v>141</v>
      </c>
      <c r="AO241" s="154"/>
      <c r="AP241" s="154"/>
      <c r="AQ241" s="154"/>
      <c r="AR241" s="167"/>
      <c r="AS241" s="153"/>
      <c r="AT241" s="154"/>
      <c r="AU241" s="112"/>
      <c r="AV241" s="317"/>
      <c r="AW241" s="318"/>
      <c r="AX241" s="264"/>
      <c r="AY241" s="264"/>
      <c r="AZ241" s="264"/>
      <c r="BA241" s="179"/>
    </row>
    <row r="242" spans="1:53" s="105" customFormat="1" x14ac:dyDescent="0.2">
      <c r="A242" s="192"/>
      <c r="B242" s="172"/>
      <c r="C242" s="199"/>
      <c r="D242" s="160"/>
      <c r="E242" s="226"/>
      <c r="F242" s="8"/>
      <c r="G242" s="8"/>
      <c r="H242" s="227" t="str">
        <f t="shared" si="7"/>
        <v/>
      </c>
      <c r="I242" s="227"/>
      <c r="J242" s="227"/>
      <c r="K242" s="228" t="str">
        <f t="shared" si="8"/>
        <v/>
      </c>
      <c r="L242" s="165"/>
      <c r="M242" s="1" t="s">
        <v>8</v>
      </c>
      <c r="N242" s="250"/>
      <c r="O242" s="251"/>
      <c r="P242" s="363"/>
      <c r="Q242" s="257"/>
      <c r="R242" s="251"/>
      <c r="S242" s="252"/>
      <c r="T242" s="252"/>
      <c r="U242" s="253"/>
      <c r="V242" s="8"/>
      <c r="W242" s="153"/>
      <c r="X242" s="315"/>
      <c r="Y242" s="315"/>
      <c r="Z242" s="153"/>
      <c r="AA242" s="329"/>
      <c r="AB242" s="112"/>
      <c r="AC242" s="154"/>
      <c r="AD242" s="43"/>
      <c r="AE242" s="258"/>
      <c r="AF242" s="259"/>
      <c r="AG242" s="259"/>
      <c r="AH242" s="259"/>
      <c r="AI242" s="259"/>
      <c r="AJ242" s="259"/>
      <c r="AK242" s="258"/>
      <c r="AL242" s="136"/>
      <c r="AM242" s="139"/>
      <c r="AN242" s="262" t="s">
        <v>141</v>
      </c>
      <c r="AO242" s="154"/>
      <c r="AP242" s="154"/>
      <c r="AQ242" s="154"/>
      <c r="AR242" s="167"/>
      <c r="AS242" s="153"/>
      <c r="AT242" s="154"/>
      <c r="AU242" s="112"/>
      <c r="AV242" s="317"/>
      <c r="AW242" s="318"/>
      <c r="AX242" s="264"/>
      <c r="AY242" s="264"/>
      <c r="AZ242" s="264"/>
      <c r="BA242" s="179"/>
    </row>
    <row r="243" spans="1:53" s="105" customFormat="1" x14ac:dyDescent="0.2">
      <c r="A243" s="192"/>
      <c r="B243" s="172"/>
      <c r="C243" s="199"/>
      <c r="D243" s="160"/>
      <c r="E243" s="226"/>
      <c r="F243" s="8"/>
      <c r="G243" s="8"/>
      <c r="H243" s="227" t="str">
        <f t="shared" si="7"/>
        <v/>
      </c>
      <c r="I243" s="227"/>
      <c r="J243" s="227"/>
      <c r="K243" s="228" t="str">
        <f t="shared" si="8"/>
        <v/>
      </c>
      <c r="L243" s="165"/>
      <c r="M243" s="1" t="s">
        <v>8</v>
      </c>
      <c r="N243" s="250"/>
      <c r="O243" s="251"/>
      <c r="P243" s="363"/>
      <c r="Q243" s="257"/>
      <c r="R243" s="251"/>
      <c r="S243" s="252"/>
      <c r="T243" s="252"/>
      <c r="U243" s="253"/>
      <c r="V243" s="8"/>
      <c r="W243" s="153"/>
      <c r="X243" s="315"/>
      <c r="Y243" s="315"/>
      <c r="Z243" s="153"/>
      <c r="AA243" s="329"/>
      <c r="AB243" s="112"/>
      <c r="AC243" s="154"/>
      <c r="AD243" s="43"/>
      <c r="AE243" s="258"/>
      <c r="AF243" s="259"/>
      <c r="AG243" s="259"/>
      <c r="AH243" s="259"/>
      <c r="AI243" s="259"/>
      <c r="AJ243" s="259"/>
      <c r="AK243" s="258"/>
      <c r="AL243" s="136"/>
      <c r="AM243" s="139"/>
      <c r="AN243" s="262" t="s">
        <v>141</v>
      </c>
      <c r="AO243" s="154"/>
      <c r="AP243" s="154"/>
      <c r="AQ243" s="154"/>
      <c r="AR243" s="167"/>
      <c r="AS243" s="153"/>
      <c r="AT243" s="154"/>
      <c r="AU243" s="112"/>
      <c r="AV243" s="317"/>
      <c r="AW243" s="318"/>
      <c r="AX243" s="264"/>
      <c r="AY243" s="264"/>
      <c r="AZ243" s="264"/>
      <c r="BA243" s="179"/>
    </row>
    <row r="244" spans="1:53" s="105" customFormat="1" x14ac:dyDescent="0.2">
      <c r="A244" s="192"/>
      <c r="B244" s="172"/>
      <c r="C244" s="199"/>
      <c r="D244" s="160"/>
      <c r="E244" s="226"/>
      <c r="F244" s="8"/>
      <c r="G244" s="8"/>
      <c r="H244" s="227" t="str">
        <f t="shared" si="7"/>
        <v/>
      </c>
      <c r="I244" s="227"/>
      <c r="J244" s="227"/>
      <c r="K244" s="228" t="str">
        <f t="shared" si="8"/>
        <v/>
      </c>
      <c r="L244" s="165"/>
      <c r="M244" s="1" t="s">
        <v>8</v>
      </c>
      <c r="N244" s="250"/>
      <c r="O244" s="251"/>
      <c r="P244" s="363"/>
      <c r="Q244" s="257"/>
      <c r="R244" s="251"/>
      <c r="S244" s="252"/>
      <c r="T244" s="252"/>
      <c r="U244" s="253"/>
      <c r="V244" s="8"/>
      <c r="W244" s="153"/>
      <c r="X244" s="315"/>
      <c r="Y244" s="315"/>
      <c r="Z244" s="153"/>
      <c r="AA244" s="329"/>
      <c r="AB244" s="112"/>
      <c r="AC244" s="154"/>
      <c r="AD244" s="43"/>
      <c r="AE244" s="258"/>
      <c r="AF244" s="259"/>
      <c r="AG244" s="259"/>
      <c r="AH244" s="259"/>
      <c r="AI244" s="259"/>
      <c r="AJ244" s="259"/>
      <c r="AK244" s="258"/>
      <c r="AL244" s="136"/>
      <c r="AM244" s="139"/>
      <c r="AN244" s="262" t="s">
        <v>141</v>
      </c>
      <c r="AO244" s="154"/>
      <c r="AP244" s="154"/>
      <c r="AQ244" s="154"/>
      <c r="AR244" s="167"/>
      <c r="AS244" s="153"/>
      <c r="AT244" s="154"/>
      <c r="AU244" s="112"/>
      <c r="AV244" s="317"/>
      <c r="AW244" s="318"/>
      <c r="AX244" s="264"/>
      <c r="AY244" s="264"/>
      <c r="AZ244" s="264"/>
      <c r="BA244" s="179"/>
    </row>
    <row r="245" spans="1:53" s="105" customFormat="1" x14ac:dyDescent="0.2">
      <c r="A245" s="192"/>
      <c r="B245" s="172"/>
      <c r="C245" s="199"/>
      <c r="D245" s="160"/>
      <c r="E245" s="226"/>
      <c r="F245" s="8"/>
      <c r="G245" s="8"/>
      <c r="H245" s="227" t="str">
        <f t="shared" si="7"/>
        <v/>
      </c>
      <c r="I245" s="227"/>
      <c r="J245" s="227"/>
      <c r="K245" s="228" t="str">
        <f t="shared" si="8"/>
        <v/>
      </c>
      <c r="L245" s="165"/>
      <c r="M245" s="1" t="s">
        <v>8</v>
      </c>
      <c r="N245" s="250"/>
      <c r="O245" s="251"/>
      <c r="P245" s="363"/>
      <c r="Q245" s="257"/>
      <c r="R245" s="251"/>
      <c r="S245" s="252"/>
      <c r="T245" s="252"/>
      <c r="U245" s="253"/>
      <c r="V245" s="8"/>
      <c r="W245" s="153"/>
      <c r="X245" s="315"/>
      <c r="Y245" s="315"/>
      <c r="Z245" s="153"/>
      <c r="AA245" s="329"/>
      <c r="AB245" s="112"/>
      <c r="AC245" s="154"/>
      <c r="AD245" s="43"/>
      <c r="AE245" s="258"/>
      <c r="AF245" s="259"/>
      <c r="AG245" s="259"/>
      <c r="AH245" s="259"/>
      <c r="AI245" s="259"/>
      <c r="AJ245" s="259"/>
      <c r="AK245" s="258"/>
      <c r="AL245" s="136"/>
      <c r="AM245" s="139"/>
      <c r="AN245" s="262" t="s">
        <v>141</v>
      </c>
      <c r="AO245" s="154"/>
      <c r="AP245" s="154"/>
      <c r="AQ245" s="154"/>
      <c r="AR245" s="167"/>
      <c r="AS245" s="153"/>
      <c r="AT245" s="154"/>
      <c r="AU245" s="112"/>
      <c r="AV245" s="317"/>
      <c r="AW245" s="318"/>
      <c r="AX245" s="264"/>
      <c r="AY245" s="264"/>
      <c r="AZ245" s="264"/>
      <c r="BA245" s="179"/>
    </row>
    <row r="246" spans="1:53" s="105" customFormat="1" x14ac:dyDescent="0.2">
      <c r="A246" s="192"/>
      <c r="B246" s="172"/>
      <c r="C246" s="199"/>
      <c r="D246" s="160"/>
      <c r="E246" s="226"/>
      <c r="F246" s="8"/>
      <c r="G246" s="8"/>
      <c r="H246" s="227" t="str">
        <f t="shared" si="7"/>
        <v/>
      </c>
      <c r="I246" s="227"/>
      <c r="J246" s="227"/>
      <c r="K246" s="228" t="str">
        <f t="shared" si="8"/>
        <v/>
      </c>
      <c r="L246" s="165"/>
      <c r="M246" s="1" t="s">
        <v>8</v>
      </c>
      <c r="N246" s="250"/>
      <c r="O246" s="251"/>
      <c r="P246" s="363"/>
      <c r="Q246" s="257"/>
      <c r="R246" s="251"/>
      <c r="S246" s="252"/>
      <c r="T246" s="252"/>
      <c r="U246" s="253"/>
      <c r="V246" s="8"/>
      <c r="W246" s="153"/>
      <c r="X246" s="315"/>
      <c r="Y246" s="315"/>
      <c r="Z246" s="153"/>
      <c r="AA246" s="329"/>
      <c r="AB246" s="112"/>
      <c r="AC246" s="154"/>
      <c r="AD246" s="43"/>
      <c r="AE246" s="258"/>
      <c r="AF246" s="259"/>
      <c r="AG246" s="259"/>
      <c r="AH246" s="259"/>
      <c r="AI246" s="259"/>
      <c r="AJ246" s="259"/>
      <c r="AK246" s="258"/>
      <c r="AL246" s="136"/>
      <c r="AM246" s="139"/>
      <c r="AN246" s="262" t="s">
        <v>141</v>
      </c>
      <c r="AO246" s="154"/>
      <c r="AP246" s="154"/>
      <c r="AQ246" s="154"/>
      <c r="AR246" s="167"/>
      <c r="AS246" s="153"/>
      <c r="AT246" s="154"/>
      <c r="AU246" s="112"/>
      <c r="AV246" s="317"/>
      <c r="AW246" s="318"/>
      <c r="AX246" s="264"/>
      <c r="AY246" s="264"/>
      <c r="AZ246" s="264"/>
      <c r="BA246" s="179"/>
    </row>
    <row r="247" spans="1:53" s="105" customFormat="1" x14ac:dyDescent="0.2">
      <c r="A247" s="192"/>
      <c r="B247" s="172"/>
      <c r="C247" s="199"/>
      <c r="D247" s="160"/>
      <c r="E247" s="226"/>
      <c r="F247" s="8"/>
      <c r="G247" s="8"/>
      <c r="H247" s="227" t="str">
        <f t="shared" si="7"/>
        <v/>
      </c>
      <c r="I247" s="227"/>
      <c r="J247" s="227"/>
      <c r="K247" s="228" t="str">
        <f t="shared" si="8"/>
        <v/>
      </c>
      <c r="L247" s="165"/>
      <c r="M247" s="1" t="s">
        <v>8</v>
      </c>
      <c r="N247" s="250"/>
      <c r="O247" s="251"/>
      <c r="P247" s="363"/>
      <c r="Q247" s="257"/>
      <c r="R247" s="251"/>
      <c r="S247" s="252"/>
      <c r="T247" s="252"/>
      <c r="U247" s="253"/>
      <c r="V247" s="8"/>
      <c r="W247" s="153"/>
      <c r="X247" s="315"/>
      <c r="Y247" s="315"/>
      <c r="Z247" s="153"/>
      <c r="AA247" s="329"/>
      <c r="AB247" s="112"/>
      <c r="AC247" s="154"/>
      <c r="AD247" s="43"/>
      <c r="AE247" s="258"/>
      <c r="AF247" s="259"/>
      <c r="AG247" s="259"/>
      <c r="AH247" s="259"/>
      <c r="AI247" s="259"/>
      <c r="AJ247" s="259"/>
      <c r="AK247" s="258"/>
      <c r="AL247" s="136"/>
      <c r="AM247" s="139"/>
      <c r="AN247" s="262" t="s">
        <v>141</v>
      </c>
      <c r="AO247" s="154"/>
      <c r="AP247" s="154"/>
      <c r="AQ247" s="154"/>
      <c r="AR247" s="167"/>
      <c r="AS247" s="153"/>
      <c r="AT247" s="154"/>
      <c r="AU247" s="112"/>
      <c r="AV247" s="317"/>
      <c r="AW247" s="318"/>
      <c r="AX247" s="264"/>
      <c r="AY247" s="264"/>
      <c r="AZ247" s="264"/>
      <c r="BA247" s="179"/>
    </row>
    <row r="248" spans="1:53" s="105" customFormat="1" x14ac:dyDescent="0.2">
      <c r="A248" s="192"/>
      <c r="B248" s="172"/>
      <c r="C248" s="199"/>
      <c r="D248" s="160"/>
      <c r="E248" s="226"/>
      <c r="F248" s="8"/>
      <c r="G248" s="8"/>
      <c r="H248" s="227" t="str">
        <f t="shared" si="7"/>
        <v/>
      </c>
      <c r="I248" s="227"/>
      <c r="J248" s="227"/>
      <c r="K248" s="228" t="str">
        <f t="shared" si="8"/>
        <v/>
      </c>
      <c r="L248" s="165"/>
      <c r="M248" s="1" t="s">
        <v>8</v>
      </c>
      <c r="N248" s="250"/>
      <c r="O248" s="251"/>
      <c r="P248" s="363"/>
      <c r="Q248" s="257"/>
      <c r="R248" s="251"/>
      <c r="S248" s="252"/>
      <c r="T248" s="252"/>
      <c r="U248" s="253"/>
      <c r="V248" s="8"/>
      <c r="W248" s="153"/>
      <c r="X248" s="315"/>
      <c r="Y248" s="315"/>
      <c r="Z248" s="153"/>
      <c r="AA248" s="329"/>
      <c r="AB248" s="112"/>
      <c r="AC248" s="154"/>
      <c r="AD248" s="43"/>
      <c r="AE248" s="258"/>
      <c r="AF248" s="259"/>
      <c r="AG248" s="259"/>
      <c r="AH248" s="259"/>
      <c r="AI248" s="259"/>
      <c r="AJ248" s="259"/>
      <c r="AK248" s="258"/>
      <c r="AL248" s="136"/>
      <c r="AM248" s="139"/>
      <c r="AN248" s="262" t="s">
        <v>141</v>
      </c>
      <c r="AO248" s="154"/>
      <c r="AP248" s="154"/>
      <c r="AQ248" s="154"/>
      <c r="AR248" s="167"/>
      <c r="AS248" s="153"/>
      <c r="AT248" s="154"/>
      <c r="AU248" s="112"/>
      <c r="AV248" s="317"/>
      <c r="AW248" s="318"/>
      <c r="AX248" s="264"/>
      <c r="AY248" s="264"/>
      <c r="AZ248" s="264"/>
      <c r="BA248" s="179"/>
    </row>
    <row r="249" spans="1:53" s="105" customFormat="1" x14ac:dyDescent="0.2">
      <c r="A249" s="192"/>
      <c r="B249" s="172"/>
      <c r="C249" s="199"/>
      <c r="D249" s="160"/>
      <c r="E249" s="226"/>
      <c r="F249" s="8"/>
      <c r="G249" s="8"/>
      <c r="H249" s="227" t="str">
        <f t="shared" si="7"/>
        <v/>
      </c>
      <c r="I249" s="227"/>
      <c r="J249" s="227"/>
      <c r="K249" s="228" t="str">
        <f t="shared" si="8"/>
        <v/>
      </c>
      <c r="L249" s="165"/>
      <c r="M249" s="1" t="s">
        <v>8</v>
      </c>
      <c r="N249" s="250"/>
      <c r="O249" s="251"/>
      <c r="P249" s="363"/>
      <c r="Q249" s="257"/>
      <c r="R249" s="251"/>
      <c r="S249" s="252"/>
      <c r="T249" s="252"/>
      <c r="U249" s="253"/>
      <c r="V249" s="8"/>
      <c r="W249" s="153"/>
      <c r="X249" s="315"/>
      <c r="Y249" s="315"/>
      <c r="Z249" s="153"/>
      <c r="AA249" s="329"/>
      <c r="AB249" s="112"/>
      <c r="AC249" s="154"/>
      <c r="AD249" s="43"/>
      <c r="AE249" s="258"/>
      <c r="AF249" s="259"/>
      <c r="AG249" s="259"/>
      <c r="AH249" s="259"/>
      <c r="AI249" s="259"/>
      <c r="AJ249" s="259"/>
      <c r="AK249" s="258"/>
      <c r="AL249" s="136"/>
      <c r="AM249" s="139"/>
      <c r="AN249" s="262" t="s">
        <v>141</v>
      </c>
      <c r="AO249" s="154"/>
      <c r="AP249" s="154"/>
      <c r="AQ249" s="154"/>
      <c r="AR249" s="167"/>
      <c r="AS249" s="153"/>
      <c r="AT249" s="154"/>
      <c r="AU249" s="112"/>
      <c r="AV249" s="317"/>
      <c r="AW249" s="318"/>
      <c r="AX249" s="264"/>
      <c r="AY249" s="264"/>
      <c r="AZ249" s="264"/>
      <c r="BA249" s="179"/>
    </row>
    <row r="250" spans="1:53" s="105" customFormat="1" x14ac:dyDescent="0.2">
      <c r="A250" s="192"/>
      <c r="B250" s="172"/>
      <c r="C250" s="199"/>
      <c r="D250" s="160"/>
      <c r="E250" s="226"/>
      <c r="F250" s="8"/>
      <c r="G250" s="8"/>
      <c r="H250" s="227" t="str">
        <f t="shared" si="7"/>
        <v/>
      </c>
      <c r="I250" s="227"/>
      <c r="J250" s="227"/>
      <c r="K250" s="228" t="str">
        <f t="shared" si="8"/>
        <v/>
      </c>
      <c r="L250" s="165"/>
      <c r="M250" s="1" t="s">
        <v>8</v>
      </c>
      <c r="N250" s="250"/>
      <c r="O250" s="251"/>
      <c r="P250" s="363"/>
      <c r="Q250" s="257"/>
      <c r="R250" s="251"/>
      <c r="S250" s="252"/>
      <c r="T250" s="252"/>
      <c r="U250" s="253"/>
      <c r="V250" s="8"/>
      <c r="W250" s="153"/>
      <c r="X250" s="315"/>
      <c r="Y250" s="315"/>
      <c r="Z250" s="153"/>
      <c r="AA250" s="329"/>
      <c r="AB250" s="112"/>
      <c r="AC250" s="154"/>
      <c r="AD250" s="43"/>
      <c r="AE250" s="258"/>
      <c r="AF250" s="259"/>
      <c r="AG250" s="259"/>
      <c r="AH250" s="259"/>
      <c r="AI250" s="259"/>
      <c r="AJ250" s="259"/>
      <c r="AK250" s="258"/>
      <c r="AL250" s="136"/>
      <c r="AM250" s="139"/>
      <c r="AN250" s="262" t="s">
        <v>141</v>
      </c>
      <c r="AO250" s="154"/>
      <c r="AP250" s="154"/>
      <c r="AQ250" s="154"/>
      <c r="AR250" s="167"/>
      <c r="AS250" s="153"/>
      <c r="AT250" s="154"/>
      <c r="AU250" s="112"/>
      <c r="AV250" s="317"/>
      <c r="AW250" s="318"/>
      <c r="AX250" s="264"/>
      <c r="AY250" s="264"/>
      <c r="AZ250" s="264"/>
      <c r="BA250" s="179"/>
    </row>
    <row r="251" spans="1:53" s="105" customFormat="1" x14ac:dyDescent="0.2">
      <c r="A251" s="192"/>
      <c r="B251" s="172"/>
      <c r="C251" s="199"/>
      <c r="D251" s="160"/>
      <c r="E251" s="226"/>
      <c r="F251" s="8"/>
      <c r="G251" s="8"/>
      <c r="H251" s="227" t="str">
        <f t="shared" si="7"/>
        <v/>
      </c>
      <c r="I251" s="227"/>
      <c r="J251" s="227"/>
      <c r="K251" s="228" t="str">
        <f t="shared" si="8"/>
        <v/>
      </c>
      <c r="L251" s="165"/>
      <c r="M251" s="1" t="s">
        <v>8</v>
      </c>
      <c r="N251" s="250"/>
      <c r="O251" s="251"/>
      <c r="P251" s="363"/>
      <c r="Q251" s="257"/>
      <c r="R251" s="251"/>
      <c r="S251" s="252"/>
      <c r="T251" s="252"/>
      <c r="U251" s="253"/>
      <c r="V251" s="8"/>
      <c r="W251" s="153"/>
      <c r="X251" s="315"/>
      <c r="Y251" s="315"/>
      <c r="Z251" s="153"/>
      <c r="AA251" s="329"/>
      <c r="AB251" s="112"/>
      <c r="AC251" s="154"/>
      <c r="AD251" s="43"/>
      <c r="AE251" s="258"/>
      <c r="AF251" s="259"/>
      <c r="AG251" s="259"/>
      <c r="AH251" s="259"/>
      <c r="AI251" s="259"/>
      <c r="AJ251" s="259"/>
      <c r="AK251" s="258"/>
      <c r="AL251" s="136"/>
      <c r="AM251" s="139"/>
      <c r="AN251" s="262" t="s">
        <v>141</v>
      </c>
      <c r="AO251" s="154"/>
      <c r="AP251" s="154"/>
      <c r="AQ251" s="154"/>
      <c r="AR251" s="167"/>
      <c r="AS251" s="153"/>
      <c r="AT251" s="154"/>
      <c r="AU251" s="112"/>
      <c r="AV251" s="317"/>
      <c r="AW251" s="318"/>
      <c r="AX251" s="264"/>
      <c r="AY251" s="264"/>
      <c r="AZ251" s="264"/>
      <c r="BA251" s="179"/>
    </row>
    <row r="252" spans="1:53" s="105" customFormat="1" x14ac:dyDescent="0.2">
      <c r="A252" s="192"/>
      <c r="B252" s="172"/>
      <c r="C252" s="199"/>
      <c r="D252" s="160"/>
      <c r="E252" s="226"/>
      <c r="F252" s="8"/>
      <c r="G252" s="8"/>
      <c r="H252" s="227" t="str">
        <f t="shared" si="7"/>
        <v/>
      </c>
      <c r="I252" s="227"/>
      <c r="J252" s="227"/>
      <c r="K252" s="228" t="str">
        <f t="shared" si="8"/>
        <v/>
      </c>
      <c r="L252" s="165"/>
      <c r="M252" s="1" t="s">
        <v>8</v>
      </c>
      <c r="N252" s="250"/>
      <c r="O252" s="251"/>
      <c r="P252" s="363"/>
      <c r="Q252" s="257"/>
      <c r="R252" s="251"/>
      <c r="S252" s="252"/>
      <c r="T252" s="252"/>
      <c r="U252" s="253"/>
      <c r="V252" s="8"/>
      <c r="W252" s="153"/>
      <c r="X252" s="315"/>
      <c r="Y252" s="315"/>
      <c r="Z252" s="153"/>
      <c r="AA252" s="329"/>
      <c r="AB252" s="112"/>
      <c r="AC252" s="154"/>
      <c r="AD252" s="43"/>
      <c r="AE252" s="258"/>
      <c r="AF252" s="259"/>
      <c r="AG252" s="259"/>
      <c r="AH252" s="259"/>
      <c r="AI252" s="259"/>
      <c r="AJ252" s="259"/>
      <c r="AK252" s="258"/>
      <c r="AL252" s="136"/>
      <c r="AM252" s="139"/>
      <c r="AN252" s="262" t="s">
        <v>141</v>
      </c>
      <c r="AO252" s="154"/>
      <c r="AP252" s="154"/>
      <c r="AQ252" s="154"/>
      <c r="AR252" s="167"/>
      <c r="AS252" s="153"/>
      <c r="AT252" s="154"/>
      <c r="AU252" s="112"/>
      <c r="AV252" s="317"/>
      <c r="AW252" s="318"/>
      <c r="AX252" s="264"/>
      <c r="AY252" s="264"/>
      <c r="AZ252" s="264"/>
      <c r="BA252" s="179"/>
    </row>
    <row r="253" spans="1:53" s="105" customFormat="1" x14ac:dyDescent="0.2">
      <c r="A253" s="192"/>
      <c r="B253" s="172"/>
      <c r="C253" s="199"/>
      <c r="D253" s="160"/>
      <c r="E253" s="226"/>
      <c r="F253" s="8"/>
      <c r="G253" s="8"/>
      <c r="H253" s="227" t="str">
        <f t="shared" si="7"/>
        <v/>
      </c>
      <c r="I253" s="227"/>
      <c r="J253" s="227"/>
      <c r="K253" s="228" t="str">
        <f t="shared" si="8"/>
        <v/>
      </c>
      <c r="L253" s="165"/>
      <c r="M253" s="1" t="s">
        <v>8</v>
      </c>
      <c r="N253" s="250"/>
      <c r="O253" s="251"/>
      <c r="P253" s="363"/>
      <c r="Q253" s="257"/>
      <c r="R253" s="251"/>
      <c r="S253" s="252"/>
      <c r="T253" s="252"/>
      <c r="U253" s="253"/>
      <c r="V253" s="8"/>
      <c r="W253" s="153"/>
      <c r="X253" s="315"/>
      <c r="Y253" s="315"/>
      <c r="Z253" s="153"/>
      <c r="AA253" s="329"/>
      <c r="AB253" s="112"/>
      <c r="AC253" s="154"/>
      <c r="AD253" s="43"/>
      <c r="AE253" s="258"/>
      <c r="AF253" s="259"/>
      <c r="AG253" s="259"/>
      <c r="AH253" s="259"/>
      <c r="AI253" s="259"/>
      <c r="AJ253" s="259"/>
      <c r="AK253" s="258"/>
      <c r="AL253" s="136"/>
      <c r="AM253" s="139"/>
      <c r="AN253" s="262" t="s">
        <v>141</v>
      </c>
      <c r="AO253" s="154"/>
      <c r="AP253" s="154"/>
      <c r="AQ253" s="154"/>
      <c r="AR253" s="167"/>
      <c r="AS253" s="153"/>
      <c r="AT253" s="154"/>
      <c r="AU253" s="112"/>
      <c r="AV253" s="317"/>
      <c r="AW253" s="318"/>
      <c r="AX253" s="264"/>
      <c r="AY253" s="264"/>
      <c r="AZ253" s="264"/>
      <c r="BA253" s="179"/>
    </row>
    <row r="254" spans="1:53" s="105" customFormat="1" x14ac:dyDescent="0.2">
      <c r="A254" s="192"/>
      <c r="B254" s="172"/>
      <c r="C254" s="199"/>
      <c r="D254" s="160"/>
      <c r="E254" s="226"/>
      <c r="F254" s="8"/>
      <c r="G254" s="8"/>
      <c r="H254" s="227" t="str">
        <f t="shared" si="7"/>
        <v/>
      </c>
      <c r="I254" s="227"/>
      <c r="J254" s="227"/>
      <c r="K254" s="228" t="str">
        <f t="shared" si="8"/>
        <v/>
      </c>
      <c r="L254" s="165"/>
      <c r="M254" s="1" t="s">
        <v>8</v>
      </c>
      <c r="N254" s="250"/>
      <c r="O254" s="251"/>
      <c r="P254" s="363"/>
      <c r="Q254" s="257"/>
      <c r="R254" s="251"/>
      <c r="S254" s="252"/>
      <c r="T254" s="252"/>
      <c r="U254" s="253"/>
      <c r="V254" s="8"/>
      <c r="W254" s="153"/>
      <c r="X254" s="315"/>
      <c r="Y254" s="315"/>
      <c r="Z254" s="153"/>
      <c r="AA254" s="329"/>
      <c r="AB254" s="112"/>
      <c r="AC254" s="154"/>
      <c r="AD254" s="43"/>
      <c r="AE254" s="258"/>
      <c r="AF254" s="259"/>
      <c r="AG254" s="259"/>
      <c r="AH254" s="259"/>
      <c r="AI254" s="259"/>
      <c r="AJ254" s="259"/>
      <c r="AK254" s="258"/>
      <c r="AL254" s="136"/>
      <c r="AM254" s="139"/>
      <c r="AN254" s="262" t="s">
        <v>141</v>
      </c>
      <c r="AO254" s="154"/>
      <c r="AP254" s="154"/>
      <c r="AQ254" s="154"/>
      <c r="AR254" s="167"/>
      <c r="AS254" s="153"/>
      <c r="AT254" s="154"/>
      <c r="AU254" s="112"/>
      <c r="AV254" s="317"/>
      <c r="AW254" s="318"/>
      <c r="AX254" s="264"/>
      <c r="AY254" s="264"/>
      <c r="AZ254" s="264"/>
      <c r="BA254" s="179"/>
    </row>
    <row r="255" spans="1:53" s="105" customFormat="1" x14ac:dyDescent="0.2">
      <c r="A255" s="192"/>
      <c r="B255" s="172"/>
      <c r="C255" s="199"/>
      <c r="D255" s="160"/>
      <c r="E255" s="226"/>
      <c r="F255" s="8"/>
      <c r="G255" s="8"/>
      <c r="H255" s="227" t="str">
        <f t="shared" si="7"/>
        <v/>
      </c>
      <c r="I255" s="227"/>
      <c r="J255" s="227"/>
      <c r="K255" s="228" t="str">
        <f t="shared" si="8"/>
        <v/>
      </c>
      <c r="L255" s="165"/>
      <c r="M255" s="1" t="s">
        <v>8</v>
      </c>
      <c r="N255" s="250"/>
      <c r="O255" s="251"/>
      <c r="P255" s="363"/>
      <c r="Q255" s="257"/>
      <c r="R255" s="251"/>
      <c r="S255" s="252"/>
      <c r="T255" s="252"/>
      <c r="U255" s="253"/>
      <c r="V255" s="8"/>
      <c r="W255" s="153"/>
      <c r="X255" s="315"/>
      <c r="Y255" s="315"/>
      <c r="Z255" s="153"/>
      <c r="AA255" s="329"/>
      <c r="AB255" s="112"/>
      <c r="AC255" s="154"/>
      <c r="AD255" s="43"/>
      <c r="AE255" s="258"/>
      <c r="AF255" s="259"/>
      <c r="AG255" s="259"/>
      <c r="AH255" s="259"/>
      <c r="AI255" s="259"/>
      <c r="AJ255" s="259"/>
      <c r="AK255" s="258"/>
      <c r="AL255" s="136"/>
      <c r="AM255" s="139"/>
      <c r="AN255" s="262" t="s">
        <v>141</v>
      </c>
      <c r="AO255" s="154"/>
      <c r="AP255" s="154"/>
      <c r="AQ255" s="154"/>
      <c r="AR255" s="167"/>
      <c r="AS255" s="153"/>
      <c r="AT255" s="154"/>
      <c r="AU255" s="112"/>
      <c r="AV255" s="317"/>
      <c r="AW255" s="318"/>
      <c r="AX255" s="264"/>
      <c r="AY255" s="264"/>
      <c r="AZ255" s="264"/>
      <c r="BA255" s="179"/>
    </row>
    <row r="256" spans="1:53" s="105" customFormat="1" x14ac:dyDescent="0.2">
      <c r="A256" s="192"/>
      <c r="B256" s="172"/>
      <c r="C256" s="199"/>
      <c r="D256" s="160"/>
      <c r="E256" s="226"/>
      <c r="F256" s="8"/>
      <c r="G256" s="8"/>
      <c r="H256" s="227" t="str">
        <f t="shared" si="7"/>
        <v/>
      </c>
      <c r="I256" s="227"/>
      <c r="J256" s="227"/>
      <c r="K256" s="228" t="str">
        <f t="shared" si="8"/>
        <v/>
      </c>
      <c r="L256" s="165"/>
      <c r="M256" s="1" t="s">
        <v>8</v>
      </c>
      <c r="N256" s="250"/>
      <c r="O256" s="251"/>
      <c r="P256" s="363"/>
      <c r="Q256" s="257"/>
      <c r="R256" s="251"/>
      <c r="S256" s="252"/>
      <c r="T256" s="252"/>
      <c r="U256" s="253"/>
      <c r="V256" s="8"/>
      <c r="W256" s="153"/>
      <c r="X256" s="315"/>
      <c r="Y256" s="315"/>
      <c r="Z256" s="153"/>
      <c r="AA256" s="329"/>
      <c r="AB256" s="112"/>
      <c r="AC256" s="154"/>
      <c r="AD256" s="43"/>
      <c r="AE256" s="258"/>
      <c r="AF256" s="259"/>
      <c r="AG256" s="259"/>
      <c r="AH256" s="259"/>
      <c r="AI256" s="259"/>
      <c r="AJ256" s="259"/>
      <c r="AK256" s="258"/>
      <c r="AL256" s="136"/>
      <c r="AM256" s="139"/>
      <c r="AN256" s="262" t="s">
        <v>141</v>
      </c>
      <c r="AO256" s="154"/>
      <c r="AP256" s="154"/>
      <c r="AQ256" s="154"/>
      <c r="AR256" s="167"/>
      <c r="AS256" s="153"/>
      <c r="AT256" s="154"/>
      <c r="AU256" s="112"/>
      <c r="AV256" s="317"/>
      <c r="AW256" s="318"/>
      <c r="AX256" s="264"/>
      <c r="AY256" s="264"/>
      <c r="AZ256" s="264"/>
      <c r="BA256" s="179"/>
    </row>
    <row r="257" spans="1:53" s="105" customFormat="1" x14ac:dyDescent="0.2">
      <c r="A257" s="192"/>
      <c r="B257" s="172"/>
      <c r="C257" s="199"/>
      <c r="D257" s="160"/>
      <c r="E257" s="226"/>
      <c r="F257" s="8"/>
      <c r="G257" s="8"/>
      <c r="H257" s="227" t="str">
        <f t="shared" si="7"/>
        <v/>
      </c>
      <c r="I257" s="227"/>
      <c r="J257" s="227"/>
      <c r="K257" s="228" t="str">
        <f t="shared" si="8"/>
        <v/>
      </c>
      <c r="L257" s="165"/>
      <c r="M257" s="1" t="s">
        <v>8</v>
      </c>
      <c r="N257" s="250"/>
      <c r="O257" s="251"/>
      <c r="P257" s="363"/>
      <c r="Q257" s="257"/>
      <c r="R257" s="251"/>
      <c r="S257" s="252"/>
      <c r="T257" s="252"/>
      <c r="U257" s="253"/>
      <c r="V257" s="8"/>
      <c r="W257" s="153"/>
      <c r="X257" s="315"/>
      <c r="Y257" s="315"/>
      <c r="Z257" s="153"/>
      <c r="AA257" s="329"/>
      <c r="AB257" s="112"/>
      <c r="AC257" s="154"/>
      <c r="AD257" s="43"/>
      <c r="AE257" s="258"/>
      <c r="AF257" s="259"/>
      <c r="AG257" s="259"/>
      <c r="AH257" s="259"/>
      <c r="AI257" s="259"/>
      <c r="AJ257" s="259"/>
      <c r="AK257" s="258"/>
      <c r="AL257" s="136"/>
      <c r="AM257" s="139"/>
      <c r="AN257" s="262" t="s">
        <v>141</v>
      </c>
      <c r="AO257" s="154"/>
      <c r="AP257" s="154"/>
      <c r="AQ257" s="154"/>
      <c r="AR257" s="167"/>
      <c r="AS257" s="153"/>
      <c r="AT257" s="154"/>
      <c r="AU257" s="112"/>
      <c r="AV257" s="317"/>
      <c r="AW257" s="318"/>
      <c r="AX257" s="264"/>
      <c r="AY257" s="264"/>
      <c r="AZ257" s="264"/>
      <c r="BA257" s="179"/>
    </row>
    <row r="258" spans="1:53" s="105" customFormat="1" x14ac:dyDescent="0.2">
      <c r="A258" s="192"/>
      <c r="B258" s="172"/>
      <c r="C258" s="199"/>
      <c r="D258" s="160"/>
      <c r="E258" s="226"/>
      <c r="F258" s="8"/>
      <c r="G258" s="8"/>
      <c r="H258" s="227" t="str">
        <f t="shared" si="7"/>
        <v/>
      </c>
      <c r="I258" s="227"/>
      <c r="J258" s="227"/>
      <c r="K258" s="228" t="str">
        <f t="shared" si="8"/>
        <v/>
      </c>
      <c r="L258" s="165"/>
      <c r="M258" s="1" t="s">
        <v>8</v>
      </c>
      <c r="N258" s="250"/>
      <c r="O258" s="251"/>
      <c r="P258" s="363"/>
      <c r="Q258" s="257"/>
      <c r="R258" s="251"/>
      <c r="S258" s="252"/>
      <c r="T258" s="252"/>
      <c r="U258" s="253"/>
      <c r="V258" s="8"/>
      <c r="W258" s="153"/>
      <c r="X258" s="315"/>
      <c r="Y258" s="315"/>
      <c r="Z258" s="153"/>
      <c r="AA258" s="329"/>
      <c r="AB258" s="112"/>
      <c r="AC258" s="154"/>
      <c r="AD258" s="43"/>
      <c r="AE258" s="258"/>
      <c r="AF258" s="259"/>
      <c r="AG258" s="259"/>
      <c r="AH258" s="259"/>
      <c r="AI258" s="259"/>
      <c r="AJ258" s="259"/>
      <c r="AK258" s="258"/>
      <c r="AL258" s="136"/>
      <c r="AM258" s="139"/>
      <c r="AN258" s="262" t="s">
        <v>141</v>
      </c>
      <c r="AO258" s="154"/>
      <c r="AP258" s="154"/>
      <c r="AQ258" s="154"/>
      <c r="AR258" s="167"/>
      <c r="AS258" s="153"/>
      <c r="AT258" s="154"/>
      <c r="AU258" s="112"/>
      <c r="AV258" s="317"/>
      <c r="AW258" s="318"/>
      <c r="AX258" s="264"/>
      <c r="AY258" s="264"/>
      <c r="AZ258" s="264"/>
      <c r="BA258" s="179"/>
    </row>
    <row r="259" spans="1:53" s="105" customFormat="1" x14ac:dyDescent="0.2">
      <c r="A259" s="192"/>
      <c r="B259" s="172"/>
      <c r="C259" s="199"/>
      <c r="D259" s="160"/>
      <c r="E259" s="226"/>
      <c r="F259" s="8"/>
      <c r="G259" s="8"/>
      <c r="H259" s="227" t="str">
        <f t="shared" si="7"/>
        <v/>
      </c>
      <c r="I259" s="227"/>
      <c r="J259" s="227"/>
      <c r="K259" s="228" t="str">
        <f t="shared" si="8"/>
        <v/>
      </c>
      <c r="L259" s="165"/>
      <c r="M259" s="1" t="s">
        <v>8</v>
      </c>
      <c r="N259" s="250"/>
      <c r="O259" s="251"/>
      <c r="P259" s="363"/>
      <c r="Q259" s="257"/>
      <c r="R259" s="251"/>
      <c r="S259" s="252"/>
      <c r="T259" s="252"/>
      <c r="U259" s="253"/>
      <c r="V259" s="8"/>
      <c r="W259" s="153"/>
      <c r="X259" s="315"/>
      <c r="Y259" s="315"/>
      <c r="Z259" s="153"/>
      <c r="AA259" s="329"/>
      <c r="AB259" s="112"/>
      <c r="AC259" s="154"/>
      <c r="AD259" s="43"/>
      <c r="AE259" s="258"/>
      <c r="AF259" s="259"/>
      <c r="AG259" s="259"/>
      <c r="AH259" s="259"/>
      <c r="AI259" s="259"/>
      <c r="AJ259" s="259"/>
      <c r="AK259" s="258"/>
      <c r="AL259" s="136"/>
      <c r="AM259" s="139"/>
      <c r="AN259" s="262" t="s">
        <v>141</v>
      </c>
      <c r="AO259" s="154"/>
      <c r="AP259" s="154"/>
      <c r="AQ259" s="154"/>
      <c r="AR259" s="167"/>
      <c r="AS259" s="153"/>
      <c r="AT259" s="154"/>
      <c r="AU259" s="112"/>
      <c r="AV259" s="317"/>
      <c r="AW259" s="318"/>
      <c r="AX259" s="264"/>
      <c r="AY259" s="264"/>
      <c r="AZ259" s="264"/>
      <c r="BA259" s="179"/>
    </row>
    <row r="260" spans="1:53" s="105" customFormat="1" x14ac:dyDescent="0.2">
      <c r="A260" s="192"/>
      <c r="B260" s="172"/>
      <c r="C260" s="199"/>
      <c r="D260" s="160"/>
      <c r="E260" s="226"/>
      <c r="F260" s="8"/>
      <c r="G260" s="8"/>
      <c r="H260" s="227" t="str">
        <f t="shared" si="7"/>
        <v/>
      </c>
      <c r="I260" s="227"/>
      <c r="J260" s="227"/>
      <c r="K260" s="228" t="str">
        <f t="shared" si="8"/>
        <v/>
      </c>
      <c r="L260" s="165"/>
      <c r="M260" s="1" t="s">
        <v>8</v>
      </c>
      <c r="N260" s="250"/>
      <c r="O260" s="251"/>
      <c r="P260" s="363"/>
      <c r="Q260" s="257"/>
      <c r="R260" s="251"/>
      <c r="S260" s="252"/>
      <c r="T260" s="252"/>
      <c r="U260" s="253"/>
      <c r="V260" s="8"/>
      <c r="W260" s="153"/>
      <c r="X260" s="315"/>
      <c r="Y260" s="315"/>
      <c r="Z260" s="153"/>
      <c r="AA260" s="329"/>
      <c r="AB260" s="112"/>
      <c r="AC260" s="154"/>
      <c r="AD260" s="43"/>
      <c r="AE260" s="258"/>
      <c r="AF260" s="259"/>
      <c r="AG260" s="259"/>
      <c r="AH260" s="259"/>
      <c r="AI260" s="259"/>
      <c r="AJ260" s="259"/>
      <c r="AK260" s="258"/>
      <c r="AL260" s="136"/>
      <c r="AM260" s="139"/>
      <c r="AN260" s="262" t="s">
        <v>141</v>
      </c>
      <c r="AO260" s="154"/>
      <c r="AP260" s="154"/>
      <c r="AQ260" s="154"/>
      <c r="AR260" s="167"/>
      <c r="AS260" s="153"/>
      <c r="AT260" s="154"/>
      <c r="AU260" s="112"/>
      <c r="AV260" s="317"/>
      <c r="AW260" s="318"/>
      <c r="AX260" s="264"/>
      <c r="AY260" s="264"/>
      <c r="AZ260" s="264"/>
      <c r="BA260" s="179"/>
    </row>
    <row r="261" spans="1:53" s="105" customFormat="1" x14ac:dyDescent="0.2">
      <c r="A261" s="192"/>
      <c r="B261" s="172"/>
      <c r="C261" s="199"/>
      <c r="D261" s="160"/>
      <c r="E261" s="226"/>
      <c r="F261" s="8"/>
      <c r="G261" s="8"/>
      <c r="H261" s="227" t="str">
        <f t="shared" si="7"/>
        <v/>
      </c>
      <c r="I261" s="227"/>
      <c r="J261" s="227"/>
      <c r="K261" s="228" t="str">
        <f t="shared" si="8"/>
        <v/>
      </c>
      <c r="L261" s="165"/>
      <c r="M261" s="1" t="s">
        <v>8</v>
      </c>
      <c r="N261" s="250"/>
      <c r="O261" s="251"/>
      <c r="P261" s="363"/>
      <c r="Q261" s="257"/>
      <c r="R261" s="251"/>
      <c r="S261" s="252"/>
      <c r="T261" s="252"/>
      <c r="U261" s="253"/>
      <c r="V261" s="8"/>
      <c r="W261" s="153"/>
      <c r="X261" s="315"/>
      <c r="Y261" s="315"/>
      <c r="Z261" s="153"/>
      <c r="AA261" s="329"/>
      <c r="AB261" s="112"/>
      <c r="AC261" s="154"/>
      <c r="AD261" s="43"/>
      <c r="AE261" s="258"/>
      <c r="AF261" s="259"/>
      <c r="AG261" s="259"/>
      <c r="AH261" s="259"/>
      <c r="AI261" s="259"/>
      <c r="AJ261" s="259"/>
      <c r="AK261" s="258"/>
      <c r="AL261" s="136"/>
      <c r="AM261" s="139"/>
      <c r="AN261" s="262" t="s">
        <v>141</v>
      </c>
      <c r="AO261" s="154"/>
      <c r="AP261" s="154"/>
      <c r="AQ261" s="154"/>
      <c r="AR261" s="167"/>
      <c r="AS261" s="153"/>
      <c r="AT261" s="154"/>
      <c r="AU261" s="112"/>
      <c r="AV261" s="317"/>
      <c r="AW261" s="318"/>
      <c r="AX261" s="264"/>
      <c r="AY261" s="264"/>
      <c r="AZ261" s="264"/>
      <c r="BA261" s="179"/>
    </row>
    <row r="262" spans="1:53" s="105" customFormat="1" x14ac:dyDescent="0.2">
      <c r="A262" s="192"/>
      <c r="B262" s="172"/>
      <c r="C262" s="199"/>
      <c r="D262" s="160"/>
      <c r="E262" s="226"/>
      <c r="F262" s="8"/>
      <c r="G262" s="8"/>
      <c r="H262" s="227" t="str">
        <f t="shared" si="7"/>
        <v/>
      </c>
      <c r="I262" s="227"/>
      <c r="J262" s="227"/>
      <c r="K262" s="228" t="str">
        <f t="shared" si="8"/>
        <v/>
      </c>
      <c r="L262" s="165"/>
      <c r="M262" s="1" t="s">
        <v>8</v>
      </c>
      <c r="N262" s="250"/>
      <c r="O262" s="251"/>
      <c r="P262" s="363"/>
      <c r="Q262" s="257"/>
      <c r="R262" s="251"/>
      <c r="S262" s="252"/>
      <c r="T262" s="252"/>
      <c r="U262" s="253"/>
      <c r="V262" s="8"/>
      <c r="W262" s="153"/>
      <c r="X262" s="315"/>
      <c r="Y262" s="315"/>
      <c r="Z262" s="153"/>
      <c r="AA262" s="329"/>
      <c r="AB262" s="112"/>
      <c r="AC262" s="154"/>
      <c r="AD262" s="43"/>
      <c r="AE262" s="258"/>
      <c r="AF262" s="259"/>
      <c r="AG262" s="259"/>
      <c r="AH262" s="259"/>
      <c r="AI262" s="259"/>
      <c r="AJ262" s="259"/>
      <c r="AK262" s="258"/>
      <c r="AL262" s="136"/>
      <c r="AM262" s="139"/>
      <c r="AN262" s="262" t="s">
        <v>141</v>
      </c>
      <c r="AO262" s="154"/>
      <c r="AP262" s="154"/>
      <c r="AQ262" s="154"/>
      <c r="AR262" s="167"/>
      <c r="AS262" s="153"/>
      <c r="AT262" s="154"/>
      <c r="AU262" s="112"/>
      <c r="AV262" s="317"/>
      <c r="AW262" s="318"/>
      <c r="AX262" s="264"/>
      <c r="AY262" s="264"/>
      <c r="AZ262" s="264"/>
      <c r="BA262" s="179"/>
    </row>
    <row r="263" spans="1:53" s="105" customFormat="1" x14ac:dyDescent="0.2">
      <c r="A263" s="192"/>
      <c r="B263" s="172"/>
      <c r="C263" s="199"/>
      <c r="D263" s="160"/>
      <c r="E263" s="226"/>
      <c r="F263" s="8"/>
      <c r="G263" s="8"/>
      <c r="H263" s="227" t="str">
        <f t="shared" si="7"/>
        <v/>
      </c>
      <c r="I263" s="227"/>
      <c r="J263" s="227"/>
      <c r="K263" s="228" t="str">
        <f t="shared" si="8"/>
        <v/>
      </c>
      <c r="L263" s="165"/>
      <c r="M263" s="1" t="s">
        <v>8</v>
      </c>
      <c r="N263" s="250"/>
      <c r="O263" s="251"/>
      <c r="P263" s="363"/>
      <c r="Q263" s="257"/>
      <c r="R263" s="251"/>
      <c r="S263" s="252"/>
      <c r="T263" s="252"/>
      <c r="U263" s="253"/>
      <c r="V263" s="8"/>
      <c r="W263" s="153"/>
      <c r="X263" s="315"/>
      <c r="Y263" s="315"/>
      <c r="Z263" s="153"/>
      <c r="AA263" s="329"/>
      <c r="AB263" s="112"/>
      <c r="AC263" s="154"/>
      <c r="AD263" s="43"/>
      <c r="AE263" s="258"/>
      <c r="AF263" s="259"/>
      <c r="AG263" s="259"/>
      <c r="AH263" s="259"/>
      <c r="AI263" s="259"/>
      <c r="AJ263" s="259"/>
      <c r="AK263" s="258"/>
      <c r="AL263" s="136"/>
      <c r="AM263" s="139"/>
      <c r="AN263" s="262" t="s">
        <v>141</v>
      </c>
      <c r="AO263" s="154"/>
      <c r="AP263" s="154"/>
      <c r="AQ263" s="154"/>
      <c r="AR263" s="167"/>
      <c r="AS263" s="153"/>
      <c r="AT263" s="154"/>
      <c r="AU263" s="112"/>
      <c r="AV263" s="317"/>
      <c r="AW263" s="318"/>
      <c r="AX263" s="264"/>
      <c r="AY263" s="264"/>
      <c r="AZ263" s="264"/>
      <c r="BA263" s="179"/>
    </row>
    <row r="264" spans="1:53" s="105" customFormat="1" x14ac:dyDescent="0.2">
      <c r="A264" s="192"/>
      <c r="B264" s="172"/>
      <c r="C264" s="199"/>
      <c r="D264" s="160"/>
      <c r="E264" s="226"/>
      <c r="F264" s="8"/>
      <c r="G264" s="8"/>
      <c r="H264" s="227" t="str">
        <f t="shared" si="7"/>
        <v/>
      </c>
      <c r="I264" s="227"/>
      <c r="J264" s="227"/>
      <c r="K264" s="228" t="str">
        <f t="shared" si="8"/>
        <v/>
      </c>
      <c r="L264" s="165"/>
      <c r="M264" s="1" t="s">
        <v>8</v>
      </c>
      <c r="N264" s="250"/>
      <c r="O264" s="251"/>
      <c r="P264" s="363"/>
      <c r="Q264" s="257"/>
      <c r="R264" s="251"/>
      <c r="S264" s="252"/>
      <c r="T264" s="252"/>
      <c r="U264" s="253"/>
      <c r="V264" s="8"/>
      <c r="W264" s="153"/>
      <c r="X264" s="315"/>
      <c r="Y264" s="315"/>
      <c r="Z264" s="153"/>
      <c r="AA264" s="329"/>
      <c r="AB264" s="112"/>
      <c r="AC264" s="154"/>
      <c r="AD264" s="43"/>
      <c r="AE264" s="258"/>
      <c r="AF264" s="259"/>
      <c r="AG264" s="259"/>
      <c r="AH264" s="259"/>
      <c r="AI264" s="259"/>
      <c r="AJ264" s="259"/>
      <c r="AK264" s="258"/>
      <c r="AL264" s="136"/>
      <c r="AM264" s="139"/>
      <c r="AN264" s="262" t="s">
        <v>141</v>
      </c>
      <c r="AO264" s="154"/>
      <c r="AP264" s="154"/>
      <c r="AQ264" s="154"/>
      <c r="AR264" s="167"/>
      <c r="AS264" s="153"/>
      <c r="AT264" s="154"/>
      <c r="AU264" s="112"/>
      <c r="AV264" s="317"/>
      <c r="AW264" s="318"/>
      <c r="AX264" s="264"/>
      <c r="AY264" s="264"/>
      <c r="AZ264" s="264"/>
      <c r="BA264" s="179"/>
    </row>
    <row r="265" spans="1:53" s="105" customFormat="1" x14ac:dyDescent="0.2">
      <c r="A265" s="192"/>
      <c r="B265" s="172"/>
      <c r="C265" s="199"/>
      <c r="D265" s="160"/>
      <c r="E265" s="226"/>
      <c r="F265" s="8"/>
      <c r="G265" s="8"/>
      <c r="H265" s="227" t="str">
        <f t="shared" si="7"/>
        <v/>
      </c>
      <c r="I265" s="227"/>
      <c r="J265" s="227"/>
      <c r="K265" s="228" t="str">
        <f t="shared" si="8"/>
        <v/>
      </c>
      <c r="L265" s="165"/>
      <c r="M265" s="1" t="s">
        <v>8</v>
      </c>
      <c r="N265" s="250"/>
      <c r="O265" s="251"/>
      <c r="P265" s="363"/>
      <c r="Q265" s="257"/>
      <c r="R265" s="251"/>
      <c r="S265" s="252"/>
      <c r="T265" s="252"/>
      <c r="U265" s="253"/>
      <c r="V265" s="8"/>
      <c r="W265" s="153"/>
      <c r="X265" s="315"/>
      <c r="Y265" s="315"/>
      <c r="Z265" s="153"/>
      <c r="AA265" s="329"/>
      <c r="AB265" s="112"/>
      <c r="AC265" s="154"/>
      <c r="AD265" s="43"/>
      <c r="AE265" s="258"/>
      <c r="AF265" s="259"/>
      <c r="AG265" s="259"/>
      <c r="AH265" s="259"/>
      <c r="AI265" s="259"/>
      <c r="AJ265" s="259"/>
      <c r="AK265" s="258"/>
      <c r="AL265" s="136"/>
      <c r="AM265" s="139"/>
      <c r="AN265" s="262" t="s">
        <v>141</v>
      </c>
      <c r="AO265" s="154"/>
      <c r="AP265" s="154"/>
      <c r="AQ265" s="154"/>
      <c r="AR265" s="167"/>
      <c r="AS265" s="153"/>
      <c r="AT265" s="154"/>
      <c r="AU265" s="112"/>
      <c r="AV265" s="317"/>
      <c r="AW265" s="318"/>
      <c r="AX265" s="264"/>
      <c r="AY265" s="264"/>
      <c r="AZ265" s="264"/>
      <c r="BA265" s="179"/>
    </row>
    <row r="266" spans="1:53" s="105" customFormat="1" x14ac:dyDescent="0.2">
      <c r="A266" s="192"/>
      <c r="B266" s="172"/>
      <c r="C266" s="199"/>
      <c r="D266" s="160"/>
      <c r="E266" s="226"/>
      <c r="F266" s="8"/>
      <c r="G266" s="8"/>
      <c r="H266" s="227" t="str">
        <f t="shared" ref="H266:H302" si="9">IF(E266&gt;0,100%,"")</f>
        <v/>
      </c>
      <c r="I266" s="227"/>
      <c r="J266" s="227"/>
      <c r="K266" s="228" t="str">
        <f t="shared" ref="K266:K302" si="10">IF(H266="","",IF(H266=1,"",1-H266))</f>
        <v/>
      </c>
      <c r="L266" s="165"/>
      <c r="M266" s="1" t="s">
        <v>8</v>
      </c>
      <c r="N266" s="250"/>
      <c r="O266" s="251"/>
      <c r="P266" s="363"/>
      <c r="Q266" s="257"/>
      <c r="R266" s="251"/>
      <c r="S266" s="252"/>
      <c r="T266" s="252"/>
      <c r="U266" s="253"/>
      <c r="V266" s="8"/>
      <c r="W266" s="153"/>
      <c r="X266" s="315"/>
      <c r="Y266" s="315"/>
      <c r="Z266" s="153"/>
      <c r="AA266" s="329"/>
      <c r="AB266" s="112"/>
      <c r="AC266" s="154"/>
      <c r="AD266" s="43"/>
      <c r="AE266" s="258"/>
      <c r="AF266" s="259"/>
      <c r="AG266" s="259"/>
      <c r="AH266" s="259"/>
      <c r="AI266" s="259"/>
      <c r="AJ266" s="259"/>
      <c r="AK266" s="258" t="s">
        <v>141</v>
      </c>
      <c r="AL266" s="136"/>
      <c r="AM266" s="139"/>
      <c r="AN266" s="262" t="s">
        <v>141</v>
      </c>
      <c r="AO266" s="154"/>
      <c r="AP266" s="154"/>
      <c r="AQ266" s="154"/>
      <c r="AR266" s="167"/>
      <c r="AS266" s="153"/>
      <c r="AT266" s="154"/>
      <c r="AU266" s="112"/>
      <c r="AV266" s="317"/>
      <c r="AW266" s="318"/>
      <c r="AX266" s="264"/>
      <c r="AY266" s="264"/>
      <c r="AZ266" s="264"/>
      <c r="BA266" s="179"/>
    </row>
    <row r="267" spans="1:53" s="105" customFormat="1" x14ac:dyDescent="0.2">
      <c r="A267" s="192"/>
      <c r="B267" s="172"/>
      <c r="C267" s="199"/>
      <c r="D267" s="160"/>
      <c r="E267" s="226"/>
      <c r="F267" s="8"/>
      <c r="G267" s="8"/>
      <c r="H267" s="227" t="str">
        <f t="shared" si="9"/>
        <v/>
      </c>
      <c r="I267" s="227"/>
      <c r="J267" s="227"/>
      <c r="K267" s="228" t="str">
        <f t="shared" si="10"/>
        <v/>
      </c>
      <c r="L267" s="165"/>
      <c r="M267" s="1" t="s">
        <v>8</v>
      </c>
      <c r="N267" s="250"/>
      <c r="O267" s="251"/>
      <c r="P267" s="363"/>
      <c r="Q267" s="257"/>
      <c r="R267" s="251"/>
      <c r="S267" s="252"/>
      <c r="T267" s="252"/>
      <c r="U267" s="253"/>
      <c r="V267" s="8"/>
      <c r="W267" s="153"/>
      <c r="X267" s="315"/>
      <c r="Y267" s="315"/>
      <c r="Z267" s="153"/>
      <c r="AA267" s="329"/>
      <c r="AB267" s="112"/>
      <c r="AC267" s="154"/>
      <c r="AD267" s="43"/>
      <c r="AE267" s="258"/>
      <c r="AF267" s="259"/>
      <c r="AG267" s="259"/>
      <c r="AH267" s="259"/>
      <c r="AI267" s="259"/>
      <c r="AJ267" s="259"/>
      <c r="AK267" s="258"/>
      <c r="AL267" s="136"/>
      <c r="AM267" s="139"/>
      <c r="AN267" s="262" t="s">
        <v>141</v>
      </c>
      <c r="AO267" s="154"/>
      <c r="AP267" s="154"/>
      <c r="AQ267" s="154"/>
      <c r="AR267" s="167"/>
      <c r="AS267" s="153"/>
      <c r="AT267" s="154"/>
      <c r="AU267" s="112"/>
      <c r="AV267" s="317"/>
      <c r="AW267" s="318"/>
      <c r="AX267" s="264"/>
      <c r="AY267" s="264"/>
      <c r="AZ267" s="264"/>
      <c r="BA267" s="179"/>
    </row>
    <row r="268" spans="1:53" s="105" customFormat="1" x14ac:dyDescent="0.2">
      <c r="A268" s="192"/>
      <c r="B268" s="172"/>
      <c r="C268" s="199"/>
      <c r="D268" s="160"/>
      <c r="E268" s="226"/>
      <c r="F268" s="8"/>
      <c r="G268" s="8"/>
      <c r="H268" s="227" t="str">
        <f t="shared" si="9"/>
        <v/>
      </c>
      <c r="I268" s="227"/>
      <c r="J268" s="227"/>
      <c r="K268" s="228" t="str">
        <f t="shared" si="10"/>
        <v/>
      </c>
      <c r="L268" s="165"/>
      <c r="M268" s="1" t="s">
        <v>8</v>
      </c>
      <c r="N268" s="250"/>
      <c r="O268" s="251"/>
      <c r="P268" s="363"/>
      <c r="Q268" s="257"/>
      <c r="R268" s="251"/>
      <c r="S268" s="252"/>
      <c r="T268" s="252"/>
      <c r="U268" s="253"/>
      <c r="V268" s="8"/>
      <c r="W268" s="153"/>
      <c r="X268" s="315"/>
      <c r="Y268" s="315"/>
      <c r="Z268" s="153"/>
      <c r="AA268" s="329"/>
      <c r="AB268" s="112"/>
      <c r="AC268" s="154"/>
      <c r="AD268" s="43"/>
      <c r="AE268" s="258"/>
      <c r="AF268" s="259"/>
      <c r="AG268" s="259"/>
      <c r="AH268" s="259"/>
      <c r="AI268" s="259"/>
      <c r="AJ268" s="259"/>
      <c r="AK268" s="258"/>
      <c r="AL268" s="136"/>
      <c r="AM268" s="139"/>
      <c r="AN268" s="262" t="s">
        <v>141</v>
      </c>
      <c r="AO268" s="154"/>
      <c r="AP268" s="154"/>
      <c r="AQ268" s="154"/>
      <c r="AR268" s="167"/>
      <c r="AS268" s="153"/>
      <c r="AT268" s="154"/>
      <c r="AU268" s="112"/>
      <c r="AV268" s="317"/>
      <c r="AW268" s="318"/>
      <c r="AX268" s="264"/>
      <c r="AY268" s="264"/>
      <c r="AZ268" s="264"/>
      <c r="BA268" s="179"/>
    </row>
    <row r="269" spans="1:53" s="105" customFormat="1" x14ac:dyDescent="0.2">
      <c r="A269" s="192"/>
      <c r="B269" s="172"/>
      <c r="C269" s="199"/>
      <c r="D269" s="160"/>
      <c r="E269" s="226"/>
      <c r="F269" s="8"/>
      <c r="G269" s="8"/>
      <c r="H269" s="227" t="str">
        <f t="shared" si="9"/>
        <v/>
      </c>
      <c r="I269" s="227"/>
      <c r="J269" s="227"/>
      <c r="K269" s="228" t="str">
        <f t="shared" si="10"/>
        <v/>
      </c>
      <c r="L269" s="165"/>
      <c r="M269" s="1" t="s">
        <v>8</v>
      </c>
      <c r="N269" s="250"/>
      <c r="O269" s="251"/>
      <c r="P269" s="363"/>
      <c r="Q269" s="257"/>
      <c r="R269" s="251"/>
      <c r="S269" s="252"/>
      <c r="T269" s="252"/>
      <c r="U269" s="253"/>
      <c r="V269" s="8"/>
      <c r="W269" s="153"/>
      <c r="X269" s="315"/>
      <c r="Y269" s="315"/>
      <c r="Z269" s="153"/>
      <c r="AA269" s="329"/>
      <c r="AB269" s="112"/>
      <c r="AC269" s="154"/>
      <c r="AD269" s="43"/>
      <c r="AE269" s="258"/>
      <c r="AF269" s="259"/>
      <c r="AG269" s="259"/>
      <c r="AH269" s="259"/>
      <c r="AI269" s="259"/>
      <c r="AJ269" s="259"/>
      <c r="AK269" s="258"/>
      <c r="AL269" s="136"/>
      <c r="AM269" s="139"/>
      <c r="AN269" s="262" t="s">
        <v>141</v>
      </c>
      <c r="AO269" s="154"/>
      <c r="AP269" s="154"/>
      <c r="AQ269" s="154"/>
      <c r="AR269" s="167"/>
      <c r="AS269" s="153"/>
      <c r="AT269" s="154"/>
      <c r="AU269" s="112"/>
      <c r="AV269" s="317"/>
      <c r="AW269" s="318"/>
      <c r="AX269" s="264"/>
      <c r="AY269" s="264"/>
      <c r="AZ269" s="264"/>
      <c r="BA269" s="179"/>
    </row>
    <row r="270" spans="1:53" s="105" customFormat="1" x14ac:dyDescent="0.2">
      <c r="A270" s="192"/>
      <c r="B270" s="172"/>
      <c r="C270" s="199"/>
      <c r="D270" s="160"/>
      <c r="E270" s="226"/>
      <c r="F270" s="8"/>
      <c r="G270" s="8"/>
      <c r="H270" s="227" t="str">
        <f t="shared" si="9"/>
        <v/>
      </c>
      <c r="I270" s="227"/>
      <c r="J270" s="227"/>
      <c r="K270" s="228" t="str">
        <f t="shared" si="10"/>
        <v/>
      </c>
      <c r="L270" s="165"/>
      <c r="M270" s="1" t="s">
        <v>8</v>
      </c>
      <c r="N270" s="250"/>
      <c r="O270" s="251"/>
      <c r="P270" s="363"/>
      <c r="Q270" s="257"/>
      <c r="R270" s="251"/>
      <c r="S270" s="252"/>
      <c r="T270" s="252"/>
      <c r="U270" s="253"/>
      <c r="V270" s="8"/>
      <c r="W270" s="153"/>
      <c r="X270" s="315"/>
      <c r="Y270" s="315"/>
      <c r="Z270" s="153"/>
      <c r="AA270" s="329"/>
      <c r="AB270" s="112"/>
      <c r="AC270" s="154"/>
      <c r="AD270" s="43"/>
      <c r="AE270" s="258"/>
      <c r="AF270" s="259"/>
      <c r="AG270" s="259"/>
      <c r="AH270" s="259"/>
      <c r="AI270" s="259"/>
      <c r="AJ270" s="259"/>
      <c r="AK270" s="258"/>
      <c r="AL270" s="136"/>
      <c r="AM270" s="139"/>
      <c r="AN270" s="262" t="s">
        <v>141</v>
      </c>
      <c r="AO270" s="154"/>
      <c r="AP270" s="154"/>
      <c r="AQ270" s="154"/>
      <c r="AR270" s="167"/>
      <c r="AS270" s="153"/>
      <c r="AT270" s="154"/>
      <c r="AU270" s="112"/>
      <c r="AV270" s="317"/>
      <c r="AW270" s="318"/>
      <c r="AX270" s="264"/>
      <c r="AY270" s="264"/>
      <c r="AZ270" s="264"/>
      <c r="BA270" s="179"/>
    </row>
    <row r="271" spans="1:53" s="105" customFormat="1" x14ac:dyDescent="0.2">
      <c r="A271" s="192"/>
      <c r="B271" s="172"/>
      <c r="C271" s="199"/>
      <c r="D271" s="160"/>
      <c r="E271" s="226"/>
      <c r="F271" s="8"/>
      <c r="G271" s="8"/>
      <c r="H271" s="227" t="str">
        <f t="shared" si="9"/>
        <v/>
      </c>
      <c r="I271" s="227"/>
      <c r="J271" s="227"/>
      <c r="K271" s="228" t="str">
        <f t="shared" si="10"/>
        <v/>
      </c>
      <c r="L271" s="165"/>
      <c r="M271" s="1" t="s">
        <v>8</v>
      </c>
      <c r="N271" s="250"/>
      <c r="O271" s="251"/>
      <c r="P271" s="363"/>
      <c r="Q271" s="257"/>
      <c r="R271" s="251"/>
      <c r="S271" s="252"/>
      <c r="T271" s="252"/>
      <c r="U271" s="253"/>
      <c r="V271" s="8"/>
      <c r="W271" s="153"/>
      <c r="X271" s="315"/>
      <c r="Y271" s="315"/>
      <c r="Z271" s="153"/>
      <c r="AA271" s="329"/>
      <c r="AB271" s="112"/>
      <c r="AC271" s="154"/>
      <c r="AD271" s="43"/>
      <c r="AE271" s="258"/>
      <c r="AF271" s="259"/>
      <c r="AG271" s="259"/>
      <c r="AH271" s="259"/>
      <c r="AI271" s="259"/>
      <c r="AJ271" s="259"/>
      <c r="AK271" s="258"/>
      <c r="AL271" s="136"/>
      <c r="AM271" s="139"/>
      <c r="AN271" s="262" t="s">
        <v>141</v>
      </c>
      <c r="AO271" s="154"/>
      <c r="AP271" s="154"/>
      <c r="AQ271" s="154"/>
      <c r="AR271" s="167"/>
      <c r="AS271" s="153"/>
      <c r="AT271" s="154"/>
      <c r="AU271" s="112"/>
      <c r="AV271" s="317"/>
      <c r="AW271" s="318"/>
      <c r="AX271" s="264"/>
      <c r="AY271" s="264"/>
      <c r="AZ271" s="264"/>
      <c r="BA271" s="179"/>
    </row>
    <row r="272" spans="1:53" s="105" customFormat="1" x14ac:dyDescent="0.2">
      <c r="A272" s="192"/>
      <c r="B272" s="172"/>
      <c r="C272" s="199"/>
      <c r="D272" s="160"/>
      <c r="E272" s="226"/>
      <c r="F272" s="8"/>
      <c r="G272" s="8"/>
      <c r="H272" s="227" t="str">
        <f t="shared" si="9"/>
        <v/>
      </c>
      <c r="I272" s="227"/>
      <c r="J272" s="227"/>
      <c r="K272" s="228" t="str">
        <f t="shared" si="10"/>
        <v/>
      </c>
      <c r="L272" s="165"/>
      <c r="M272" s="1" t="s">
        <v>8</v>
      </c>
      <c r="N272" s="250"/>
      <c r="O272" s="251"/>
      <c r="P272" s="363"/>
      <c r="Q272" s="257"/>
      <c r="R272" s="251"/>
      <c r="S272" s="252"/>
      <c r="T272" s="252"/>
      <c r="U272" s="253"/>
      <c r="V272" s="8"/>
      <c r="W272" s="153"/>
      <c r="X272" s="315"/>
      <c r="Y272" s="315"/>
      <c r="Z272" s="153"/>
      <c r="AA272" s="329"/>
      <c r="AB272" s="112"/>
      <c r="AC272" s="154"/>
      <c r="AD272" s="43"/>
      <c r="AE272" s="258"/>
      <c r="AF272" s="259"/>
      <c r="AG272" s="259"/>
      <c r="AH272" s="259"/>
      <c r="AI272" s="259"/>
      <c r="AJ272" s="259"/>
      <c r="AK272" s="258"/>
      <c r="AL272" s="136"/>
      <c r="AM272" s="139"/>
      <c r="AN272" s="262" t="s">
        <v>141</v>
      </c>
      <c r="AO272" s="154"/>
      <c r="AP272" s="154"/>
      <c r="AQ272" s="154"/>
      <c r="AR272" s="167"/>
      <c r="AS272" s="153"/>
      <c r="AT272" s="154"/>
      <c r="AU272" s="112"/>
      <c r="AV272" s="317"/>
      <c r="AW272" s="318"/>
      <c r="AX272" s="264"/>
      <c r="AY272" s="264"/>
      <c r="AZ272" s="264"/>
      <c r="BA272" s="179"/>
    </row>
    <row r="273" spans="1:53" s="105" customFormat="1" x14ac:dyDescent="0.2">
      <c r="A273" s="192"/>
      <c r="B273" s="172"/>
      <c r="C273" s="199"/>
      <c r="D273" s="160"/>
      <c r="E273" s="226"/>
      <c r="F273" s="8"/>
      <c r="G273" s="8"/>
      <c r="H273" s="227" t="str">
        <f t="shared" si="9"/>
        <v/>
      </c>
      <c r="I273" s="227"/>
      <c r="J273" s="227"/>
      <c r="K273" s="228" t="str">
        <f t="shared" si="10"/>
        <v/>
      </c>
      <c r="L273" s="165"/>
      <c r="M273" s="1" t="s">
        <v>8</v>
      </c>
      <c r="N273" s="250"/>
      <c r="O273" s="251"/>
      <c r="P273" s="363"/>
      <c r="Q273" s="257"/>
      <c r="R273" s="251"/>
      <c r="S273" s="252"/>
      <c r="T273" s="252"/>
      <c r="U273" s="253"/>
      <c r="V273" s="8"/>
      <c r="W273" s="153"/>
      <c r="X273" s="315"/>
      <c r="Y273" s="315"/>
      <c r="Z273" s="153"/>
      <c r="AA273" s="329"/>
      <c r="AB273" s="112"/>
      <c r="AC273" s="154"/>
      <c r="AD273" s="43"/>
      <c r="AE273" s="258"/>
      <c r="AF273" s="259"/>
      <c r="AG273" s="259"/>
      <c r="AH273" s="259"/>
      <c r="AI273" s="259"/>
      <c r="AJ273" s="259"/>
      <c r="AK273" s="258"/>
      <c r="AL273" s="136"/>
      <c r="AM273" s="139"/>
      <c r="AN273" s="262" t="s">
        <v>141</v>
      </c>
      <c r="AO273" s="154"/>
      <c r="AP273" s="154"/>
      <c r="AQ273" s="154"/>
      <c r="AR273" s="167"/>
      <c r="AS273" s="153"/>
      <c r="AT273" s="154"/>
      <c r="AU273" s="112"/>
      <c r="AV273" s="317"/>
      <c r="AW273" s="318"/>
      <c r="AX273" s="264"/>
      <c r="AY273" s="264"/>
      <c r="AZ273" s="264"/>
      <c r="BA273" s="179"/>
    </row>
    <row r="274" spans="1:53" s="105" customFormat="1" x14ac:dyDescent="0.2">
      <c r="A274" s="192"/>
      <c r="B274" s="172"/>
      <c r="C274" s="199"/>
      <c r="D274" s="160"/>
      <c r="E274" s="226"/>
      <c r="F274" s="8"/>
      <c r="G274" s="8"/>
      <c r="H274" s="227" t="str">
        <f t="shared" si="9"/>
        <v/>
      </c>
      <c r="I274" s="227"/>
      <c r="J274" s="227"/>
      <c r="K274" s="228" t="str">
        <f t="shared" si="10"/>
        <v/>
      </c>
      <c r="L274" s="165"/>
      <c r="M274" s="1" t="s">
        <v>8</v>
      </c>
      <c r="N274" s="250"/>
      <c r="O274" s="251"/>
      <c r="P274" s="363"/>
      <c r="Q274" s="257"/>
      <c r="R274" s="251"/>
      <c r="S274" s="252"/>
      <c r="T274" s="252"/>
      <c r="U274" s="253"/>
      <c r="V274" s="8"/>
      <c r="W274" s="153"/>
      <c r="X274" s="315"/>
      <c r="Y274" s="315"/>
      <c r="Z274" s="153"/>
      <c r="AA274" s="329"/>
      <c r="AB274" s="112"/>
      <c r="AC274" s="154"/>
      <c r="AD274" s="43"/>
      <c r="AE274" s="258"/>
      <c r="AF274" s="259"/>
      <c r="AG274" s="259"/>
      <c r="AH274" s="259"/>
      <c r="AI274" s="259"/>
      <c r="AJ274" s="259"/>
      <c r="AK274" s="258"/>
      <c r="AL274" s="136"/>
      <c r="AM274" s="139"/>
      <c r="AN274" s="262" t="s">
        <v>141</v>
      </c>
      <c r="AO274" s="154"/>
      <c r="AP274" s="154"/>
      <c r="AQ274" s="154"/>
      <c r="AR274" s="167"/>
      <c r="AS274" s="153"/>
      <c r="AT274" s="154"/>
      <c r="AU274" s="112"/>
      <c r="AV274" s="317"/>
      <c r="AW274" s="318"/>
      <c r="AX274" s="264"/>
      <c r="AY274" s="264"/>
      <c r="AZ274" s="264"/>
      <c r="BA274" s="179"/>
    </row>
    <row r="275" spans="1:53" s="105" customFormat="1" x14ac:dyDescent="0.2">
      <c r="A275" s="192"/>
      <c r="B275" s="172"/>
      <c r="C275" s="199"/>
      <c r="D275" s="160"/>
      <c r="E275" s="226"/>
      <c r="F275" s="8"/>
      <c r="G275" s="8"/>
      <c r="H275" s="227" t="str">
        <f t="shared" si="9"/>
        <v/>
      </c>
      <c r="I275" s="227"/>
      <c r="J275" s="227"/>
      <c r="K275" s="228" t="str">
        <f t="shared" si="10"/>
        <v/>
      </c>
      <c r="L275" s="165"/>
      <c r="M275" s="1" t="s">
        <v>8</v>
      </c>
      <c r="N275" s="250"/>
      <c r="O275" s="251"/>
      <c r="P275" s="363"/>
      <c r="Q275" s="257"/>
      <c r="R275" s="251"/>
      <c r="S275" s="252"/>
      <c r="T275" s="252"/>
      <c r="U275" s="253"/>
      <c r="V275" s="8"/>
      <c r="W275" s="153"/>
      <c r="X275" s="315"/>
      <c r="Y275" s="315"/>
      <c r="Z275" s="153"/>
      <c r="AA275" s="329"/>
      <c r="AB275" s="112"/>
      <c r="AC275" s="154"/>
      <c r="AD275" s="43"/>
      <c r="AE275" s="258"/>
      <c r="AF275" s="259"/>
      <c r="AG275" s="259"/>
      <c r="AH275" s="259"/>
      <c r="AI275" s="259"/>
      <c r="AJ275" s="259"/>
      <c r="AK275" s="258"/>
      <c r="AL275" s="136"/>
      <c r="AM275" s="139"/>
      <c r="AN275" s="262" t="s">
        <v>141</v>
      </c>
      <c r="AO275" s="154"/>
      <c r="AP275" s="154"/>
      <c r="AQ275" s="154"/>
      <c r="AR275" s="167"/>
      <c r="AS275" s="153"/>
      <c r="AT275" s="154"/>
      <c r="AU275" s="112"/>
      <c r="AV275" s="317"/>
      <c r="AW275" s="318"/>
      <c r="AX275" s="264"/>
      <c r="AY275" s="264"/>
      <c r="AZ275" s="264"/>
      <c r="BA275" s="179"/>
    </row>
    <row r="276" spans="1:53" s="105" customFormat="1" x14ac:dyDescent="0.2">
      <c r="A276" s="192"/>
      <c r="B276" s="172"/>
      <c r="C276" s="199"/>
      <c r="D276" s="160"/>
      <c r="E276" s="226"/>
      <c r="F276" s="8"/>
      <c r="G276" s="8"/>
      <c r="H276" s="227" t="str">
        <f t="shared" si="9"/>
        <v/>
      </c>
      <c r="I276" s="227"/>
      <c r="J276" s="227"/>
      <c r="K276" s="228" t="str">
        <f t="shared" si="10"/>
        <v/>
      </c>
      <c r="L276" s="165"/>
      <c r="M276" s="1" t="s">
        <v>8</v>
      </c>
      <c r="N276" s="250"/>
      <c r="O276" s="251"/>
      <c r="P276" s="363"/>
      <c r="Q276" s="257"/>
      <c r="R276" s="251"/>
      <c r="S276" s="252"/>
      <c r="T276" s="252"/>
      <c r="U276" s="253"/>
      <c r="V276" s="8"/>
      <c r="W276" s="153"/>
      <c r="X276" s="315"/>
      <c r="Y276" s="315"/>
      <c r="Z276" s="153"/>
      <c r="AA276" s="329"/>
      <c r="AB276" s="112"/>
      <c r="AC276" s="154"/>
      <c r="AD276" s="43"/>
      <c r="AE276" s="258"/>
      <c r="AF276" s="259"/>
      <c r="AG276" s="259"/>
      <c r="AH276" s="259"/>
      <c r="AI276" s="259"/>
      <c r="AJ276" s="259"/>
      <c r="AK276" s="258"/>
      <c r="AL276" s="136"/>
      <c r="AM276" s="139"/>
      <c r="AN276" s="262"/>
      <c r="AO276" s="154"/>
      <c r="AP276" s="154"/>
      <c r="AQ276" s="154"/>
      <c r="AR276" s="167"/>
      <c r="AS276" s="153"/>
      <c r="AT276" s="154"/>
      <c r="AU276" s="112"/>
      <c r="AV276" s="317"/>
      <c r="AW276" s="318"/>
      <c r="AX276" s="264"/>
      <c r="AY276" s="264"/>
      <c r="AZ276" s="264"/>
      <c r="BA276" s="179"/>
    </row>
    <row r="277" spans="1:53" s="105" customFormat="1" x14ac:dyDescent="0.2">
      <c r="A277" s="192"/>
      <c r="B277" s="172"/>
      <c r="C277" s="199"/>
      <c r="D277" s="160"/>
      <c r="E277" s="226"/>
      <c r="F277" s="8"/>
      <c r="G277" s="8"/>
      <c r="H277" s="227" t="str">
        <f t="shared" si="9"/>
        <v/>
      </c>
      <c r="I277" s="227"/>
      <c r="J277" s="227"/>
      <c r="K277" s="228" t="str">
        <f t="shared" si="10"/>
        <v/>
      </c>
      <c r="L277" s="165"/>
      <c r="M277" s="1" t="s">
        <v>8</v>
      </c>
      <c r="N277" s="250"/>
      <c r="O277" s="251"/>
      <c r="P277" s="363"/>
      <c r="Q277" s="257"/>
      <c r="R277" s="251"/>
      <c r="S277" s="252"/>
      <c r="T277" s="252"/>
      <c r="U277" s="253"/>
      <c r="V277" s="8"/>
      <c r="W277" s="153"/>
      <c r="X277" s="315"/>
      <c r="Y277" s="315"/>
      <c r="Z277" s="153"/>
      <c r="AA277" s="329"/>
      <c r="AB277" s="112"/>
      <c r="AC277" s="154"/>
      <c r="AD277" s="43"/>
      <c r="AE277" s="258"/>
      <c r="AF277" s="259"/>
      <c r="AG277" s="259"/>
      <c r="AH277" s="259"/>
      <c r="AI277" s="259"/>
      <c r="AJ277" s="259"/>
      <c r="AK277" s="258"/>
      <c r="AL277" s="136"/>
      <c r="AM277" s="139"/>
      <c r="AN277" s="262"/>
      <c r="AO277" s="154"/>
      <c r="AP277" s="154"/>
      <c r="AQ277" s="154"/>
      <c r="AR277" s="167"/>
      <c r="AS277" s="153"/>
      <c r="AT277" s="154"/>
      <c r="AU277" s="112"/>
      <c r="AV277" s="317"/>
      <c r="AW277" s="318"/>
      <c r="AX277" s="264"/>
      <c r="AY277" s="264"/>
      <c r="AZ277" s="264"/>
      <c r="BA277" s="179"/>
    </row>
    <row r="278" spans="1:53" s="105" customFormat="1" x14ac:dyDescent="0.2">
      <c r="A278" s="192"/>
      <c r="B278" s="172"/>
      <c r="C278" s="199"/>
      <c r="D278" s="160"/>
      <c r="E278" s="226"/>
      <c r="F278" s="8"/>
      <c r="G278" s="8"/>
      <c r="H278" s="227" t="str">
        <f t="shared" si="9"/>
        <v/>
      </c>
      <c r="I278" s="227"/>
      <c r="J278" s="227"/>
      <c r="K278" s="228" t="str">
        <f t="shared" si="10"/>
        <v/>
      </c>
      <c r="L278" s="165"/>
      <c r="M278" s="1" t="s">
        <v>8</v>
      </c>
      <c r="N278" s="250"/>
      <c r="O278" s="251"/>
      <c r="P278" s="363"/>
      <c r="Q278" s="257"/>
      <c r="R278" s="251"/>
      <c r="S278" s="252"/>
      <c r="T278" s="252"/>
      <c r="U278" s="253"/>
      <c r="V278" s="8"/>
      <c r="W278" s="153"/>
      <c r="X278" s="315"/>
      <c r="Y278" s="315"/>
      <c r="Z278" s="153"/>
      <c r="AA278" s="329"/>
      <c r="AB278" s="112"/>
      <c r="AC278" s="154"/>
      <c r="AD278" s="43"/>
      <c r="AE278" s="258"/>
      <c r="AF278" s="259"/>
      <c r="AG278" s="259"/>
      <c r="AH278" s="259"/>
      <c r="AI278" s="259"/>
      <c r="AJ278" s="259"/>
      <c r="AK278" s="258" t="s">
        <v>141</v>
      </c>
      <c r="AL278" s="136"/>
      <c r="AM278" s="139"/>
      <c r="AN278" s="262" t="s">
        <v>141</v>
      </c>
      <c r="AO278" s="154"/>
      <c r="AP278" s="154"/>
      <c r="AQ278" s="154"/>
      <c r="AR278" s="167"/>
      <c r="AS278" s="153"/>
      <c r="AT278" s="154"/>
      <c r="AU278" s="112"/>
      <c r="AV278" s="317"/>
      <c r="AW278" s="318"/>
      <c r="AX278" s="264"/>
      <c r="AY278" s="264"/>
      <c r="AZ278" s="264"/>
      <c r="BA278" s="179"/>
    </row>
    <row r="279" spans="1:53" s="105" customFormat="1" x14ac:dyDescent="0.2">
      <c r="A279" s="192"/>
      <c r="B279" s="172"/>
      <c r="C279" s="199"/>
      <c r="D279" s="160"/>
      <c r="E279" s="226"/>
      <c r="F279" s="8"/>
      <c r="G279" s="8"/>
      <c r="H279" s="227" t="str">
        <f t="shared" si="9"/>
        <v/>
      </c>
      <c r="I279" s="227"/>
      <c r="J279" s="227"/>
      <c r="K279" s="228" t="str">
        <f t="shared" si="10"/>
        <v/>
      </c>
      <c r="L279" s="165"/>
      <c r="M279" s="1" t="s">
        <v>8</v>
      </c>
      <c r="N279" s="250"/>
      <c r="O279" s="251"/>
      <c r="P279" s="363"/>
      <c r="Q279" s="257"/>
      <c r="R279" s="251"/>
      <c r="S279" s="252"/>
      <c r="T279" s="252"/>
      <c r="U279" s="253"/>
      <c r="V279" s="8"/>
      <c r="W279" s="153"/>
      <c r="X279" s="315"/>
      <c r="Y279" s="315"/>
      <c r="Z279" s="153"/>
      <c r="AA279" s="329"/>
      <c r="AB279" s="112"/>
      <c r="AC279" s="154"/>
      <c r="AD279" s="43"/>
      <c r="AE279" s="258"/>
      <c r="AF279" s="259"/>
      <c r="AG279" s="259"/>
      <c r="AH279" s="259"/>
      <c r="AI279" s="259"/>
      <c r="AJ279" s="259"/>
      <c r="AK279" s="258"/>
      <c r="AL279" s="136"/>
      <c r="AM279" s="139"/>
      <c r="AN279" s="262" t="s">
        <v>141</v>
      </c>
      <c r="AO279" s="154"/>
      <c r="AP279" s="154"/>
      <c r="AQ279" s="154"/>
      <c r="AR279" s="167"/>
      <c r="AS279" s="153"/>
      <c r="AT279" s="154"/>
      <c r="AU279" s="112"/>
      <c r="AV279" s="317"/>
      <c r="AW279" s="318"/>
      <c r="AX279" s="264"/>
      <c r="AY279" s="264"/>
      <c r="AZ279" s="264"/>
      <c r="BA279" s="179"/>
    </row>
    <row r="280" spans="1:53" s="105" customFormat="1" x14ac:dyDescent="0.2">
      <c r="A280" s="192"/>
      <c r="B280" s="172"/>
      <c r="C280" s="199"/>
      <c r="D280" s="160"/>
      <c r="E280" s="226"/>
      <c r="F280" s="8"/>
      <c r="G280" s="8"/>
      <c r="H280" s="227" t="str">
        <f t="shared" si="9"/>
        <v/>
      </c>
      <c r="I280" s="227"/>
      <c r="J280" s="227"/>
      <c r="K280" s="228" t="str">
        <f t="shared" si="10"/>
        <v/>
      </c>
      <c r="L280" s="165"/>
      <c r="M280" s="1" t="s">
        <v>8</v>
      </c>
      <c r="N280" s="250"/>
      <c r="O280" s="251"/>
      <c r="P280" s="363"/>
      <c r="Q280" s="257"/>
      <c r="R280" s="251"/>
      <c r="S280" s="252"/>
      <c r="T280" s="252"/>
      <c r="U280" s="253"/>
      <c r="V280" s="8"/>
      <c r="W280" s="153"/>
      <c r="X280" s="315"/>
      <c r="Y280" s="315"/>
      <c r="Z280" s="153"/>
      <c r="AA280" s="329"/>
      <c r="AB280" s="112"/>
      <c r="AC280" s="154"/>
      <c r="AD280" s="43"/>
      <c r="AE280" s="258"/>
      <c r="AF280" s="259"/>
      <c r="AG280" s="259"/>
      <c r="AH280" s="259"/>
      <c r="AI280" s="259"/>
      <c r="AJ280" s="259"/>
      <c r="AK280" s="258"/>
      <c r="AL280" s="136"/>
      <c r="AM280" s="139"/>
      <c r="AN280" s="262" t="s">
        <v>141</v>
      </c>
      <c r="AO280" s="154"/>
      <c r="AP280" s="154"/>
      <c r="AQ280" s="154"/>
      <c r="AR280" s="167"/>
      <c r="AS280" s="153"/>
      <c r="AT280" s="154"/>
      <c r="AU280" s="112"/>
      <c r="AV280" s="317"/>
      <c r="AW280" s="318"/>
      <c r="AX280" s="264"/>
      <c r="AY280" s="264"/>
      <c r="AZ280" s="264"/>
      <c r="BA280" s="179"/>
    </row>
    <row r="281" spans="1:53" s="105" customFormat="1" x14ac:dyDescent="0.2">
      <c r="A281" s="192"/>
      <c r="B281" s="172"/>
      <c r="C281" s="199"/>
      <c r="D281" s="160"/>
      <c r="E281" s="226"/>
      <c r="F281" s="8"/>
      <c r="G281" s="8"/>
      <c r="H281" s="227" t="str">
        <f t="shared" si="9"/>
        <v/>
      </c>
      <c r="I281" s="227"/>
      <c r="J281" s="227"/>
      <c r="K281" s="228" t="str">
        <f t="shared" si="10"/>
        <v/>
      </c>
      <c r="L281" s="165"/>
      <c r="M281" s="1" t="s">
        <v>8</v>
      </c>
      <c r="N281" s="250"/>
      <c r="O281" s="251"/>
      <c r="P281" s="363"/>
      <c r="Q281" s="257"/>
      <c r="R281" s="251"/>
      <c r="S281" s="252"/>
      <c r="T281" s="252"/>
      <c r="U281" s="253"/>
      <c r="V281" s="8"/>
      <c r="W281" s="153"/>
      <c r="X281" s="315"/>
      <c r="Y281" s="315"/>
      <c r="Z281" s="153"/>
      <c r="AA281" s="329"/>
      <c r="AB281" s="112"/>
      <c r="AC281" s="154"/>
      <c r="AD281" s="43"/>
      <c r="AE281" s="258"/>
      <c r="AF281" s="259"/>
      <c r="AG281" s="259"/>
      <c r="AH281" s="259"/>
      <c r="AI281" s="259"/>
      <c r="AJ281" s="259"/>
      <c r="AK281" s="258"/>
      <c r="AL281" s="136"/>
      <c r="AM281" s="139"/>
      <c r="AN281" s="262" t="s">
        <v>141</v>
      </c>
      <c r="AO281" s="154"/>
      <c r="AP281" s="154"/>
      <c r="AQ281" s="154"/>
      <c r="AR281" s="167"/>
      <c r="AS281" s="153"/>
      <c r="AT281" s="154"/>
      <c r="AU281" s="112"/>
      <c r="AV281" s="317"/>
      <c r="AW281" s="318"/>
      <c r="AX281" s="264"/>
      <c r="AY281" s="264"/>
      <c r="AZ281" s="264"/>
      <c r="BA281" s="179"/>
    </row>
    <row r="282" spans="1:53" s="105" customFormat="1" x14ac:dyDescent="0.2">
      <c r="A282" s="192"/>
      <c r="B282" s="172"/>
      <c r="C282" s="199"/>
      <c r="D282" s="160"/>
      <c r="E282" s="226"/>
      <c r="F282" s="8"/>
      <c r="G282" s="8"/>
      <c r="H282" s="227" t="str">
        <f t="shared" si="9"/>
        <v/>
      </c>
      <c r="I282" s="227"/>
      <c r="J282" s="227"/>
      <c r="K282" s="228" t="str">
        <f t="shared" si="10"/>
        <v/>
      </c>
      <c r="L282" s="165"/>
      <c r="M282" s="1" t="s">
        <v>8</v>
      </c>
      <c r="N282" s="250"/>
      <c r="O282" s="251"/>
      <c r="P282" s="363"/>
      <c r="Q282" s="257"/>
      <c r="R282" s="251"/>
      <c r="S282" s="252"/>
      <c r="T282" s="252"/>
      <c r="U282" s="253"/>
      <c r="V282" s="8"/>
      <c r="W282" s="153"/>
      <c r="X282" s="315"/>
      <c r="Y282" s="315"/>
      <c r="Z282" s="153"/>
      <c r="AA282" s="329"/>
      <c r="AB282" s="112"/>
      <c r="AC282" s="154"/>
      <c r="AD282" s="43"/>
      <c r="AE282" s="258"/>
      <c r="AF282" s="259"/>
      <c r="AG282" s="259"/>
      <c r="AH282" s="259"/>
      <c r="AI282" s="259"/>
      <c r="AJ282" s="259"/>
      <c r="AK282" s="258"/>
      <c r="AL282" s="136"/>
      <c r="AM282" s="139"/>
      <c r="AN282" s="262" t="s">
        <v>141</v>
      </c>
      <c r="AO282" s="154"/>
      <c r="AP282" s="154"/>
      <c r="AQ282" s="154"/>
      <c r="AR282" s="167"/>
      <c r="AS282" s="153"/>
      <c r="AT282" s="154"/>
      <c r="AU282" s="112"/>
      <c r="AV282" s="317"/>
      <c r="AW282" s="318"/>
      <c r="AX282" s="264"/>
      <c r="AY282" s="264"/>
      <c r="AZ282" s="264"/>
      <c r="BA282" s="179"/>
    </row>
    <row r="283" spans="1:53" s="105" customFormat="1" x14ac:dyDescent="0.2">
      <c r="A283" s="192"/>
      <c r="B283" s="172"/>
      <c r="C283" s="199"/>
      <c r="D283" s="160"/>
      <c r="E283" s="226"/>
      <c r="F283" s="8"/>
      <c r="G283" s="8"/>
      <c r="H283" s="227" t="str">
        <f t="shared" si="9"/>
        <v/>
      </c>
      <c r="I283" s="227"/>
      <c r="J283" s="227"/>
      <c r="K283" s="228" t="str">
        <f t="shared" si="10"/>
        <v/>
      </c>
      <c r="L283" s="165"/>
      <c r="M283" s="1" t="s">
        <v>8</v>
      </c>
      <c r="N283" s="250"/>
      <c r="O283" s="251"/>
      <c r="P283" s="363"/>
      <c r="Q283" s="257"/>
      <c r="R283" s="251"/>
      <c r="S283" s="252"/>
      <c r="T283" s="252"/>
      <c r="U283" s="253"/>
      <c r="V283" s="8"/>
      <c r="W283" s="153"/>
      <c r="X283" s="315"/>
      <c r="Y283" s="315"/>
      <c r="Z283" s="153"/>
      <c r="AA283" s="329"/>
      <c r="AB283" s="112"/>
      <c r="AC283" s="154"/>
      <c r="AD283" s="43"/>
      <c r="AE283" s="258"/>
      <c r="AF283" s="259"/>
      <c r="AG283" s="259"/>
      <c r="AH283" s="259"/>
      <c r="AI283" s="259"/>
      <c r="AJ283" s="259"/>
      <c r="AK283" s="258"/>
      <c r="AL283" s="136"/>
      <c r="AM283" s="139"/>
      <c r="AN283" s="262" t="s">
        <v>141</v>
      </c>
      <c r="AO283" s="154"/>
      <c r="AP283" s="154"/>
      <c r="AQ283" s="154"/>
      <c r="AR283" s="167"/>
      <c r="AS283" s="153"/>
      <c r="AT283" s="154"/>
      <c r="AU283" s="112"/>
      <c r="AV283" s="317"/>
      <c r="AW283" s="318"/>
      <c r="AX283" s="264"/>
      <c r="AY283" s="264"/>
      <c r="AZ283" s="264"/>
      <c r="BA283" s="179"/>
    </row>
    <row r="284" spans="1:53" s="105" customFormat="1" x14ac:dyDescent="0.2">
      <c r="A284" s="192"/>
      <c r="B284" s="172"/>
      <c r="C284" s="199"/>
      <c r="D284" s="160"/>
      <c r="E284" s="226"/>
      <c r="F284" s="8"/>
      <c r="G284" s="8"/>
      <c r="H284" s="227" t="str">
        <f t="shared" si="9"/>
        <v/>
      </c>
      <c r="I284" s="227"/>
      <c r="J284" s="227"/>
      <c r="K284" s="228" t="str">
        <f t="shared" si="10"/>
        <v/>
      </c>
      <c r="L284" s="165"/>
      <c r="M284" s="1" t="s">
        <v>8</v>
      </c>
      <c r="N284" s="250"/>
      <c r="O284" s="251"/>
      <c r="P284" s="363"/>
      <c r="Q284" s="257"/>
      <c r="R284" s="251"/>
      <c r="S284" s="252"/>
      <c r="T284" s="252"/>
      <c r="U284" s="253"/>
      <c r="V284" s="8"/>
      <c r="W284" s="153"/>
      <c r="X284" s="315"/>
      <c r="Y284" s="315"/>
      <c r="Z284" s="153"/>
      <c r="AA284" s="329"/>
      <c r="AB284" s="112"/>
      <c r="AC284" s="154"/>
      <c r="AD284" s="43"/>
      <c r="AE284" s="258"/>
      <c r="AF284" s="259"/>
      <c r="AG284" s="259"/>
      <c r="AH284" s="259"/>
      <c r="AI284" s="259"/>
      <c r="AJ284" s="259"/>
      <c r="AK284" s="258"/>
      <c r="AL284" s="136"/>
      <c r="AM284" s="139"/>
      <c r="AN284" s="262" t="s">
        <v>141</v>
      </c>
      <c r="AO284" s="154"/>
      <c r="AP284" s="154"/>
      <c r="AQ284" s="154"/>
      <c r="AR284" s="167"/>
      <c r="AS284" s="153"/>
      <c r="AT284" s="154"/>
      <c r="AU284" s="112"/>
      <c r="AV284" s="317"/>
      <c r="AW284" s="318"/>
      <c r="AX284" s="264"/>
      <c r="AY284" s="264"/>
      <c r="AZ284" s="264"/>
      <c r="BA284" s="179"/>
    </row>
    <row r="285" spans="1:53" s="105" customFormat="1" x14ac:dyDescent="0.2">
      <c r="A285" s="192"/>
      <c r="B285" s="172"/>
      <c r="C285" s="199"/>
      <c r="D285" s="160"/>
      <c r="E285" s="226"/>
      <c r="F285" s="8"/>
      <c r="G285" s="8"/>
      <c r="H285" s="227" t="str">
        <f t="shared" si="9"/>
        <v/>
      </c>
      <c r="I285" s="227"/>
      <c r="J285" s="227"/>
      <c r="K285" s="228" t="str">
        <f t="shared" si="10"/>
        <v/>
      </c>
      <c r="L285" s="165"/>
      <c r="M285" s="1" t="s">
        <v>8</v>
      </c>
      <c r="N285" s="250"/>
      <c r="O285" s="251"/>
      <c r="P285" s="363"/>
      <c r="Q285" s="257"/>
      <c r="R285" s="251"/>
      <c r="S285" s="252"/>
      <c r="T285" s="252"/>
      <c r="U285" s="253"/>
      <c r="V285" s="8"/>
      <c r="W285" s="153"/>
      <c r="X285" s="315"/>
      <c r="Y285" s="315"/>
      <c r="Z285" s="153"/>
      <c r="AA285" s="329"/>
      <c r="AB285" s="112"/>
      <c r="AC285" s="154"/>
      <c r="AD285" s="43"/>
      <c r="AE285" s="258"/>
      <c r="AF285" s="259"/>
      <c r="AG285" s="259"/>
      <c r="AH285" s="259"/>
      <c r="AI285" s="259"/>
      <c r="AJ285" s="259"/>
      <c r="AK285" s="258"/>
      <c r="AL285" s="136"/>
      <c r="AM285" s="139"/>
      <c r="AN285" s="262" t="s">
        <v>141</v>
      </c>
      <c r="AO285" s="154"/>
      <c r="AP285" s="154"/>
      <c r="AQ285" s="154"/>
      <c r="AR285" s="167"/>
      <c r="AS285" s="153"/>
      <c r="AT285" s="154"/>
      <c r="AU285" s="112"/>
      <c r="AV285" s="317"/>
      <c r="AW285" s="318"/>
      <c r="AX285" s="264"/>
      <c r="AY285" s="264"/>
      <c r="AZ285" s="264"/>
      <c r="BA285" s="179"/>
    </row>
    <row r="286" spans="1:53" s="105" customFormat="1" x14ac:dyDescent="0.2">
      <c r="A286" s="192"/>
      <c r="B286" s="172"/>
      <c r="C286" s="199"/>
      <c r="D286" s="160"/>
      <c r="E286" s="226"/>
      <c r="F286" s="8"/>
      <c r="G286" s="8"/>
      <c r="H286" s="227" t="str">
        <f t="shared" si="9"/>
        <v/>
      </c>
      <c r="I286" s="227"/>
      <c r="J286" s="227"/>
      <c r="K286" s="228" t="str">
        <f t="shared" si="10"/>
        <v/>
      </c>
      <c r="L286" s="165"/>
      <c r="M286" s="1" t="s">
        <v>8</v>
      </c>
      <c r="N286" s="250"/>
      <c r="O286" s="251"/>
      <c r="P286" s="363"/>
      <c r="Q286" s="257"/>
      <c r="R286" s="251"/>
      <c r="S286" s="252"/>
      <c r="T286" s="252"/>
      <c r="U286" s="253"/>
      <c r="V286" s="8"/>
      <c r="W286" s="153"/>
      <c r="X286" s="315"/>
      <c r="Y286" s="315"/>
      <c r="Z286" s="153"/>
      <c r="AA286" s="329"/>
      <c r="AB286" s="112"/>
      <c r="AC286" s="154"/>
      <c r="AD286" s="43"/>
      <c r="AE286" s="258"/>
      <c r="AF286" s="259"/>
      <c r="AG286" s="259"/>
      <c r="AH286" s="259"/>
      <c r="AI286" s="259"/>
      <c r="AJ286" s="259"/>
      <c r="AK286" s="258"/>
      <c r="AL286" s="136"/>
      <c r="AM286" s="139"/>
      <c r="AN286" s="262" t="s">
        <v>141</v>
      </c>
      <c r="AO286" s="154"/>
      <c r="AP286" s="154"/>
      <c r="AQ286" s="154"/>
      <c r="AR286" s="167"/>
      <c r="AS286" s="153"/>
      <c r="AT286" s="154"/>
      <c r="AU286" s="112"/>
      <c r="AV286" s="317"/>
      <c r="AW286" s="318"/>
      <c r="AX286" s="264"/>
      <c r="AY286" s="264"/>
      <c r="AZ286" s="264"/>
      <c r="BA286" s="179"/>
    </row>
    <row r="287" spans="1:53" s="105" customFormat="1" x14ac:dyDescent="0.2">
      <c r="A287" s="192"/>
      <c r="B287" s="172"/>
      <c r="C287" s="199"/>
      <c r="D287" s="160"/>
      <c r="E287" s="226"/>
      <c r="F287" s="8"/>
      <c r="G287" s="8"/>
      <c r="H287" s="227" t="str">
        <f t="shared" si="9"/>
        <v/>
      </c>
      <c r="I287" s="227"/>
      <c r="J287" s="227"/>
      <c r="K287" s="228" t="str">
        <f t="shared" si="10"/>
        <v/>
      </c>
      <c r="L287" s="165"/>
      <c r="M287" s="1" t="s">
        <v>8</v>
      </c>
      <c r="N287" s="250"/>
      <c r="O287" s="251"/>
      <c r="P287" s="363"/>
      <c r="Q287" s="257"/>
      <c r="R287" s="251"/>
      <c r="S287" s="252"/>
      <c r="T287" s="252"/>
      <c r="U287" s="253"/>
      <c r="V287" s="8"/>
      <c r="W287" s="153"/>
      <c r="X287" s="315"/>
      <c r="Y287" s="315"/>
      <c r="Z287" s="153"/>
      <c r="AA287" s="329"/>
      <c r="AB287" s="112"/>
      <c r="AC287" s="154"/>
      <c r="AD287" s="43"/>
      <c r="AE287" s="258"/>
      <c r="AF287" s="259"/>
      <c r="AG287" s="259"/>
      <c r="AH287" s="259"/>
      <c r="AI287" s="259"/>
      <c r="AJ287" s="259"/>
      <c r="AK287" s="258"/>
      <c r="AL287" s="136"/>
      <c r="AM287" s="139"/>
      <c r="AN287" s="262" t="s">
        <v>141</v>
      </c>
      <c r="AO287" s="154"/>
      <c r="AP287" s="154"/>
      <c r="AQ287" s="154"/>
      <c r="AR287" s="167"/>
      <c r="AS287" s="153"/>
      <c r="AT287" s="154"/>
      <c r="AU287" s="112"/>
      <c r="AV287" s="317"/>
      <c r="AW287" s="318"/>
      <c r="AX287" s="264"/>
      <c r="AY287" s="264"/>
      <c r="AZ287" s="264"/>
      <c r="BA287" s="179"/>
    </row>
    <row r="288" spans="1:53" s="105" customFormat="1" x14ac:dyDescent="0.2">
      <c r="A288" s="192"/>
      <c r="B288" s="172"/>
      <c r="C288" s="199"/>
      <c r="D288" s="160"/>
      <c r="E288" s="226"/>
      <c r="F288" s="8"/>
      <c r="G288" s="8"/>
      <c r="H288" s="227" t="str">
        <f t="shared" si="9"/>
        <v/>
      </c>
      <c r="I288" s="227"/>
      <c r="J288" s="227"/>
      <c r="K288" s="228" t="str">
        <f t="shared" si="10"/>
        <v/>
      </c>
      <c r="L288" s="165"/>
      <c r="M288" s="1" t="s">
        <v>8</v>
      </c>
      <c r="N288" s="250"/>
      <c r="O288" s="251"/>
      <c r="P288" s="363"/>
      <c r="Q288" s="257"/>
      <c r="R288" s="251"/>
      <c r="S288" s="252"/>
      <c r="T288" s="252"/>
      <c r="U288" s="253"/>
      <c r="V288" s="8"/>
      <c r="W288" s="153"/>
      <c r="X288" s="315"/>
      <c r="Y288" s="315"/>
      <c r="Z288" s="153"/>
      <c r="AA288" s="329"/>
      <c r="AB288" s="112"/>
      <c r="AC288" s="154"/>
      <c r="AD288" s="43"/>
      <c r="AE288" s="258"/>
      <c r="AF288" s="259"/>
      <c r="AG288" s="259"/>
      <c r="AH288" s="259"/>
      <c r="AI288" s="259"/>
      <c r="AJ288" s="259"/>
      <c r="AK288" s="258"/>
      <c r="AL288" s="136"/>
      <c r="AM288" s="139"/>
      <c r="AN288" s="262" t="s">
        <v>141</v>
      </c>
      <c r="AO288" s="154"/>
      <c r="AP288" s="154"/>
      <c r="AQ288" s="154"/>
      <c r="AR288" s="167"/>
      <c r="AS288" s="153"/>
      <c r="AT288" s="154"/>
      <c r="AU288" s="112"/>
      <c r="AV288" s="317"/>
      <c r="AW288" s="318"/>
      <c r="AX288" s="264"/>
      <c r="AY288" s="264"/>
      <c r="AZ288" s="264"/>
      <c r="BA288" s="179"/>
    </row>
    <row r="289" spans="1:57" s="105" customFormat="1" x14ac:dyDescent="0.2">
      <c r="A289" s="192"/>
      <c r="B289" s="172"/>
      <c r="C289" s="199"/>
      <c r="D289" s="160"/>
      <c r="E289" s="226"/>
      <c r="F289" s="8"/>
      <c r="G289" s="8"/>
      <c r="H289" s="227" t="str">
        <f t="shared" si="9"/>
        <v/>
      </c>
      <c r="I289" s="227"/>
      <c r="J289" s="227"/>
      <c r="K289" s="228" t="str">
        <f t="shared" si="10"/>
        <v/>
      </c>
      <c r="L289" s="165"/>
      <c r="M289" s="1" t="s">
        <v>8</v>
      </c>
      <c r="N289" s="250"/>
      <c r="O289" s="251"/>
      <c r="P289" s="363"/>
      <c r="Q289" s="257"/>
      <c r="R289" s="251"/>
      <c r="S289" s="252"/>
      <c r="T289" s="252"/>
      <c r="U289" s="253"/>
      <c r="V289" s="8"/>
      <c r="W289" s="153"/>
      <c r="X289" s="315"/>
      <c r="Y289" s="315"/>
      <c r="Z289" s="153"/>
      <c r="AA289" s="329"/>
      <c r="AB289" s="112"/>
      <c r="AC289" s="154"/>
      <c r="AD289" s="43"/>
      <c r="AE289" s="258"/>
      <c r="AF289" s="259"/>
      <c r="AG289" s="259"/>
      <c r="AH289" s="259"/>
      <c r="AI289" s="259"/>
      <c r="AJ289" s="259"/>
      <c r="AK289" s="258"/>
      <c r="AL289" s="136"/>
      <c r="AM289" s="139"/>
      <c r="AN289" s="262" t="s">
        <v>141</v>
      </c>
      <c r="AO289" s="154"/>
      <c r="AP289" s="154"/>
      <c r="AQ289" s="154"/>
      <c r="AR289" s="167"/>
      <c r="AS289" s="153"/>
      <c r="AT289" s="154"/>
      <c r="AU289" s="112"/>
      <c r="AV289" s="317"/>
      <c r="AW289" s="318"/>
      <c r="AX289" s="264"/>
      <c r="AY289" s="264"/>
      <c r="AZ289" s="264"/>
      <c r="BA289" s="179"/>
    </row>
    <row r="290" spans="1:57" s="105" customFormat="1" x14ac:dyDescent="0.2">
      <c r="A290" s="192"/>
      <c r="B290" s="172"/>
      <c r="C290" s="199"/>
      <c r="D290" s="160"/>
      <c r="E290" s="226"/>
      <c r="F290" s="8"/>
      <c r="G290" s="8"/>
      <c r="H290" s="227" t="str">
        <f t="shared" si="9"/>
        <v/>
      </c>
      <c r="I290" s="227"/>
      <c r="J290" s="227"/>
      <c r="K290" s="228" t="str">
        <f t="shared" si="10"/>
        <v/>
      </c>
      <c r="L290" s="165"/>
      <c r="M290" s="1" t="s">
        <v>8</v>
      </c>
      <c r="N290" s="250"/>
      <c r="O290" s="251"/>
      <c r="P290" s="363"/>
      <c r="Q290" s="257"/>
      <c r="R290" s="251"/>
      <c r="S290" s="252"/>
      <c r="T290" s="252"/>
      <c r="U290" s="253"/>
      <c r="V290" s="8"/>
      <c r="W290" s="153"/>
      <c r="X290" s="315"/>
      <c r="Y290" s="315"/>
      <c r="Z290" s="153"/>
      <c r="AA290" s="329"/>
      <c r="AB290" s="112"/>
      <c r="AC290" s="154"/>
      <c r="AD290" s="43"/>
      <c r="AE290" s="258"/>
      <c r="AF290" s="259"/>
      <c r="AG290" s="259"/>
      <c r="AH290" s="259"/>
      <c r="AI290" s="259"/>
      <c r="AJ290" s="259"/>
      <c r="AK290" s="258"/>
      <c r="AL290" s="136"/>
      <c r="AM290" s="139"/>
      <c r="AN290" s="262" t="s">
        <v>141</v>
      </c>
      <c r="AO290" s="154"/>
      <c r="AP290" s="154"/>
      <c r="AQ290" s="154"/>
      <c r="AR290" s="167"/>
      <c r="AS290" s="153"/>
      <c r="AT290" s="154"/>
      <c r="AU290" s="112"/>
      <c r="AV290" s="317"/>
      <c r="AW290" s="318"/>
      <c r="AX290" s="264"/>
      <c r="AY290" s="264"/>
      <c r="AZ290" s="264"/>
      <c r="BA290" s="179"/>
    </row>
    <row r="291" spans="1:57" s="105" customFormat="1" x14ac:dyDescent="0.2">
      <c r="A291" s="192"/>
      <c r="B291" s="172"/>
      <c r="C291" s="199"/>
      <c r="D291" s="160"/>
      <c r="E291" s="226"/>
      <c r="F291" s="8"/>
      <c r="G291" s="8"/>
      <c r="H291" s="227" t="str">
        <f t="shared" si="9"/>
        <v/>
      </c>
      <c r="I291" s="227"/>
      <c r="J291" s="227"/>
      <c r="K291" s="228" t="str">
        <f t="shared" si="10"/>
        <v/>
      </c>
      <c r="L291" s="165"/>
      <c r="M291" s="1" t="s">
        <v>8</v>
      </c>
      <c r="N291" s="250"/>
      <c r="O291" s="251"/>
      <c r="P291" s="363"/>
      <c r="Q291" s="257"/>
      <c r="R291" s="251"/>
      <c r="S291" s="252"/>
      <c r="T291" s="252"/>
      <c r="U291" s="253"/>
      <c r="V291" s="8"/>
      <c r="W291" s="153"/>
      <c r="X291" s="315"/>
      <c r="Y291" s="315"/>
      <c r="Z291" s="153"/>
      <c r="AA291" s="329"/>
      <c r="AB291" s="112"/>
      <c r="AC291" s="154"/>
      <c r="AD291" s="43"/>
      <c r="AE291" s="258"/>
      <c r="AF291" s="259"/>
      <c r="AG291" s="259"/>
      <c r="AH291" s="259"/>
      <c r="AI291" s="259"/>
      <c r="AJ291" s="259"/>
      <c r="AK291" s="258"/>
      <c r="AL291" s="136"/>
      <c r="AM291" s="139"/>
      <c r="AN291" s="262" t="s">
        <v>141</v>
      </c>
      <c r="AO291" s="154"/>
      <c r="AP291" s="154"/>
      <c r="AQ291" s="154"/>
      <c r="AR291" s="167"/>
      <c r="AS291" s="153"/>
      <c r="AT291" s="154"/>
      <c r="AU291" s="112"/>
      <c r="AV291" s="317"/>
      <c r="AW291" s="318"/>
      <c r="AX291" s="264"/>
      <c r="AY291" s="264"/>
      <c r="AZ291" s="264"/>
      <c r="BA291" s="179"/>
    </row>
    <row r="292" spans="1:57" s="105" customFormat="1" x14ac:dyDescent="0.2">
      <c r="A292" s="192"/>
      <c r="B292" s="172"/>
      <c r="C292" s="199"/>
      <c r="D292" s="160"/>
      <c r="E292" s="226"/>
      <c r="F292" s="8"/>
      <c r="G292" s="8"/>
      <c r="H292" s="227" t="str">
        <f t="shared" si="9"/>
        <v/>
      </c>
      <c r="I292" s="227"/>
      <c r="J292" s="227"/>
      <c r="K292" s="228" t="str">
        <f t="shared" si="10"/>
        <v/>
      </c>
      <c r="L292" s="165"/>
      <c r="M292" s="1" t="s">
        <v>8</v>
      </c>
      <c r="N292" s="250"/>
      <c r="O292" s="251"/>
      <c r="P292" s="363"/>
      <c r="Q292" s="257"/>
      <c r="R292" s="251"/>
      <c r="S292" s="252"/>
      <c r="T292" s="252"/>
      <c r="U292" s="253"/>
      <c r="V292" s="8"/>
      <c r="W292" s="153"/>
      <c r="X292" s="315"/>
      <c r="Y292" s="315"/>
      <c r="Z292" s="153"/>
      <c r="AA292" s="329"/>
      <c r="AB292" s="112"/>
      <c r="AC292" s="154"/>
      <c r="AD292" s="43"/>
      <c r="AE292" s="258"/>
      <c r="AF292" s="259"/>
      <c r="AG292" s="259"/>
      <c r="AH292" s="259"/>
      <c r="AI292" s="259"/>
      <c r="AJ292" s="259"/>
      <c r="AK292" s="258"/>
      <c r="AL292" s="136"/>
      <c r="AM292" s="139"/>
      <c r="AN292" s="262" t="s">
        <v>141</v>
      </c>
      <c r="AO292" s="154"/>
      <c r="AP292" s="154"/>
      <c r="AQ292" s="154"/>
      <c r="AR292" s="167"/>
      <c r="AS292" s="153"/>
      <c r="AT292" s="154"/>
      <c r="AU292" s="112"/>
      <c r="AV292" s="317"/>
      <c r="AW292" s="318"/>
      <c r="AX292" s="264"/>
      <c r="AY292" s="264"/>
      <c r="AZ292" s="264"/>
      <c r="BA292" s="179"/>
    </row>
    <row r="293" spans="1:57" s="105" customFormat="1" x14ac:dyDescent="0.2">
      <c r="A293" s="192"/>
      <c r="B293" s="172"/>
      <c r="C293" s="199"/>
      <c r="D293" s="160"/>
      <c r="E293" s="226"/>
      <c r="F293" s="8"/>
      <c r="G293" s="8"/>
      <c r="H293" s="227" t="str">
        <f t="shared" si="9"/>
        <v/>
      </c>
      <c r="I293" s="227"/>
      <c r="J293" s="227"/>
      <c r="K293" s="228" t="str">
        <f t="shared" si="10"/>
        <v/>
      </c>
      <c r="L293" s="165"/>
      <c r="M293" s="1" t="s">
        <v>8</v>
      </c>
      <c r="N293" s="250"/>
      <c r="O293" s="251"/>
      <c r="P293" s="363"/>
      <c r="Q293" s="257"/>
      <c r="R293" s="251"/>
      <c r="S293" s="252"/>
      <c r="T293" s="252"/>
      <c r="U293" s="253"/>
      <c r="V293" s="8"/>
      <c r="W293" s="153"/>
      <c r="X293" s="315"/>
      <c r="Y293" s="315"/>
      <c r="Z293" s="153"/>
      <c r="AA293" s="329"/>
      <c r="AB293" s="112"/>
      <c r="AC293" s="154"/>
      <c r="AD293" s="43"/>
      <c r="AE293" s="258"/>
      <c r="AF293" s="259"/>
      <c r="AG293" s="259"/>
      <c r="AH293" s="259"/>
      <c r="AI293" s="259"/>
      <c r="AJ293" s="259"/>
      <c r="AK293" s="258"/>
      <c r="AL293" s="136"/>
      <c r="AM293" s="139"/>
      <c r="AN293" s="262" t="s">
        <v>141</v>
      </c>
      <c r="AO293" s="154"/>
      <c r="AP293" s="154"/>
      <c r="AQ293" s="154"/>
      <c r="AR293" s="167"/>
      <c r="AS293" s="153"/>
      <c r="AT293" s="154"/>
      <c r="AU293" s="112"/>
      <c r="AV293" s="317"/>
      <c r="AW293" s="318"/>
      <c r="AX293" s="264"/>
      <c r="AY293" s="264"/>
      <c r="AZ293" s="264"/>
      <c r="BA293" s="179"/>
    </row>
    <row r="294" spans="1:57" s="105" customFormat="1" x14ac:dyDescent="0.2">
      <c r="A294" s="192"/>
      <c r="B294" s="172"/>
      <c r="C294" s="199"/>
      <c r="D294" s="160"/>
      <c r="E294" s="226"/>
      <c r="F294" s="8"/>
      <c r="G294" s="8"/>
      <c r="H294" s="227" t="str">
        <f t="shared" si="9"/>
        <v/>
      </c>
      <c r="I294" s="227"/>
      <c r="J294" s="227"/>
      <c r="K294" s="228" t="str">
        <f t="shared" si="10"/>
        <v/>
      </c>
      <c r="L294" s="165"/>
      <c r="M294" s="1" t="s">
        <v>8</v>
      </c>
      <c r="N294" s="250"/>
      <c r="O294" s="251"/>
      <c r="P294" s="363"/>
      <c r="Q294" s="257"/>
      <c r="R294" s="251"/>
      <c r="S294" s="252"/>
      <c r="T294" s="252"/>
      <c r="U294" s="253"/>
      <c r="V294" s="8"/>
      <c r="W294" s="153"/>
      <c r="X294" s="315"/>
      <c r="Y294" s="315"/>
      <c r="Z294" s="153"/>
      <c r="AA294" s="329"/>
      <c r="AB294" s="112"/>
      <c r="AC294" s="154"/>
      <c r="AD294" s="43"/>
      <c r="AE294" s="258"/>
      <c r="AF294" s="259"/>
      <c r="AG294" s="259"/>
      <c r="AH294" s="259"/>
      <c r="AI294" s="259"/>
      <c r="AJ294" s="259"/>
      <c r="AK294" s="258"/>
      <c r="AL294" s="136"/>
      <c r="AM294" s="139"/>
      <c r="AN294" s="262" t="s">
        <v>141</v>
      </c>
      <c r="AO294" s="154"/>
      <c r="AP294" s="154"/>
      <c r="AQ294" s="154"/>
      <c r="AR294" s="167"/>
      <c r="AS294" s="153"/>
      <c r="AT294" s="154"/>
      <c r="AU294" s="112"/>
      <c r="AV294" s="317"/>
      <c r="AW294" s="318"/>
      <c r="AX294" s="264"/>
      <c r="AY294" s="264"/>
      <c r="AZ294" s="264"/>
      <c r="BA294" s="179"/>
    </row>
    <row r="295" spans="1:57" s="105" customFormat="1" x14ac:dyDescent="0.2">
      <c r="A295" s="192"/>
      <c r="B295" s="172"/>
      <c r="C295" s="199"/>
      <c r="D295" s="160"/>
      <c r="E295" s="226"/>
      <c r="F295" s="8"/>
      <c r="G295" s="8"/>
      <c r="H295" s="227" t="str">
        <f t="shared" si="9"/>
        <v/>
      </c>
      <c r="I295" s="227"/>
      <c r="J295" s="227"/>
      <c r="K295" s="228" t="str">
        <f t="shared" si="10"/>
        <v/>
      </c>
      <c r="L295" s="165"/>
      <c r="M295" s="1" t="s">
        <v>8</v>
      </c>
      <c r="N295" s="250"/>
      <c r="O295" s="251"/>
      <c r="P295" s="363"/>
      <c r="Q295" s="257"/>
      <c r="R295" s="251"/>
      <c r="S295" s="252"/>
      <c r="T295" s="252"/>
      <c r="U295" s="253"/>
      <c r="V295" s="8"/>
      <c r="W295" s="153"/>
      <c r="X295" s="315"/>
      <c r="Y295" s="315"/>
      <c r="Z295" s="153"/>
      <c r="AA295" s="329"/>
      <c r="AB295" s="112"/>
      <c r="AC295" s="154"/>
      <c r="AD295" s="43"/>
      <c r="AE295" s="258"/>
      <c r="AF295" s="259"/>
      <c r="AG295" s="259"/>
      <c r="AH295" s="259"/>
      <c r="AI295" s="259"/>
      <c r="AJ295" s="259"/>
      <c r="AK295" s="258"/>
      <c r="AL295" s="136"/>
      <c r="AM295" s="139"/>
      <c r="AN295" s="262" t="s">
        <v>141</v>
      </c>
      <c r="AO295" s="154"/>
      <c r="AP295" s="154"/>
      <c r="AQ295" s="154"/>
      <c r="AR295" s="167"/>
      <c r="AS295" s="153"/>
      <c r="AT295" s="154"/>
      <c r="AU295" s="112"/>
      <c r="AV295" s="317"/>
      <c r="AW295" s="318"/>
      <c r="AX295" s="264"/>
      <c r="AY295" s="264"/>
      <c r="AZ295" s="264"/>
      <c r="BA295" s="179"/>
    </row>
    <row r="296" spans="1:57" s="105" customFormat="1" x14ac:dyDescent="0.2">
      <c r="A296" s="192"/>
      <c r="B296" s="172"/>
      <c r="C296" s="199"/>
      <c r="D296" s="160"/>
      <c r="E296" s="226"/>
      <c r="F296" s="8"/>
      <c r="G296" s="8"/>
      <c r="H296" s="227" t="str">
        <f t="shared" si="9"/>
        <v/>
      </c>
      <c r="I296" s="227"/>
      <c r="J296" s="227"/>
      <c r="K296" s="228" t="str">
        <f t="shared" si="10"/>
        <v/>
      </c>
      <c r="L296" s="165"/>
      <c r="M296" s="1" t="s">
        <v>8</v>
      </c>
      <c r="N296" s="250"/>
      <c r="O296" s="251"/>
      <c r="P296" s="363"/>
      <c r="Q296" s="257"/>
      <c r="R296" s="251"/>
      <c r="S296" s="252"/>
      <c r="T296" s="252"/>
      <c r="U296" s="253"/>
      <c r="V296" s="8"/>
      <c r="W296" s="153"/>
      <c r="X296" s="315"/>
      <c r="Y296" s="315"/>
      <c r="Z296" s="153"/>
      <c r="AA296" s="329"/>
      <c r="AB296" s="112"/>
      <c r="AC296" s="154"/>
      <c r="AD296" s="43"/>
      <c r="AE296" s="258"/>
      <c r="AF296" s="259"/>
      <c r="AG296" s="259"/>
      <c r="AH296" s="259"/>
      <c r="AI296" s="259"/>
      <c r="AJ296" s="259"/>
      <c r="AK296" s="258"/>
      <c r="AL296" s="136"/>
      <c r="AM296" s="139"/>
      <c r="AN296" s="262" t="s">
        <v>141</v>
      </c>
      <c r="AO296" s="154"/>
      <c r="AP296" s="154"/>
      <c r="AQ296" s="154"/>
      <c r="AR296" s="167"/>
      <c r="AS296" s="153"/>
      <c r="AT296" s="154"/>
      <c r="AU296" s="112"/>
      <c r="AV296" s="317"/>
      <c r="AW296" s="318"/>
      <c r="AX296" s="264"/>
      <c r="AY296" s="264"/>
      <c r="AZ296" s="264"/>
      <c r="BA296" s="179"/>
    </row>
    <row r="297" spans="1:57" s="105" customFormat="1" x14ac:dyDescent="0.2">
      <c r="A297" s="192"/>
      <c r="B297" s="172"/>
      <c r="C297" s="199"/>
      <c r="D297" s="160"/>
      <c r="E297" s="226"/>
      <c r="F297" s="8"/>
      <c r="G297" s="8"/>
      <c r="H297" s="227" t="str">
        <f t="shared" si="9"/>
        <v/>
      </c>
      <c r="I297" s="227"/>
      <c r="J297" s="227"/>
      <c r="K297" s="228" t="str">
        <f t="shared" si="10"/>
        <v/>
      </c>
      <c r="L297" s="165"/>
      <c r="M297" s="1" t="s">
        <v>8</v>
      </c>
      <c r="N297" s="250"/>
      <c r="O297" s="251"/>
      <c r="P297" s="363"/>
      <c r="Q297" s="257"/>
      <c r="R297" s="251"/>
      <c r="S297" s="252"/>
      <c r="T297" s="252"/>
      <c r="U297" s="253"/>
      <c r="V297" s="8"/>
      <c r="W297" s="153"/>
      <c r="X297" s="315"/>
      <c r="Y297" s="315"/>
      <c r="Z297" s="153"/>
      <c r="AA297" s="329"/>
      <c r="AB297" s="112"/>
      <c r="AC297" s="154"/>
      <c r="AD297" s="43"/>
      <c r="AE297" s="258"/>
      <c r="AF297" s="259"/>
      <c r="AG297" s="259"/>
      <c r="AH297" s="259"/>
      <c r="AI297" s="259"/>
      <c r="AJ297" s="259"/>
      <c r="AK297" s="258"/>
      <c r="AL297" s="136"/>
      <c r="AM297" s="139"/>
      <c r="AN297" s="262" t="s">
        <v>141</v>
      </c>
      <c r="AO297" s="154"/>
      <c r="AP297" s="154"/>
      <c r="AQ297" s="154"/>
      <c r="AR297" s="167"/>
      <c r="AS297" s="153"/>
      <c r="AT297" s="154"/>
      <c r="AU297" s="112"/>
      <c r="AV297" s="317"/>
      <c r="AW297" s="318"/>
      <c r="AX297" s="264"/>
      <c r="AY297" s="264"/>
      <c r="AZ297" s="264"/>
      <c r="BA297" s="179"/>
    </row>
    <row r="298" spans="1:57" s="105" customFormat="1" x14ac:dyDescent="0.2">
      <c r="A298" s="192"/>
      <c r="B298" s="172"/>
      <c r="C298" s="199"/>
      <c r="D298" s="160"/>
      <c r="E298" s="226"/>
      <c r="F298" s="8"/>
      <c r="G298" s="8"/>
      <c r="H298" s="227" t="str">
        <f t="shared" si="9"/>
        <v/>
      </c>
      <c r="I298" s="227"/>
      <c r="J298" s="227"/>
      <c r="K298" s="228" t="str">
        <f t="shared" si="10"/>
        <v/>
      </c>
      <c r="L298" s="165"/>
      <c r="M298" s="1" t="s">
        <v>8</v>
      </c>
      <c r="N298" s="250"/>
      <c r="O298" s="251"/>
      <c r="P298" s="363"/>
      <c r="Q298" s="257"/>
      <c r="R298" s="251"/>
      <c r="S298" s="252"/>
      <c r="T298" s="252"/>
      <c r="U298" s="253"/>
      <c r="V298" s="8"/>
      <c r="W298" s="153"/>
      <c r="X298" s="315"/>
      <c r="Y298" s="315"/>
      <c r="Z298" s="153"/>
      <c r="AA298" s="329"/>
      <c r="AB298" s="112"/>
      <c r="AC298" s="154"/>
      <c r="AD298" s="43"/>
      <c r="AE298" s="258"/>
      <c r="AF298" s="259"/>
      <c r="AG298" s="259"/>
      <c r="AH298" s="259"/>
      <c r="AI298" s="259"/>
      <c r="AJ298" s="259"/>
      <c r="AK298" s="258"/>
      <c r="AL298" s="136"/>
      <c r="AM298" s="139"/>
      <c r="AN298" s="262" t="s">
        <v>141</v>
      </c>
      <c r="AO298" s="154"/>
      <c r="AP298" s="154"/>
      <c r="AQ298" s="154"/>
      <c r="AR298" s="167"/>
      <c r="AS298" s="153"/>
      <c r="AT298" s="154"/>
      <c r="AU298" s="112"/>
      <c r="AV298" s="317"/>
      <c r="AW298" s="318"/>
      <c r="AX298" s="264"/>
      <c r="AY298" s="264"/>
      <c r="AZ298" s="264"/>
      <c r="BA298" s="179"/>
    </row>
    <row r="299" spans="1:57" s="105" customFormat="1" x14ac:dyDescent="0.2">
      <c r="A299" s="192"/>
      <c r="B299" s="172"/>
      <c r="C299" s="199"/>
      <c r="D299" s="160"/>
      <c r="E299" s="226"/>
      <c r="F299" s="8"/>
      <c r="G299" s="8"/>
      <c r="H299" s="227" t="str">
        <f t="shared" si="9"/>
        <v/>
      </c>
      <c r="I299" s="227"/>
      <c r="J299" s="227"/>
      <c r="K299" s="228" t="str">
        <f t="shared" si="10"/>
        <v/>
      </c>
      <c r="L299" s="165"/>
      <c r="M299" s="1" t="s">
        <v>8</v>
      </c>
      <c r="N299" s="250"/>
      <c r="O299" s="251"/>
      <c r="P299" s="363"/>
      <c r="Q299" s="257"/>
      <c r="R299" s="251"/>
      <c r="S299" s="252"/>
      <c r="T299" s="252"/>
      <c r="U299" s="253"/>
      <c r="V299" s="8"/>
      <c r="W299" s="153"/>
      <c r="X299" s="315"/>
      <c r="Y299" s="315"/>
      <c r="Z299" s="153"/>
      <c r="AA299" s="329"/>
      <c r="AB299" s="112"/>
      <c r="AC299" s="154"/>
      <c r="AD299" s="43"/>
      <c r="AE299" s="258"/>
      <c r="AF299" s="259"/>
      <c r="AG299" s="259"/>
      <c r="AH299" s="259"/>
      <c r="AI299" s="259"/>
      <c r="AJ299" s="259"/>
      <c r="AK299" s="258"/>
      <c r="AL299" s="136"/>
      <c r="AM299" s="139"/>
      <c r="AN299" s="262" t="s">
        <v>141</v>
      </c>
      <c r="AO299" s="154"/>
      <c r="AP299" s="154"/>
      <c r="AQ299" s="154"/>
      <c r="AR299" s="167"/>
      <c r="AS299" s="153"/>
      <c r="AT299" s="154"/>
      <c r="AU299" s="112"/>
      <c r="AV299" s="317"/>
      <c r="AW299" s="318"/>
      <c r="AX299" s="264"/>
      <c r="AY299" s="264"/>
      <c r="AZ299" s="264"/>
      <c r="BA299" s="179"/>
    </row>
    <row r="300" spans="1:57" s="105" customFormat="1" x14ac:dyDescent="0.2">
      <c r="A300" s="192"/>
      <c r="B300" s="172"/>
      <c r="C300" s="199"/>
      <c r="D300" s="160"/>
      <c r="E300" s="226"/>
      <c r="F300" s="8"/>
      <c r="G300" s="8"/>
      <c r="H300" s="227" t="str">
        <f t="shared" si="9"/>
        <v/>
      </c>
      <c r="I300" s="227"/>
      <c r="J300" s="227"/>
      <c r="K300" s="228" t="str">
        <f t="shared" si="10"/>
        <v/>
      </c>
      <c r="L300" s="165"/>
      <c r="M300" s="1" t="s">
        <v>8</v>
      </c>
      <c r="N300" s="250"/>
      <c r="O300" s="251"/>
      <c r="P300" s="363"/>
      <c r="Q300" s="257"/>
      <c r="R300" s="251"/>
      <c r="S300" s="252"/>
      <c r="T300" s="252"/>
      <c r="U300" s="253"/>
      <c r="V300" s="8"/>
      <c r="W300" s="153"/>
      <c r="X300" s="315"/>
      <c r="Y300" s="315"/>
      <c r="Z300" s="153"/>
      <c r="AA300" s="329"/>
      <c r="AB300" s="112"/>
      <c r="AC300" s="154"/>
      <c r="AD300" s="43"/>
      <c r="AE300" s="258"/>
      <c r="AF300" s="259"/>
      <c r="AG300" s="259"/>
      <c r="AH300" s="259"/>
      <c r="AI300" s="259"/>
      <c r="AJ300" s="259"/>
      <c r="AK300" s="258"/>
      <c r="AL300" s="136"/>
      <c r="AM300" s="139"/>
      <c r="AN300" s="262" t="s">
        <v>141</v>
      </c>
      <c r="AO300" s="154"/>
      <c r="AP300" s="154"/>
      <c r="AQ300" s="154"/>
      <c r="AR300" s="167"/>
      <c r="AS300" s="153"/>
      <c r="AT300" s="154"/>
      <c r="AU300" s="112"/>
      <c r="AV300" s="317"/>
      <c r="AW300" s="318"/>
      <c r="AX300" s="264"/>
      <c r="AY300" s="264"/>
      <c r="AZ300" s="264"/>
      <c r="BA300" s="179"/>
    </row>
    <row r="301" spans="1:57" s="105" customFormat="1" x14ac:dyDescent="0.2">
      <c r="A301" s="192"/>
      <c r="B301" s="172"/>
      <c r="C301" s="199"/>
      <c r="D301" s="160"/>
      <c r="E301" s="226"/>
      <c r="F301" s="8"/>
      <c r="G301" s="8"/>
      <c r="H301" s="227" t="str">
        <f t="shared" si="9"/>
        <v/>
      </c>
      <c r="I301" s="227"/>
      <c r="J301" s="227"/>
      <c r="K301" s="228" t="str">
        <f t="shared" si="10"/>
        <v/>
      </c>
      <c r="L301" s="165"/>
      <c r="M301" s="1" t="s">
        <v>8</v>
      </c>
      <c r="N301" s="250"/>
      <c r="O301" s="251"/>
      <c r="P301" s="363"/>
      <c r="Q301" s="257"/>
      <c r="R301" s="251"/>
      <c r="S301" s="252"/>
      <c r="T301" s="252"/>
      <c r="U301" s="253"/>
      <c r="V301" s="8"/>
      <c r="W301" s="153"/>
      <c r="X301" s="315"/>
      <c r="Y301" s="315"/>
      <c r="Z301" s="153"/>
      <c r="AA301" s="329"/>
      <c r="AB301" s="112"/>
      <c r="AC301" s="154"/>
      <c r="AD301" s="43"/>
      <c r="AE301" s="258"/>
      <c r="AF301" s="259"/>
      <c r="AG301" s="259"/>
      <c r="AH301" s="259"/>
      <c r="AI301" s="259"/>
      <c r="AJ301" s="259"/>
      <c r="AK301" s="258"/>
      <c r="AL301" s="136"/>
      <c r="AM301" s="139"/>
      <c r="AN301" s="262" t="s">
        <v>141</v>
      </c>
      <c r="AO301" s="154"/>
      <c r="AP301" s="154"/>
      <c r="AQ301" s="154"/>
      <c r="AR301" s="167"/>
      <c r="AS301" s="153"/>
      <c r="AT301" s="154"/>
      <c r="AU301" s="112"/>
      <c r="AV301" s="317"/>
      <c r="AW301" s="318"/>
      <c r="AX301" s="264"/>
      <c r="AY301" s="264"/>
      <c r="AZ301" s="264"/>
      <c r="BA301" s="179"/>
    </row>
    <row r="302" spans="1:57" s="105" customFormat="1" ht="13.5" thickBot="1" x14ac:dyDescent="0.25">
      <c r="A302" s="351"/>
      <c r="B302" s="352"/>
      <c r="C302" s="106"/>
      <c r="D302" s="161"/>
      <c r="E302" s="353"/>
      <c r="F302" s="13"/>
      <c r="G302" s="13"/>
      <c r="H302" s="354" t="str">
        <f t="shared" si="9"/>
        <v/>
      </c>
      <c r="I302" s="354"/>
      <c r="J302" s="354"/>
      <c r="K302" s="355" t="str">
        <f t="shared" si="10"/>
        <v/>
      </c>
      <c r="L302" s="356"/>
      <c r="M302" s="14" t="s">
        <v>8</v>
      </c>
      <c r="N302" s="357"/>
      <c r="O302" s="254"/>
      <c r="P302" s="364"/>
      <c r="Q302" s="358"/>
      <c r="R302" s="254"/>
      <c r="S302" s="256"/>
      <c r="T302" s="255"/>
      <c r="U302" s="256"/>
      <c r="V302" s="13"/>
      <c r="W302" s="155"/>
      <c r="X302" s="316"/>
      <c r="Y302" s="316"/>
      <c r="Z302" s="155"/>
      <c r="AA302" s="330"/>
      <c r="AB302" s="113"/>
      <c r="AC302" s="156"/>
      <c r="AD302" s="44"/>
      <c r="AE302" s="260"/>
      <c r="AF302" s="261"/>
      <c r="AG302" s="261"/>
      <c r="AH302" s="261"/>
      <c r="AI302" s="261"/>
      <c r="AJ302" s="261"/>
      <c r="AK302" s="260"/>
      <c r="AL302" s="137"/>
      <c r="AM302" s="140"/>
      <c r="AN302" s="263" t="s">
        <v>141</v>
      </c>
      <c r="AO302" s="156"/>
      <c r="AP302" s="156"/>
      <c r="AQ302" s="156"/>
      <c r="AR302" s="168"/>
      <c r="AS302" s="155"/>
      <c r="AT302" s="156"/>
      <c r="AU302" s="113"/>
      <c r="AV302" s="319"/>
      <c r="AW302" s="320"/>
      <c r="AX302" s="265"/>
      <c r="AY302" s="265"/>
      <c r="AZ302" s="266"/>
      <c r="BA302" s="180"/>
    </row>
    <row r="303" spans="1:57" s="20" customFormat="1" x14ac:dyDescent="0.2">
      <c r="D303" s="58"/>
      <c r="N303" s="63"/>
      <c r="O303" s="39"/>
      <c r="P303" s="39"/>
      <c r="R303" s="39"/>
      <c r="S303" s="39"/>
      <c r="W303" s="40"/>
      <c r="X303" s="63"/>
      <c r="Y303" s="63"/>
      <c r="AK303" s="73"/>
      <c r="AL303" s="74"/>
      <c r="AO303" s="163"/>
      <c r="AP303" s="163"/>
      <c r="AQ303" s="163"/>
      <c r="AR303" s="163"/>
      <c r="AS303" s="163"/>
      <c r="AV303" s="63"/>
      <c r="AW303" s="63"/>
      <c r="BB303" s="41"/>
      <c r="BE303" s="9"/>
    </row>
    <row r="304" spans="1:57" s="20" customFormat="1" x14ac:dyDescent="0.2">
      <c r="D304" s="58"/>
      <c r="N304" s="64"/>
      <c r="O304" s="42"/>
      <c r="P304" s="42"/>
      <c r="R304" s="42"/>
      <c r="S304" s="42"/>
      <c r="X304" s="64"/>
      <c r="Y304" s="64"/>
      <c r="AK304" s="73"/>
      <c r="AL304" s="74"/>
      <c r="AO304" s="163"/>
      <c r="AP304" s="163"/>
      <c r="AQ304" s="163"/>
      <c r="AR304" s="163"/>
      <c r="AS304" s="163"/>
      <c r="AV304" s="64"/>
      <c r="AW304" s="64"/>
      <c r="BB304" s="41"/>
    </row>
    <row r="305" spans="4:54" s="20" customFormat="1" x14ac:dyDescent="0.2">
      <c r="D305" s="58"/>
      <c r="N305" s="64"/>
      <c r="O305" s="42"/>
      <c r="P305" s="42"/>
      <c r="R305" s="42"/>
      <c r="S305" s="42"/>
      <c r="X305" s="64"/>
      <c r="Y305" s="64"/>
      <c r="AK305" s="73"/>
      <c r="AL305" s="74"/>
      <c r="AO305" s="163"/>
      <c r="AP305" s="163"/>
      <c r="AQ305" s="163"/>
      <c r="AR305" s="163"/>
      <c r="AS305" s="163"/>
      <c r="AV305" s="64"/>
      <c r="AW305" s="64"/>
      <c r="BB305" s="41"/>
    </row>
    <row r="306" spans="4:54" s="20" customFormat="1" x14ac:dyDescent="0.2">
      <c r="D306" s="58"/>
      <c r="N306" s="64"/>
      <c r="O306" s="42"/>
      <c r="P306" s="42"/>
      <c r="R306" s="42"/>
      <c r="S306" s="42"/>
      <c r="X306" s="64"/>
      <c r="Y306" s="64"/>
      <c r="AK306" s="73"/>
      <c r="AL306" s="74"/>
      <c r="AO306" s="163"/>
      <c r="AP306" s="163"/>
      <c r="AQ306" s="163"/>
      <c r="AR306" s="163"/>
      <c r="AS306" s="163"/>
      <c r="AV306" s="64"/>
      <c r="AW306" s="64"/>
      <c r="BB306" s="41"/>
    </row>
    <row r="307" spans="4:54" s="20" customFormat="1" x14ac:dyDescent="0.2">
      <c r="D307" s="58"/>
      <c r="N307" s="64"/>
      <c r="O307" s="42"/>
      <c r="P307" s="42"/>
      <c r="R307" s="42"/>
      <c r="S307" s="42"/>
      <c r="X307" s="64"/>
      <c r="Y307" s="64"/>
      <c r="AK307" s="73"/>
      <c r="AL307" s="74"/>
      <c r="AO307" s="163"/>
      <c r="AP307" s="163"/>
      <c r="AQ307" s="163"/>
      <c r="AR307" s="163"/>
      <c r="AS307" s="163"/>
      <c r="AV307" s="64"/>
      <c r="AW307" s="64"/>
      <c r="BB307" s="41"/>
    </row>
    <row r="308" spans="4:54" s="20" customFormat="1" x14ac:dyDescent="0.2">
      <c r="D308" s="58"/>
      <c r="N308" s="64"/>
      <c r="O308" s="42"/>
      <c r="P308" s="42"/>
      <c r="R308" s="42"/>
      <c r="S308" s="42"/>
      <c r="X308" s="64"/>
      <c r="Y308" s="64"/>
      <c r="AK308" s="73"/>
      <c r="AL308" s="74"/>
      <c r="AO308" s="163"/>
      <c r="AP308" s="163"/>
      <c r="AQ308" s="163"/>
      <c r="AR308" s="163"/>
      <c r="AS308" s="163"/>
      <c r="AV308" s="64"/>
      <c r="AW308" s="64"/>
      <c r="BB308" s="41"/>
    </row>
    <row r="309" spans="4:54" s="20" customFormat="1" x14ac:dyDescent="0.2">
      <c r="D309" s="58"/>
      <c r="N309" s="64"/>
      <c r="O309" s="42"/>
      <c r="P309" s="42"/>
      <c r="R309" s="42"/>
      <c r="S309" s="42"/>
      <c r="X309" s="64"/>
      <c r="Y309" s="64"/>
      <c r="AK309" s="73"/>
      <c r="AL309" s="74"/>
      <c r="AO309" s="163"/>
      <c r="AP309" s="163"/>
      <c r="AQ309" s="163"/>
      <c r="AR309" s="163"/>
      <c r="AS309" s="163"/>
      <c r="AV309" s="64"/>
      <c r="AW309" s="64"/>
      <c r="BB309" s="41"/>
    </row>
    <row r="310" spans="4:54" s="20" customFormat="1" x14ac:dyDescent="0.2">
      <c r="D310" s="58"/>
      <c r="N310" s="64"/>
      <c r="O310" s="42"/>
      <c r="P310" s="42"/>
      <c r="R310" s="42"/>
      <c r="S310" s="42"/>
      <c r="X310" s="64"/>
      <c r="Y310" s="64"/>
      <c r="AK310" s="73"/>
      <c r="AL310" s="74"/>
      <c r="AO310" s="163"/>
      <c r="AP310" s="163"/>
      <c r="AQ310" s="163"/>
      <c r="AR310" s="163"/>
      <c r="AS310" s="163"/>
      <c r="AV310" s="64"/>
      <c r="AW310" s="64"/>
      <c r="BB310" s="41"/>
    </row>
    <row r="311" spans="4:54" s="20" customFormat="1" x14ac:dyDescent="0.2">
      <c r="D311" s="58"/>
      <c r="N311" s="64"/>
      <c r="O311" s="42"/>
      <c r="P311" s="42"/>
      <c r="R311" s="42"/>
      <c r="S311" s="42"/>
      <c r="X311" s="64"/>
      <c r="Y311" s="64"/>
      <c r="AK311" s="73"/>
      <c r="AL311" s="74"/>
      <c r="AO311" s="163"/>
      <c r="AP311" s="163"/>
      <c r="AQ311" s="163"/>
      <c r="AR311" s="163"/>
      <c r="AS311" s="163"/>
      <c r="AV311" s="64"/>
      <c r="AW311" s="64"/>
      <c r="BB311" s="41"/>
    </row>
    <row r="312" spans="4:54" s="20" customFormat="1" x14ac:dyDescent="0.2">
      <c r="D312" s="58"/>
      <c r="N312" s="64"/>
      <c r="O312" s="42"/>
      <c r="P312" s="42"/>
      <c r="R312" s="42"/>
      <c r="S312" s="42"/>
      <c r="X312" s="64"/>
      <c r="Y312" s="64"/>
      <c r="AK312" s="73"/>
      <c r="AL312" s="74"/>
      <c r="AO312" s="163"/>
      <c r="AP312" s="163"/>
      <c r="AQ312" s="163"/>
      <c r="AR312" s="163"/>
      <c r="AS312" s="163"/>
      <c r="AV312" s="64"/>
      <c r="AW312" s="64"/>
      <c r="BB312" s="41"/>
    </row>
    <row r="313" spans="4:54" s="20" customFormat="1" x14ac:dyDescent="0.2">
      <c r="D313" s="58"/>
      <c r="N313" s="64"/>
      <c r="O313" s="42"/>
      <c r="P313" s="42"/>
      <c r="R313" s="42"/>
      <c r="S313" s="42"/>
      <c r="X313" s="64"/>
      <c r="Y313" s="64"/>
      <c r="AK313" s="73"/>
      <c r="AL313" s="74"/>
      <c r="AO313" s="163"/>
      <c r="AP313" s="163"/>
      <c r="AQ313" s="163"/>
      <c r="AR313" s="163"/>
      <c r="AS313" s="163"/>
      <c r="AV313" s="64"/>
      <c r="AW313" s="64"/>
      <c r="BB313" s="41"/>
    </row>
    <row r="314" spans="4:54" s="20" customFormat="1" x14ac:dyDescent="0.2">
      <c r="D314" s="58"/>
      <c r="N314" s="64"/>
      <c r="O314" s="42"/>
      <c r="P314" s="42"/>
      <c r="R314" s="42"/>
      <c r="S314" s="42"/>
      <c r="X314" s="64"/>
      <c r="Y314" s="64"/>
      <c r="AK314" s="73"/>
      <c r="AL314" s="74"/>
      <c r="AO314" s="163"/>
      <c r="AP314" s="163"/>
      <c r="AQ314" s="163"/>
      <c r="AR314" s="163"/>
      <c r="AS314" s="163"/>
      <c r="AV314" s="64"/>
      <c r="AW314" s="64"/>
      <c r="BB314" s="41"/>
    </row>
    <row r="315" spans="4:54" s="20" customFormat="1" x14ac:dyDescent="0.2">
      <c r="D315" s="58"/>
      <c r="N315" s="64"/>
      <c r="O315" s="42"/>
      <c r="P315" s="42"/>
      <c r="R315" s="42"/>
      <c r="S315" s="42"/>
      <c r="X315" s="64"/>
      <c r="Y315" s="64"/>
      <c r="AK315" s="73"/>
      <c r="AL315" s="74"/>
      <c r="AO315" s="163"/>
      <c r="AP315" s="163"/>
      <c r="AQ315" s="163"/>
      <c r="AR315" s="163"/>
      <c r="AS315" s="163"/>
      <c r="AV315" s="64"/>
      <c r="AW315" s="64"/>
      <c r="BB315" s="41"/>
    </row>
    <row r="316" spans="4:54" s="20" customFormat="1" x14ac:dyDescent="0.2">
      <c r="D316" s="58"/>
      <c r="N316" s="64"/>
      <c r="O316" s="42"/>
      <c r="P316" s="42"/>
      <c r="R316" s="42"/>
      <c r="S316" s="42"/>
      <c r="X316" s="64"/>
      <c r="Y316" s="64"/>
      <c r="AK316" s="73"/>
      <c r="AL316" s="74"/>
      <c r="AO316" s="163"/>
      <c r="AP316" s="163"/>
      <c r="AQ316" s="163"/>
      <c r="AR316" s="163"/>
      <c r="AS316" s="163"/>
      <c r="AV316" s="64"/>
      <c r="AW316" s="64"/>
      <c r="BB316" s="41"/>
    </row>
    <row r="317" spans="4:54" s="20" customFormat="1" x14ac:dyDescent="0.2">
      <c r="D317" s="58"/>
      <c r="N317" s="64"/>
      <c r="O317" s="42"/>
      <c r="P317" s="42"/>
      <c r="R317" s="42"/>
      <c r="S317" s="42"/>
      <c r="X317" s="64"/>
      <c r="Y317" s="64"/>
      <c r="AK317" s="73"/>
      <c r="AL317" s="74"/>
      <c r="AO317" s="163"/>
      <c r="AP317" s="163"/>
      <c r="AQ317" s="163"/>
      <c r="AR317" s="163"/>
      <c r="AS317" s="163"/>
      <c r="AV317" s="64"/>
      <c r="AW317" s="64"/>
      <c r="BB317" s="41"/>
    </row>
    <row r="318" spans="4:54" s="20" customFormat="1" x14ac:dyDescent="0.2">
      <c r="D318" s="58"/>
      <c r="N318" s="64"/>
      <c r="O318" s="42"/>
      <c r="P318" s="42"/>
      <c r="R318" s="42"/>
      <c r="S318" s="42"/>
      <c r="X318" s="64"/>
      <c r="Y318" s="64"/>
      <c r="AK318" s="73"/>
      <c r="AL318" s="74"/>
      <c r="AO318" s="162"/>
      <c r="AP318" s="162"/>
      <c r="AQ318" s="162"/>
      <c r="AR318" s="162"/>
      <c r="AS318" s="162"/>
      <c r="AV318" s="64"/>
      <c r="AW318" s="64"/>
      <c r="BB318" s="41"/>
    </row>
    <row r="319" spans="4:54" s="20" customFormat="1" x14ac:dyDescent="0.2">
      <c r="D319" s="58"/>
      <c r="N319" s="64"/>
      <c r="O319" s="42"/>
      <c r="P319" s="42"/>
      <c r="R319" s="42"/>
      <c r="S319" s="42"/>
      <c r="X319" s="64"/>
      <c r="Y319" s="64"/>
      <c r="AK319" s="73"/>
      <c r="AL319" s="74"/>
      <c r="AO319" s="162"/>
      <c r="AP319" s="162"/>
      <c r="AQ319" s="162"/>
      <c r="AR319" s="162"/>
      <c r="AS319" s="162"/>
      <c r="AV319" s="64"/>
      <c r="AW319" s="64"/>
      <c r="BB319" s="41"/>
    </row>
    <row r="320" spans="4:54" s="20" customFormat="1" x14ac:dyDescent="0.2">
      <c r="D320" s="58"/>
      <c r="N320" s="64"/>
      <c r="O320" s="42"/>
      <c r="P320" s="42"/>
      <c r="R320" s="42"/>
      <c r="S320" s="42"/>
      <c r="X320" s="64"/>
      <c r="Y320" s="64"/>
      <c r="AK320" s="73"/>
      <c r="AL320" s="74"/>
      <c r="AO320" s="162"/>
      <c r="AP320" s="162"/>
      <c r="AQ320" s="162"/>
      <c r="AR320" s="162"/>
      <c r="AS320" s="162"/>
      <c r="AV320" s="64"/>
      <c r="AW320" s="64"/>
      <c r="BB320" s="41"/>
    </row>
  </sheetData>
  <sheetProtection algorithmName="SHA-512" hashValue="J/npYs0JdoPUKbbpuX4tDfLvuo8OvXdjAIJF85gCs47ZsY3FqrEM5xduCFuX16WDNwD4CU5buViVS30KNVHqxA==" saltValue="KZ5Sw4RYj+T1IeKpiiji6g==" spinCount="100000" sheet="1" selectLockedCells="1" sort="0" autoFilter="0" pivotTables="0"/>
  <dataConsolidate/>
  <customSheetViews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3C2A2BBC-FAAA-46C8-88C2-FC3081C4876F}">
      <pane ySplit="6" topLeftCell="A7" activePane="bottomLeft" state="frozen"/>
      <selection pane="bottomLeft" activeCell="A7" sqref="A7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34">
    <mergeCell ref="E6:K6"/>
    <mergeCell ref="P6:P7"/>
    <mergeCell ref="AO6:AO7"/>
    <mergeCell ref="AP6:AP7"/>
    <mergeCell ref="AQ6:AQ7"/>
    <mergeCell ref="AK6:AL6"/>
    <mergeCell ref="AB6:AB7"/>
    <mergeCell ref="O6:O7"/>
    <mergeCell ref="S6:S7"/>
    <mergeCell ref="AR6:AR7"/>
    <mergeCell ref="AN6:AN7"/>
    <mergeCell ref="Z6:Z7"/>
    <mergeCell ref="BA6:BA7"/>
    <mergeCell ref="AX6:AZ6"/>
    <mergeCell ref="AT6:AW6"/>
    <mergeCell ref="AD6:AD7"/>
    <mergeCell ref="AC6:AC7"/>
    <mergeCell ref="AA6:AA7"/>
    <mergeCell ref="AO5:AS5"/>
    <mergeCell ref="A6:B6"/>
    <mergeCell ref="AM6:AM7"/>
    <mergeCell ref="L6:L7"/>
    <mergeCell ref="M6:M7"/>
    <mergeCell ref="Y6:Y7"/>
    <mergeCell ref="X6:X7"/>
    <mergeCell ref="AE6:AJ6"/>
    <mergeCell ref="U6:U7"/>
    <mergeCell ref="C6:D6"/>
    <mergeCell ref="Q6:Q7"/>
    <mergeCell ref="T6:T7"/>
    <mergeCell ref="R6:R7"/>
    <mergeCell ref="V6:V7"/>
    <mergeCell ref="W6:W7"/>
    <mergeCell ref="N6:N7"/>
  </mergeCells>
  <phoneticPr fontId="0" type="noConversion"/>
  <dataValidations xWindow="1598" yWindow="699" count="17">
    <dataValidation type="date" allowBlank="1" showInputMessage="1" showErrorMessage="1" error="Please enter date value in the following format:  m/d/yy" prompt="Please enter date value: (m/d/yy)" sqref="N303:N1048576 AV303:AW309 X303:Y1048576">
      <formula1>1</formula1>
      <formula2>44196</formula2>
    </dataValidation>
    <dataValidation type="list" allowBlank="1" showInputMessage="1" showErrorMessage="1" error="Please enter either 'M' or 'F'" prompt="M or F" sqref="W9:W303 W305:W1048576">
      <formula1>"M, F"</formula1>
    </dataValidation>
    <dataValidation type="whole" allowBlank="1" showInputMessage="1" showErrorMessage="1" error="Please enter a valid SSN" sqref="R303:S1048576 O9:P1048576">
      <formula1>0</formula1>
      <formula2>999999999</formula2>
    </dataValidation>
    <dataValidation type="list" allowBlank="1" showInputMessage="1" showErrorMessage="1" sqref="A9:A303">
      <formula1>Plan</formula1>
    </dataValidation>
    <dataValidation type="list" allowBlank="1" showInputMessage="1" showErrorMessage="1" sqref="AD9:AD302">
      <formula1>"Yes,No"</formula1>
    </dataValidation>
    <dataValidation type="list" allowBlank="1" showInputMessage="1" showErrorMessage="1" sqref="AX9:AZ302 AS9:AT302">
      <formula1>"Yes, No"</formula1>
    </dataValidation>
    <dataValidation type="date" allowBlank="1" showInputMessage="1" showErrorMessage="1" error="Please enter date value in the following format:  m/d/yy" prompt="Please enter date value: (mm/dd/yy)" sqref="AV9:AW302 X9:Y302">
      <formula1>1</formula1>
      <formula2>73050</formula2>
    </dataValidation>
    <dataValidation type="list" allowBlank="1" showInputMessage="1" showErrorMessage="1" sqref="BA9:BA302">
      <formula1>"Yes"</formula1>
    </dataValidation>
    <dataValidation type="custom" operator="lessThan" allowBlank="1" showInputMessage="1" showErrorMessage="1" error="Please enter valid name" sqref="I9:I302 T9:V302 F9:F302">
      <formula1>IF(F9="",TRUE,IF(ISERROR(SUMPRODUCT(SEARCH(MID(F9,ROW(INDIRECT("1:"&amp;LEN(F9))),1),"abcdefghijklmnopqrstuvwxyz-,. "))),FALSE,TRUE))</formula1>
    </dataValidation>
    <dataValidation type="date" showInputMessage="1" showErrorMessage="1" sqref="X8:Y8">
      <formula1>1</formula1>
      <formula2>TODAY()</formula2>
    </dataValidation>
    <dataValidation type="list" allowBlank="1" showInputMessage="1" showErrorMessage="1" sqref="AX303:AZ1048576">
      <formula1>$B$18:$B$19</formula1>
    </dataValidation>
    <dataValidation type="list" allowBlank="1" showInputMessage="1" showErrorMessage="1" sqref="C9:C302">
      <formula1>PlanF</formula1>
    </dataValidation>
    <dataValidation type="list" allowBlank="1" showInputMessage="1" showErrorMessage="1" sqref="D9:D302">
      <formula1>PlanG</formula1>
    </dataValidation>
    <dataValidation type="custom" operator="lessThan" allowBlank="1" showInputMessage="1" showErrorMessage="1" error="Please enter valid relationship_x000a_value" sqref="J9:J302 G9:G302">
      <formula1>IF(G9="",TRUE,IF(ISERROR(SUMPRODUCT(SEARCH(MID(G9,ROW(INDIRECT("1:"&amp;LEN(G9))),1),"abcdefghijklmnopqrstuvwxyz"))),FALSE,TRUE))</formula1>
    </dataValidation>
    <dataValidation type="date" allowBlank="1" showInputMessage="1" showErrorMessage="1" error="Please enter date value in the following format:  m/d/yy" prompt="Please enter date value: (mm/dd/yy)" sqref="N10:N302">
      <formula1>44562</formula1>
      <formula2>44926</formula2>
    </dataValidation>
    <dataValidation type="textLength" operator="equal" allowBlank="1" showInputMessage="1" showErrorMessage="1" sqref="AK9:AK302">
      <formula1>10</formula1>
    </dataValidation>
    <dataValidation type="date" allowBlank="1" showInputMessage="1" showErrorMessage="1" error="Please enter date value in the following format:  m/d/yy" prompt="Please enter date value: (mm/dd/yy)" sqref="N9">
      <formula1>44562</formula1>
      <formula2>44926</formula2>
    </dataValidation>
  </dataValidations>
  <pageMargins left="0.25" right="0.25" top="0.5" bottom="0.5" header="0.3" footer="0.3"/>
  <pageSetup paperSize="524" scale="45" orientation="landscape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xWindow="1598" yWindow="699" count="9">
        <x14:dataValidation type="list" allowBlank="1" showInputMessage="1" showErrorMessage="1">
          <x14:formula1>
            <xm:f>Tables!$B$6:$B$7</xm:f>
          </x14:formula1>
          <xm:sqref>Z9:Z302</xm:sqref>
        </x14:dataValidation>
        <x14:dataValidation type="list" allowBlank="1" showInputMessage="1" showErrorMessage="1">
          <x14:formula1>
            <xm:f>Tables!$B$17:$B$20</xm:f>
          </x14:formula1>
          <xm:sqref>Q9:Q302</xm:sqref>
        </x14:dataValidation>
        <x14:dataValidation type="list" allowBlank="1" showInputMessage="1" showErrorMessage="1" error="Please enter a valid SSN">
          <x14:formula1>
            <xm:f>Tables!$B$11:$B$13</xm:f>
          </x14:formula1>
          <xm:sqref>R9:R302</xm:sqref>
        </x14:dataValidation>
        <x14:dataValidation type="list" allowBlank="1" showInputMessage="1" showErrorMessage="1">
          <x14:formula1>
            <xm:f>Tables!$B$24:$B$25</xm:f>
          </x14:formula1>
          <xm:sqref>AC9:AC302</xm:sqref>
        </x14:dataValidation>
        <x14:dataValidation type="list" allowBlank="1" showInputMessage="1" showErrorMessage="1">
          <x14:formula1>
            <xm:f>Tables!#REF!</xm:f>
          </x14:formula1>
          <xm:sqref>C303</xm:sqref>
        </x14:dataValidation>
        <x14:dataValidation type="list" operator="greaterThan" allowBlank="1" showInputMessage="1" showErrorMessage="1" error="Please enter valid amount">
          <x14:formula1>
            <xm:f>Tables!$B$87:$B$89</xm:f>
          </x14:formula1>
          <xm:sqref>E9:E302</xm:sqref>
        </x14:dataValidation>
        <x14:dataValidation type="list" allowBlank="1" showInputMessage="1" showErrorMessage="1">
          <x14:formula1>
            <xm:f>Tables!$B$83:$B$84</xm:f>
          </x14:formula1>
          <xm:sqref>AL9:AL302</xm:sqref>
        </x14:dataValidation>
        <x14:dataValidation type="list" operator="lessThan" allowBlank="1" showInputMessage="1" showErrorMessage="1" error="Please enter valid name">
          <x14:formula1>
            <xm:f>INDIRECT(VLOOKUP(R9,Tables!$B$12:$C$13,2,FALSE))</xm:f>
          </x14:formula1>
          <xm:sqref>S9:S302</xm:sqref>
        </x14:dataValidation>
        <x14:dataValidation type="list" allowBlank="1" showInputMessage="1" showErrorMessage="1">
          <x14:formula1>
            <xm:f>INDIRECT(VLOOKUP(A9,Tables!$F:$G,2,FALSE))</xm:f>
          </x14:formula1>
          <xm:sqref>D303 B9:B303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/>
  </sheetPr>
  <dimension ref="A1:AT320"/>
  <sheetViews>
    <sheetView workbookViewId="0">
      <pane ySplit="8" topLeftCell="A9" activePane="bottomLeft" state="frozen"/>
      <selection pane="bottomLeft"/>
    </sheetView>
  </sheetViews>
  <sheetFormatPr defaultColWidth="8.85546875" defaultRowHeight="12.75" x14ac:dyDescent="0.2"/>
  <cols>
    <col min="1" max="1" width="29.140625" style="59" customWidth="1"/>
    <col min="2" max="2" width="32.7109375" style="59" customWidth="1"/>
    <col min="3" max="3" width="24.7109375" style="59" customWidth="1"/>
    <col min="4" max="5" width="21.85546875" style="59" customWidth="1"/>
    <col min="6" max="6" width="9.140625" style="51" bestFit="1" customWidth="1"/>
    <col min="7" max="7" width="18.42578125" style="65" customWidth="1"/>
    <col min="8" max="9" width="18" style="55" customWidth="1"/>
    <col min="10" max="10" width="19.5703125" style="59" customWidth="1"/>
    <col min="11" max="11" width="16.28515625" style="55" bestFit="1" customWidth="1"/>
    <col min="12" max="12" width="16.28515625" style="11" customWidth="1"/>
    <col min="13" max="13" width="21.7109375" style="59" customWidth="1"/>
    <col min="14" max="14" width="25.42578125" style="59" customWidth="1"/>
    <col min="15" max="15" width="10.140625" style="51" customWidth="1"/>
    <col min="16" max="16" width="11" style="51" bestFit="1" customWidth="1"/>
    <col min="17" max="17" width="13.5703125" style="65" customWidth="1"/>
    <col min="18" max="18" width="16.28515625" style="59" customWidth="1"/>
    <col min="19" max="19" width="12.85546875" style="65" customWidth="1"/>
    <col min="20" max="20" width="17.85546875" style="65" customWidth="1"/>
    <col min="21" max="21" width="16.28515625" style="65" customWidth="1"/>
    <col min="22" max="22" width="22.42578125" style="51" customWidth="1"/>
    <col min="23" max="23" width="11.85546875" style="51" customWidth="1"/>
    <col min="24" max="25" width="26.7109375" style="51" customWidth="1"/>
    <col min="26" max="26" width="16.5703125" style="51" customWidth="1"/>
    <col min="27" max="29" width="10.140625" style="51" customWidth="1"/>
    <col min="30" max="30" width="14.42578125" style="69" customWidth="1"/>
    <col min="31" max="31" width="14.42578125" style="51" customWidth="1"/>
    <col min="32" max="32" width="29.28515625" style="51" customWidth="1"/>
    <col min="33" max="34" width="20.42578125" style="162" customWidth="1"/>
    <col min="35" max="35" width="11.28515625" style="162" customWidth="1"/>
    <col min="36" max="36" width="18.5703125" style="162" customWidth="1"/>
    <col min="37" max="37" width="11" style="162" customWidth="1"/>
    <col min="38" max="38" width="10.7109375" style="51" customWidth="1"/>
    <col min="39" max="39" width="18.5703125" style="51" customWidth="1"/>
    <col min="40" max="41" width="13.7109375" style="65" customWidth="1"/>
    <col min="42" max="44" width="8.85546875" style="51" customWidth="1"/>
    <col min="45" max="45" width="13.7109375" style="51" customWidth="1"/>
    <col min="46" max="16384" width="8.85546875" style="51"/>
  </cols>
  <sheetData>
    <row r="1" spans="1:46" ht="30" customHeight="1" x14ac:dyDescent="0.35">
      <c r="A1" s="2" t="s">
        <v>178</v>
      </c>
    </row>
    <row r="2" spans="1:46" ht="30" customHeight="1" x14ac:dyDescent="0.35">
      <c r="A2" s="2" t="s">
        <v>268</v>
      </c>
    </row>
    <row r="3" spans="1:46" s="3" customFormat="1" ht="30" customHeight="1" x14ac:dyDescent="0.35">
      <c r="A3" s="2" t="s">
        <v>106</v>
      </c>
      <c r="C3" s="61" t="str">
        <f>+'New Employees'!C3</f>
        <v xml:space="preserve">(Input Company Name Here) </v>
      </c>
      <c r="D3" s="61"/>
      <c r="G3" s="62"/>
      <c r="Q3" s="62"/>
      <c r="S3" s="62"/>
      <c r="T3" s="62"/>
      <c r="U3" s="62"/>
      <c r="AD3" s="68"/>
      <c r="AG3" s="162"/>
      <c r="AH3" s="162"/>
      <c r="AI3" s="162"/>
      <c r="AJ3" s="162"/>
      <c r="AK3" s="162"/>
      <c r="AN3" s="62"/>
      <c r="AO3" s="62"/>
      <c r="AT3" s="4"/>
    </row>
    <row r="4" spans="1:46" s="3" customFormat="1" ht="30" customHeight="1" thickBot="1" x14ac:dyDescent="0.4">
      <c r="A4" s="2" t="s">
        <v>147</v>
      </c>
      <c r="G4" s="67"/>
      <c r="Q4" s="62"/>
      <c r="R4" s="60"/>
      <c r="S4" s="67"/>
      <c r="T4" s="62"/>
      <c r="U4" s="67"/>
      <c r="AD4" s="68"/>
      <c r="AG4" s="162"/>
      <c r="AH4" s="162"/>
      <c r="AI4" s="162"/>
      <c r="AJ4" s="162"/>
      <c r="AK4" s="162"/>
      <c r="AN4" s="62"/>
      <c r="AO4" s="62"/>
      <c r="AT4" s="4"/>
    </row>
    <row r="5" spans="1:46" s="3" customFormat="1" ht="30" customHeight="1" thickBot="1" x14ac:dyDescent="0.25">
      <c r="G5" s="62"/>
      <c r="Q5" s="62"/>
      <c r="S5" s="62"/>
      <c r="T5" s="62"/>
      <c r="U5" s="62"/>
      <c r="AD5" s="68"/>
      <c r="AG5" s="376" t="s">
        <v>226</v>
      </c>
      <c r="AH5" s="377"/>
      <c r="AI5" s="377"/>
      <c r="AJ5" s="377"/>
      <c r="AK5" s="378"/>
      <c r="AN5" s="62"/>
      <c r="AO5" s="62"/>
      <c r="AT5" s="4"/>
    </row>
    <row r="6" spans="1:46" s="5" customFormat="1" ht="27.75" customHeight="1" thickBot="1" x14ac:dyDescent="0.25">
      <c r="A6" s="403" t="s">
        <v>24</v>
      </c>
      <c r="B6" s="404"/>
      <c r="C6" s="403" t="s">
        <v>145</v>
      </c>
      <c r="D6" s="406"/>
      <c r="E6" s="381" t="s">
        <v>20</v>
      </c>
      <c r="F6" s="381" t="s">
        <v>19</v>
      </c>
      <c r="G6" s="383" t="s">
        <v>223</v>
      </c>
      <c r="H6" s="381" t="s">
        <v>112</v>
      </c>
      <c r="I6" s="381" t="s">
        <v>152</v>
      </c>
      <c r="J6" s="381" t="s">
        <v>21</v>
      </c>
      <c r="K6" s="381" t="s">
        <v>157</v>
      </c>
      <c r="L6" s="381" t="s">
        <v>227</v>
      </c>
      <c r="M6" s="381" t="s">
        <v>25</v>
      </c>
      <c r="N6" s="381" t="s">
        <v>26</v>
      </c>
      <c r="O6" s="381" t="s">
        <v>27</v>
      </c>
      <c r="P6" s="381" t="s">
        <v>6</v>
      </c>
      <c r="Q6" s="383" t="s">
        <v>131</v>
      </c>
      <c r="R6" s="381" t="s">
        <v>73</v>
      </c>
      <c r="S6" s="383" t="s">
        <v>132</v>
      </c>
      <c r="T6" s="383" t="s">
        <v>221</v>
      </c>
      <c r="U6" s="383" t="s">
        <v>224</v>
      </c>
      <c r="V6" s="381" t="s">
        <v>225</v>
      </c>
      <c r="W6" s="381" t="s">
        <v>7</v>
      </c>
      <c r="X6" s="402" t="s">
        <v>110</v>
      </c>
      <c r="Y6" s="385"/>
      <c r="Z6" s="385"/>
      <c r="AA6" s="385"/>
      <c r="AB6" s="385"/>
      <c r="AC6" s="385"/>
      <c r="AD6" s="393" t="s">
        <v>219</v>
      </c>
      <c r="AE6" s="398"/>
      <c r="AF6" s="381" t="s">
        <v>11</v>
      </c>
      <c r="AG6" s="381" t="s">
        <v>176</v>
      </c>
      <c r="AH6" s="381" t="s">
        <v>173</v>
      </c>
      <c r="AI6" s="381" t="s">
        <v>174</v>
      </c>
      <c r="AJ6" s="381" t="s">
        <v>177</v>
      </c>
      <c r="AK6" s="232" t="s">
        <v>175</v>
      </c>
      <c r="AL6" s="393" t="s">
        <v>23</v>
      </c>
      <c r="AM6" s="394"/>
      <c r="AN6" s="397"/>
      <c r="AO6" s="398"/>
      <c r="AP6" s="393" t="s">
        <v>37</v>
      </c>
      <c r="AQ6" s="394"/>
      <c r="AR6" s="395"/>
      <c r="AS6" s="389" t="s">
        <v>22</v>
      </c>
    </row>
    <row r="7" spans="1:46" s="6" customFormat="1" ht="26.25" customHeight="1" thickBot="1" x14ac:dyDescent="0.25">
      <c r="A7" s="346" t="s">
        <v>13</v>
      </c>
      <c r="B7" s="345" t="s">
        <v>14</v>
      </c>
      <c r="C7" s="349" t="s">
        <v>146</v>
      </c>
      <c r="D7" s="346" t="s">
        <v>179</v>
      </c>
      <c r="E7" s="388"/>
      <c r="F7" s="382"/>
      <c r="G7" s="407"/>
      <c r="H7" s="405"/>
      <c r="I7" s="382"/>
      <c r="J7" s="382"/>
      <c r="K7" s="388"/>
      <c r="L7" s="388"/>
      <c r="M7" s="382"/>
      <c r="N7" s="382"/>
      <c r="O7" s="382"/>
      <c r="P7" s="382"/>
      <c r="Q7" s="384"/>
      <c r="R7" s="388"/>
      <c r="S7" s="407"/>
      <c r="T7" s="384"/>
      <c r="U7" s="407"/>
      <c r="V7" s="399"/>
      <c r="W7" s="382"/>
      <c r="X7" s="224" t="s">
        <v>42</v>
      </c>
      <c r="Y7" s="230" t="s">
        <v>43</v>
      </c>
      <c r="Z7" s="230" t="s">
        <v>3</v>
      </c>
      <c r="AA7" s="230" t="s">
        <v>4</v>
      </c>
      <c r="AB7" s="230" t="s">
        <v>5</v>
      </c>
      <c r="AC7" s="248" t="s">
        <v>28</v>
      </c>
      <c r="AD7" s="246" t="s">
        <v>217</v>
      </c>
      <c r="AE7" s="247" t="s">
        <v>216</v>
      </c>
      <c r="AF7" s="382"/>
      <c r="AG7" s="388"/>
      <c r="AH7" s="388"/>
      <c r="AI7" s="388"/>
      <c r="AJ7" s="388"/>
      <c r="AK7" s="291" t="s">
        <v>44</v>
      </c>
      <c r="AL7" s="241" t="s">
        <v>44</v>
      </c>
      <c r="AM7" s="115" t="s">
        <v>117</v>
      </c>
      <c r="AN7" s="116" t="s">
        <v>129</v>
      </c>
      <c r="AO7" s="243" t="s">
        <v>130</v>
      </c>
      <c r="AP7" s="241" t="s">
        <v>34</v>
      </c>
      <c r="AQ7" s="231" t="s">
        <v>35</v>
      </c>
      <c r="AR7" s="242" t="s">
        <v>36</v>
      </c>
      <c r="AS7" s="390"/>
    </row>
    <row r="8" spans="1:46" s="7" customFormat="1" ht="20.25" customHeight="1" thickBot="1" x14ac:dyDescent="0.25">
      <c r="A8" s="344" t="s">
        <v>0</v>
      </c>
      <c r="B8" s="159" t="s">
        <v>0</v>
      </c>
      <c r="C8" s="347" t="s">
        <v>1</v>
      </c>
      <c r="D8" s="348" t="s">
        <v>1</v>
      </c>
      <c r="E8" s="350" t="s">
        <v>12</v>
      </c>
      <c r="F8" s="342" t="s">
        <v>16</v>
      </c>
      <c r="G8" s="343" t="s">
        <v>0</v>
      </c>
      <c r="H8" s="35" t="s">
        <v>0</v>
      </c>
      <c r="I8" s="35" t="s">
        <v>0</v>
      </c>
      <c r="J8" s="222" t="s">
        <v>0</v>
      </c>
      <c r="K8" s="35" t="s">
        <v>0</v>
      </c>
      <c r="L8" s="222" t="s">
        <v>0</v>
      </c>
      <c r="M8" s="35" t="s">
        <v>0</v>
      </c>
      <c r="N8" s="35" t="s">
        <v>0</v>
      </c>
      <c r="O8" s="125" t="s">
        <v>1</v>
      </c>
      <c r="P8" s="35" t="s">
        <v>0</v>
      </c>
      <c r="Q8" s="146" t="s">
        <v>0</v>
      </c>
      <c r="R8" s="145" t="s">
        <v>0</v>
      </c>
      <c r="S8" s="114" t="s">
        <v>0</v>
      </c>
      <c r="T8" s="146" t="s">
        <v>0</v>
      </c>
      <c r="U8" s="114" t="s">
        <v>0</v>
      </c>
      <c r="V8" s="125" t="s">
        <v>1</v>
      </c>
      <c r="W8" s="146" t="s">
        <v>0</v>
      </c>
      <c r="X8" s="35" t="s">
        <v>0</v>
      </c>
      <c r="Y8" s="35" t="s">
        <v>0</v>
      </c>
      <c r="Z8" s="35" t="s">
        <v>0</v>
      </c>
      <c r="AA8" s="35" t="s">
        <v>0</v>
      </c>
      <c r="AB8" s="35" t="s">
        <v>0</v>
      </c>
      <c r="AC8" s="125" t="s">
        <v>1</v>
      </c>
      <c r="AD8" s="147" t="s">
        <v>0</v>
      </c>
      <c r="AE8" s="147" t="s">
        <v>0</v>
      </c>
      <c r="AF8" s="125" t="s">
        <v>1</v>
      </c>
      <c r="AG8" s="125" t="s">
        <v>1</v>
      </c>
      <c r="AH8" s="125" t="s">
        <v>1</v>
      </c>
      <c r="AI8" s="125" t="s">
        <v>1</v>
      </c>
      <c r="AJ8" s="159" t="s">
        <v>0</v>
      </c>
      <c r="AK8" s="159" t="s">
        <v>0</v>
      </c>
      <c r="AL8" s="125" t="s">
        <v>1</v>
      </c>
      <c r="AM8" s="148" t="s">
        <v>1</v>
      </c>
      <c r="AN8" s="149" t="s">
        <v>1</v>
      </c>
      <c r="AO8" s="149" t="s">
        <v>1</v>
      </c>
      <c r="AP8" s="125" t="s">
        <v>1</v>
      </c>
      <c r="AQ8" s="125" t="s">
        <v>1</v>
      </c>
      <c r="AR8" s="125" t="s">
        <v>1</v>
      </c>
      <c r="AS8" s="138" t="s">
        <v>0</v>
      </c>
    </row>
    <row r="9" spans="1:46" s="50" customFormat="1" x14ac:dyDescent="0.2">
      <c r="A9" s="199"/>
      <c r="B9" s="160"/>
      <c r="C9" s="160"/>
      <c r="D9" s="160"/>
      <c r="E9" s="181"/>
      <c r="F9" s="182" t="s">
        <v>8</v>
      </c>
      <c r="G9" s="321"/>
      <c r="H9" s="365"/>
      <c r="I9" s="267"/>
      <c r="J9" s="135"/>
      <c r="K9" s="267"/>
      <c r="L9" s="252"/>
      <c r="M9" s="268"/>
      <c r="N9" s="269"/>
      <c r="O9" s="184"/>
      <c r="P9" s="185"/>
      <c r="Q9" s="322"/>
      <c r="R9" s="276"/>
      <c r="S9" s="322"/>
      <c r="T9" s="322"/>
      <c r="U9" s="322"/>
      <c r="V9" s="184"/>
      <c r="W9" s="185"/>
      <c r="X9" s="279"/>
      <c r="Y9" s="280"/>
      <c r="Z9" s="279"/>
      <c r="AA9" s="280"/>
      <c r="AB9" s="279"/>
      <c r="AC9" s="281"/>
      <c r="AD9" s="369"/>
      <c r="AE9" s="186"/>
      <c r="AF9" s="187"/>
      <c r="AG9" s="188"/>
      <c r="AH9" s="188"/>
      <c r="AI9" s="188"/>
      <c r="AJ9" s="189"/>
      <c r="AK9" s="190"/>
      <c r="AL9" s="184"/>
      <c r="AM9" s="184"/>
      <c r="AN9" s="326"/>
      <c r="AO9" s="327"/>
      <c r="AP9" s="288"/>
      <c r="AQ9" s="288"/>
      <c r="AR9" s="183"/>
      <c r="AS9" s="191"/>
    </row>
    <row r="10" spans="1:46" s="50" customFormat="1" x14ac:dyDescent="0.2">
      <c r="A10" s="199"/>
      <c r="B10" s="160"/>
      <c r="C10" s="160"/>
      <c r="D10" s="160"/>
      <c r="E10" s="169"/>
      <c r="F10" s="117" t="s">
        <v>8</v>
      </c>
      <c r="G10" s="315"/>
      <c r="H10" s="366"/>
      <c r="I10" s="270"/>
      <c r="J10" s="135"/>
      <c r="K10" s="270"/>
      <c r="L10" s="252"/>
      <c r="M10" s="252"/>
      <c r="N10" s="253"/>
      <c r="O10" s="45"/>
      <c r="P10" s="46"/>
      <c r="Q10" s="323"/>
      <c r="R10" s="277"/>
      <c r="S10" s="323"/>
      <c r="T10" s="323"/>
      <c r="U10" s="323"/>
      <c r="V10" s="45"/>
      <c r="W10" s="46"/>
      <c r="X10" s="282"/>
      <c r="Y10" s="283"/>
      <c r="Z10" s="282"/>
      <c r="AA10" s="283"/>
      <c r="AB10" s="282"/>
      <c r="AC10" s="284"/>
      <c r="AD10" s="258"/>
      <c r="AE10" s="126"/>
      <c r="AF10" s="52"/>
      <c r="AG10" s="154"/>
      <c r="AH10" s="154"/>
      <c r="AI10" s="154"/>
      <c r="AJ10" s="368"/>
      <c r="AK10" s="153"/>
      <c r="AL10" s="45"/>
      <c r="AM10" s="45"/>
      <c r="AN10" s="317"/>
      <c r="AO10" s="318"/>
      <c r="AP10" s="289"/>
      <c r="AQ10" s="289"/>
      <c r="AR10" s="128"/>
      <c r="AS10" s="130"/>
    </row>
    <row r="11" spans="1:46" s="50" customFormat="1" x14ac:dyDescent="0.2">
      <c r="A11" s="199"/>
      <c r="B11" s="160"/>
      <c r="C11" s="160"/>
      <c r="D11" s="160"/>
      <c r="E11" s="169"/>
      <c r="F11" s="117" t="s">
        <v>8</v>
      </c>
      <c r="G11" s="315"/>
      <c r="H11" s="366"/>
      <c r="I11" s="270"/>
      <c r="J11" s="135"/>
      <c r="K11" s="270"/>
      <c r="L11" s="252"/>
      <c r="M11" s="252"/>
      <c r="N11" s="253"/>
      <c r="O11" s="45"/>
      <c r="P11" s="46"/>
      <c r="Q11" s="323"/>
      <c r="R11" s="277"/>
      <c r="S11" s="323"/>
      <c r="T11" s="323"/>
      <c r="U11" s="323"/>
      <c r="V11" s="45"/>
      <c r="W11" s="46"/>
      <c r="X11" s="282"/>
      <c r="Y11" s="283"/>
      <c r="Z11" s="282"/>
      <c r="AA11" s="283"/>
      <c r="AB11" s="282"/>
      <c r="AC11" s="284"/>
      <c r="AD11" s="258"/>
      <c r="AE11" s="126"/>
      <c r="AF11" s="52"/>
      <c r="AG11" s="154"/>
      <c r="AH11" s="154"/>
      <c r="AI11" s="154"/>
      <c r="AJ11" s="368"/>
      <c r="AK11" s="153"/>
      <c r="AL11" s="45"/>
      <c r="AM11" s="45"/>
      <c r="AN11" s="317"/>
      <c r="AO11" s="318"/>
      <c r="AP11" s="289"/>
      <c r="AQ11" s="289"/>
      <c r="AR11" s="128"/>
      <c r="AS11" s="130"/>
    </row>
    <row r="12" spans="1:46" s="50" customFormat="1" x14ac:dyDescent="0.2">
      <c r="A12" s="199"/>
      <c r="B12" s="160"/>
      <c r="C12" s="160"/>
      <c r="D12" s="160"/>
      <c r="E12" s="169"/>
      <c r="F12" s="117" t="s">
        <v>8</v>
      </c>
      <c r="G12" s="315"/>
      <c r="H12" s="366"/>
      <c r="I12" s="270"/>
      <c r="J12" s="135"/>
      <c r="K12" s="270"/>
      <c r="L12" s="252"/>
      <c r="M12" s="252"/>
      <c r="N12" s="253"/>
      <c r="O12" s="45"/>
      <c r="P12" s="46"/>
      <c r="Q12" s="323"/>
      <c r="R12" s="277"/>
      <c r="S12" s="323"/>
      <c r="T12" s="323"/>
      <c r="U12" s="323"/>
      <c r="V12" s="45"/>
      <c r="W12" s="46"/>
      <c r="X12" s="282"/>
      <c r="Y12" s="283"/>
      <c r="Z12" s="282"/>
      <c r="AA12" s="283"/>
      <c r="AB12" s="282"/>
      <c r="AC12" s="284"/>
      <c r="AD12" s="258"/>
      <c r="AE12" s="126"/>
      <c r="AF12" s="52"/>
      <c r="AG12" s="154"/>
      <c r="AH12" s="154"/>
      <c r="AI12" s="154"/>
      <c r="AJ12" s="368"/>
      <c r="AK12" s="153"/>
      <c r="AL12" s="45"/>
      <c r="AM12" s="45"/>
      <c r="AN12" s="317"/>
      <c r="AO12" s="318"/>
      <c r="AP12" s="289"/>
      <c r="AQ12" s="289"/>
      <c r="AR12" s="128"/>
      <c r="AS12" s="130"/>
    </row>
    <row r="13" spans="1:46" s="50" customFormat="1" x14ac:dyDescent="0.2">
      <c r="A13" s="199"/>
      <c r="B13" s="160"/>
      <c r="C13" s="160"/>
      <c r="D13" s="160"/>
      <c r="E13" s="169"/>
      <c r="F13" s="117" t="s">
        <v>8</v>
      </c>
      <c r="G13" s="315"/>
      <c r="H13" s="366"/>
      <c r="I13" s="270"/>
      <c r="J13" s="135"/>
      <c r="K13" s="270"/>
      <c r="L13" s="252"/>
      <c r="M13" s="252"/>
      <c r="N13" s="253"/>
      <c r="O13" s="45"/>
      <c r="P13" s="46"/>
      <c r="Q13" s="323"/>
      <c r="R13" s="277"/>
      <c r="S13" s="323"/>
      <c r="T13" s="323"/>
      <c r="U13" s="323"/>
      <c r="V13" s="45"/>
      <c r="W13" s="46"/>
      <c r="X13" s="282"/>
      <c r="Y13" s="283"/>
      <c r="Z13" s="282"/>
      <c r="AA13" s="283"/>
      <c r="AB13" s="282"/>
      <c r="AC13" s="284"/>
      <c r="AD13" s="258"/>
      <c r="AE13" s="126"/>
      <c r="AF13" s="52"/>
      <c r="AG13" s="154"/>
      <c r="AH13" s="154"/>
      <c r="AI13" s="154"/>
      <c r="AJ13" s="368"/>
      <c r="AK13" s="153"/>
      <c r="AL13" s="45"/>
      <c r="AM13" s="45"/>
      <c r="AN13" s="317"/>
      <c r="AO13" s="318"/>
      <c r="AP13" s="289"/>
      <c r="AQ13" s="289"/>
      <c r="AR13" s="128"/>
      <c r="AS13" s="130"/>
    </row>
    <row r="14" spans="1:46" s="50" customFormat="1" x14ac:dyDescent="0.2">
      <c r="A14" s="199"/>
      <c r="B14" s="160"/>
      <c r="C14" s="160"/>
      <c r="D14" s="160"/>
      <c r="E14" s="169"/>
      <c r="F14" s="117" t="s">
        <v>8</v>
      </c>
      <c r="G14" s="315"/>
      <c r="H14" s="366"/>
      <c r="I14" s="270"/>
      <c r="J14" s="135"/>
      <c r="K14" s="270"/>
      <c r="L14" s="252"/>
      <c r="M14" s="252"/>
      <c r="N14" s="253"/>
      <c r="O14" s="45"/>
      <c r="P14" s="46"/>
      <c r="Q14" s="323"/>
      <c r="R14" s="277"/>
      <c r="S14" s="323"/>
      <c r="T14" s="323"/>
      <c r="U14" s="323"/>
      <c r="V14" s="45"/>
      <c r="W14" s="46"/>
      <c r="X14" s="282"/>
      <c r="Y14" s="283"/>
      <c r="Z14" s="282"/>
      <c r="AA14" s="283"/>
      <c r="AB14" s="282"/>
      <c r="AC14" s="284"/>
      <c r="AD14" s="258"/>
      <c r="AE14" s="126"/>
      <c r="AF14" s="52"/>
      <c r="AG14" s="154"/>
      <c r="AH14" s="154"/>
      <c r="AI14" s="154"/>
      <c r="AJ14" s="368"/>
      <c r="AK14" s="153"/>
      <c r="AL14" s="45"/>
      <c r="AM14" s="45"/>
      <c r="AN14" s="317"/>
      <c r="AO14" s="318"/>
      <c r="AP14" s="289"/>
      <c r="AQ14" s="289"/>
      <c r="AR14" s="128"/>
      <c r="AS14" s="130"/>
    </row>
    <row r="15" spans="1:46" s="50" customFormat="1" x14ac:dyDescent="0.2">
      <c r="A15" s="199"/>
      <c r="B15" s="160"/>
      <c r="C15" s="160"/>
      <c r="D15" s="160"/>
      <c r="E15" s="169"/>
      <c r="F15" s="117" t="s">
        <v>8</v>
      </c>
      <c r="G15" s="315"/>
      <c r="H15" s="366"/>
      <c r="I15" s="270"/>
      <c r="J15" s="135"/>
      <c r="K15" s="270"/>
      <c r="L15" s="252"/>
      <c r="M15" s="252"/>
      <c r="N15" s="253"/>
      <c r="O15" s="45"/>
      <c r="P15" s="46"/>
      <c r="Q15" s="323"/>
      <c r="R15" s="277"/>
      <c r="S15" s="323"/>
      <c r="T15" s="323"/>
      <c r="U15" s="323"/>
      <c r="V15" s="45"/>
      <c r="W15" s="46"/>
      <c r="X15" s="282"/>
      <c r="Y15" s="283"/>
      <c r="Z15" s="282"/>
      <c r="AA15" s="283"/>
      <c r="AB15" s="282"/>
      <c r="AC15" s="284"/>
      <c r="AD15" s="258"/>
      <c r="AE15" s="126"/>
      <c r="AF15" s="52"/>
      <c r="AG15" s="154"/>
      <c r="AH15" s="154"/>
      <c r="AI15" s="154"/>
      <c r="AJ15" s="368"/>
      <c r="AK15" s="153"/>
      <c r="AL15" s="45"/>
      <c r="AM15" s="45"/>
      <c r="AN15" s="317"/>
      <c r="AO15" s="318"/>
      <c r="AP15" s="289"/>
      <c r="AQ15" s="289"/>
      <c r="AR15" s="128"/>
      <c r="AS15" s="130"/>
    </row>
    <row r="16" spans="1:46" s="50" customFormat="1" x14ac:dyDescent="0.2">
      <c r="A16" s="199"/>
      <c r="B16" s="160"/>
      <c r="C16" s="160"/>
      <c r="D16" s="160"/>
      <c r="E16" s="169"/>
      <c r="F16" s="117" t="s">
        <v>8</v>
      </c>
      <c r="G16" s="315"/>
      <c r="H16" s="366"/>
      <c r="I16" s="270"/>
      <c r="J16" s="135"/>
      <c r="K16" s="270"/>
      <c r="L16" s="252"/>
      <c r="M16" s="252"/>
      <c r="N16" s="253"/>
      <c r="O16" s="45"/>
      <c r="P16" s="46"/>
      <c r="Q16" s="323"/>
      <c r="R16" s="277"/>
      <c r="S16" s="323"/>
      <c r="T16" s="323"/>
      <c r="U16" s="323"/>
      <c r="V16" s="45"/>
      <c r="W16" s="46"/>
      <c r="X16" s="282"/>
      <c r="Y16" s="283"/>
      <c r="Z16" s="282"/>
      <c r="AA16" s="283"/>
      <c r="AB16" s="282"/>
      <c r="AC16" s="284"/>
      <c r="AD16" s="258"/>
      <c r="AE16" s="126"/>
      <c r="AF16" s="52"/>
      <c r="AG16" s="154"/>
      <c r="AH16" s="154"/>
      <c r="AI16" s="154"/>
      <c r="AJ16" s="368"/>
      <c r="AK16" s="153"/>
      <c r="AL16" s="45"/>
      <c r="AM16" s="45"/>
      <c r="AN16" s="317"/>
      <c r="AO16" s="318"/>
      <c r="AP16" s="289"/>
      <c r="AQ16" s="289"/>
      <c r="AR16" s="128"/>
      <c r="AS16" s="130"/>
    </row>
    <row r="17" spans="1:45" s="50" customFormat="1" x14ac:dyDescent="0.2">
      <c r="A17" s="199"/>
      <c r="B17" s="160"/>
      <c r="C17" s="160"/>
      <c r="D17" s="160"/>
      <c r="E17" s="169"/>
      <c r="F17" s="117" t="s">
        <v>8</v>
      </c>
      <c r="G17" s="315"/>
      <c r="H17" s="366"/>
      <c r="I17" s="270"/>
      <c r="J17" s="135"/>
      <c r="K17" s="270"/>
      <c r="L17" s="252"/>
      <c r="M17" s="252"/>
      <c r="N17" s="253"/>
      <c r="O17" s="45"/>
      <c r="P17" s="46"/>
      <c r="Q17" s="323"/>
      <c r="R17" s="277"/>
      <c r="S17" s="323"/>
      <c r="T17" s="323"/>
      <c r="U17" s="323"/>
      <c r="V17" s="45"/>
      <c r="W17" s="46"/>
      <c r="X17" s="282"/>
      <c r="Y17" s="283"/>
      <c r="Z17" s="282"/>
      <c r="AA17" s="283"/>
      <c r="AB17" s="282"/>
      <c r="AC17" s="284"/>
      <c r="AD17" s="258"/>
      <c r="AE17" s="126"/>
      <c r="AF17" s="52"/>
      <c r="AG17" s="154"/>
      <c r="AH17" s="154"/>
      <c r="AI17" s="154"/>
      <c r="AJ17" s="368"/>
      <c r="AK17" s="153"/>
      <c r="AL17" s="45"/>
      <c r="AM17" s="45"/>
      <c r="AN17" s="317"/>
      <c r="AO17" s="318"/>
      <c r="AP17" s="289"/>
      <c r="AQ17" s="289"/>
      <c r="AR17" s="128"/>
      <c r="AS17" s="130"/>
    </row>
    <row r="18" spans="1:45" s="50" customFormat="1" x14ac:dyDescent="0.2">
      <c r="A18" s="199"/>
      <c r="B18" s="160"/>
      <c r="C18" s="160"/>
      <c r="D18" s="160"/>
      <c r="E18" s="169"/>
      <c r="F18" s="117" t="s">
        <v>8</v>
      </c>
      <c r="G18" s="315"/>
      <c r="H18" s="366"/>
      <c r="I18" s="270"/>
      <c r="J18" s="135"/>
      <c r="K18" s="270"/>
      <c r="L18" s="252"/>
      <c r="M18" s="252"/>
      <c r="N18" s="253"/>
      <c r="O18" s="45"/>
      <c r="P18" s="46"/>
      <c r="Q18" s="323"/>
      <c r="R18" s="277"/>
      <c r="S18" s="323"/>
      <c r="T18" s="323"/>
      <c r="U18" s="323"/>
      <c r="V18" s="45"/>
      <c r="W18" s="46"/>
      <c r="X18" s="282"/>
      <c r="Y18" s="283"/>
      <c r="Z18" s="282"/>
      <c r="AA18" s="283"/>
      <c r="AB18" s="282"/>
      <c r="AC18" s="284"/>
      <c r="AD18" s="258"/>
      <c r="AE18" s="126"/>
      <c r="AF18" s="52"/>
      <c r="AG18" s="154"/>
      <c r="AH18" s="154"/>
      <c r="AI18" s="154"/>
      <c r="AJ18" s="368"/>
      <c r="AK18" s="153"/>
      <c r="AL18" s="45"/>
      <c r="AM18" s="45"/>
      <c r="AN18" s="317"/>
      <c r="AO18" s="318"/>
      <c r="AP18" s="289"/>
      <c r="AQ18" s="289"/>
      <c r="AR18" s="128"/>
      <c r="AS18" s="130"/>
    </row>
    <row r="19" spans="1:45" s="50" customFormat="1" x14ac:dyDescent="0.2">
      <c r="A19" s="199"/>
      <c r="B19" s="160"/>
      <c r="C19" s="160"/>
      <c r="D19" s="160"/>
      <c r="E19" s="169"/>
      <c r="F19" s="117" t="s">
        <v>8</v>
      </c>
      <c r="G19" s="315"/>
      <c r="H19" s="366"/>
      <c r="I19" s="270"/>
      <c r="J19" s="135"/>
      <c r="K19" s="270"/>
      <c r="L19" s="252"/>
      <c r="M19" s="252"/>
      <c r="N19" s="253"/>
      <c r="O19" s="45"/>
      <c r="P19" s="46"/>
      <c r="Q19" s="323"/>
      <c r="R19" s="277"/>
      <c r="S19" s="323"/>
      <c r="T19" s="323"/>
      <c r="U19" s="323"/>
      <c r="V19" s="45"/>
      <c r="W19" s="46"/>
      <c r="X19" s="282"/>
      <c r="Y19" s="283"/>
      <c r="Z19" s="282"/>
      <c r="AA19" s="283"/>
      <c r="AB19" s="282"/>
      <c r="AC19" s="284"/>
      <c r="AD19" s="258"/>
      <c r="AE19" s="126"/>
      <c r="AF19" s="52"/>
      <c r="AG19" s="154"/>
      <c r="AH19" s="154"/>
      <c r="AI19" s="154"/>
      <c r="AJ19" s="368"/>
      <c r="AK19" s="153"/>
      <c r="AL19" s="45"/>
      <c r="AM19" s="45"/>
      <c r="AN19" s="317"/>
      <c r="AO19" s="318"/>
      <c r="AP19" s="289"/>
      <c r="AQ19" s="289"/>
      <c r="AR19" s="128"/>
      <c r="AS19" s="130"/>
    </row>
    <row r="20" spans="1:45" s="50" customFormat="1" x14ac:dyDescent="0.2">
      <c r="A20" s="199"/>
      <c r="B20" s="160"/>
      <c r="C20" s="160"/>
      <c r="D20" s="160"/>
      <c r="E20" s="169"/>
      <c r="F20" s="117" t="s">
        <v>8</v>
      </c>
      <c r="G20" s="315"/>
      <c r="H20" s="366"/>
      <c r="I20" s="270"/>
      <c r="J20" s="135"/>
      <c r="K20" s="270"/>
      <c r="L20" s="252"/>
      <c r="M20" s="252"/>
      <c r="N20" s="253"/>
      <c r="O20" s="45"/>
      <c r="P20" s="46"/>
      <c r="Q20" s="323"/>
      <c r="R20" s="277"/>
      <c r="S20" s="323"/>
      <c r="T20" s="323"/>
      <c r="U20" s="323"/>
      <c r="V20" s="45"/>
      <c r="W20" s="46"/>
      <c r="X20" s="282"/>
      <c r="Y20" s="283"/>
      <c r="Z20" s="282"/>
      <c r="AA20" s="283"/>
      <c r="AB20" s="282"/>
      <c r="AC20" s="284"/>
      <c r="AD20" s="258"/>
      <c r="AE20" s="126"/>
      <c r="AF20" s="52"/>
      <c r="AG20" s="154"/>
      <c r="AH20" s="154"/>
      <c r="AI20" s="154"/>
      <c r="AJ20" s="368"/>
      <c r="AK20" s="153"/>
      <c r="AL20" s="45"/>
      <c r="AM20" s="45"/>
      <c r="AN20" s="317"/>
      <c r="AO20" s="318"/>
      <c r="AP20" s="289"/>
      <c r="AQ20" s="289"/>
      <c r="AR20" s="128"/>
      <c r="AS20" s="130"/>
    </row>
    <row r="21" spans="1:45" s="50" customFormat="1" x14ac:dyDescent="0.2">
      <c r="A21" s="199"/>
      <c r="B21" s="160"/>
      <c r="C21" s="160"/>
      <c r="D21" s="160"/>
      <c r="E21" s="169"/>
      <c r="F21" s="117" t="s">
        <v>8</v>
      </c>
      <c r="G21" s="315"/>
      <c r="H21" s="366"/>
      <c r="I21" s="270"/>
      <c r="J21" s="135"/>
      <c r="K21" s="270"/>
      <c r="L21" s="252"/>
      <c r="M21" s="252"/>
      <c r="N21" s="253"/>
      <c r="O21" s="45"/>
      <c r="P21" s="46"/>
      <c r="Q21" s="323"/>
      <c r="R21" s="277"/>
      <c r="S21" s="323"/>
      <c r="T21" s="323"/>
      <c r="U21" s="323"/>
      <c r="V21" s="45"/>
      <c r="W21" s="46"/>
      <c r="X21" s="282"/>
      <c r="Y21" s="283"/>
      <c r="Z21" s="282"/>
      <c r="AA21" s="283"/>
      <c r="AB21" s="282"/>
      <c r="AC21" s="284"/>
      <c r="AD21" s="258"/>
      <c r="AE21" s="126"/>
      <c r="AF21" s="52"/>
      <c r="AG21" s="154"/>
      <c r="AH21" s="154"/>
      <c r="AI21" s="154"/>
      <c r="AJ21" s="368"/>
      <c r="AK21" s="153"/>
      <c r="AL21" s="45"/>
      <c r="AM21" s="45"/>
      <c r="AN21" s="317"/>
      <c r="AO21" s="318"/>
      <c r="AP21" s="289"/>
      <c r="AQ21" s="289"/>
      <c r="AR21" s="128"/>
      <c r="AS21" s="130"/>
    </row>
    <row r="22" spans="1:45" s="50" customFormat="1" x14ac:dyDescent="0.2">
      <c r="A22" s="199"/>
      <c r="B22" s="160"/>
      <c r="C22" s="160"/>
      <c r="D22" s="160"/>
      <c r="E22" s="169"/>
      <c r="F22" s="117" t="s">
        <v>8</v>
      </c>
      <c r="G22" s="315"/>
      <c r="H22" s="366"/>
      <c r="I22" s="270"/>
      <c r="J22" s="135"/>
      <c r="K22" s="270"/>
      <c r="L22" s="252"/>
      <c r="M22" s="252"/>
      <c r="N22" s="253"/>
      <c r="O22" s="45"/>
      <c r="P22" s="46"/>
      <c r="Q22" s="323"/>
      <c r="R22" s="277"/>
      <c r="S22" s="323"/>
      <c r="T22" s="323"/>
      <c r="U22" s="323"/>
      <c r="V22" s="45"/>
      <c r="W22" s="46"/>
      <c r="X22" s="282"/>
      <c r="Y22" s="283"/>
      <c r="Z22" s="282"/>
      <c r="AA22" s="283"/>
      <c r="AB22" s="282"/>
      <c r="AC22" s="284"/>
      <c r="AD22" s="258"/>
      <c r="AE22" s="126"/>
      <c r="AF22" s="52"/>
      <c r="AG22" s="154"/>
      <c r="AH22" s="154"/>
      <c r="AI22" s="154"/>
      <c r="AJ22" s="368"/>
      <c r="AK22" s="153"/>
      <c r="AL22" s="45"/>
      <c r="AM22" s="45"/>
      <c r="AN22" s="317"/>
      <c r="AO22" s="318"/>
      <c r="AP22" s="289"/>
      <c r="AQ22" s="289"/>
      <c r="AR22" s="128"/>
      <c r="AS22" s="130"/>
    </row>
    <row r="23" spans="1:45" s="50" customFormat="1" x14ac:dyDescent="0.2">
      <c r="A23" s="199"/>
      <c r="B23" s="160"/>
      <c r="C23" s="160"/>
      <c r="D23" s="160"/>
      <c r="E23" s="169"/>
      <c r="F23" s="117" t="s">
        <v>8</v>
      </c>
      <c r="G23" s="315"/>
      <c r="H23" s="366"/>
      <c r="I23" s="270"/>
      <c r="J23" s="135"/>
      <c r="K23" s="270"/>
      <c r="L23" s="252"/>
      <c r="M23" s="252"/>
      <c r="N23" s="253"/>
      <c r="O23" s="45"/>
      <c r="P23" s="46"/>
      <c r="Q23" s="323"/>
      <c r="R23" s="277"/>
      <c r="S23" s="323"/>
      <c r="T23" s="323"/>
      <c r="U23" s="323"/>
      <c r="V23" s="45"/>
      <c r="W23" s="46"/>
      <c r="X23" s="282"/>
      <c r="Y23" s="283"/>
      <c r="Z23" s="282"/>
      <c r="AA23" s="283"/>
      <c r="AB23" s="282"/>
      <c r="AC23" s="284"/>
      <c r="AD23" s="258"/>
      <c r="AE23" s="126"/>
      <c r="AF23" s="52"/>
      <c r="AG23" s="154"/>
      <c r="AH23" s="154"/>
      <c r="AI23" s="154"/>
      <c r="AJ23" s="368"/>
      <c r="AK23" s="153"/>
      <c r="AL23" s="45"/>
      <c r="AM23" s="45"/>
      <c r="AN23" s="317"/>
      <c r="AO23" s="318"/>
      <c r="AP23" s="289"/>
      <c r="AQ23" s="289"/>
      <c r="AR23" s="128"/>
      <c r="AS23" s="130"/>
    </row>
    <row r="24" spans="1:45" s="50" customFormat="1" x14ac:dyDescent="0.2">
      <c r="A24" s="199"/>
      <c r="B24" s="160"/>
      <c r="C24" s="160"/>
      <c r="D24" s="160"/>
      <c r="E24" s="169"/>
      <c r="F24" s="117" t="s">
        <v>8</v>
      </c>
      <c r="G24" s="315"/>
      <c r="H24" s="366"/>
      <c r="I24" s="270"/>
      <c r="J24" s="135"/>
      <c r="K24" s="270"/>
      <c r="L24" s="252"/>
      <c r="M24" s="252"/>
      <c r="N24" s="253"/>
      <c r="O24" s="45"/>
      <c r="P24" s="46"/>
      <c r="Q24" s="323"/>
      <c r="R24" s="277"/>
      <c r="S24" s="323"/>
      <c r="T24" s="323"/>
      <c r="U24" s="323"/>
      <c r="V24" s="45"/>
      <c r="W24" s="46"/>
      <c r="X24" s="282"/>
      <c r="Y24" s="283"/>
      <c r="Z24" s="282"/>
      <c r="AA24" s="283"/>
      <c r="AB24" s="282"/>
      <c r="AC24" s="284"/>
      <c r="AD24" s="258"/>
      <c r="AE24" s="126"/>
      <c r="AF24" s="52"/>
      <c r="AG24" s="154"/>
      <c r="AH24" s="154"/>
      <c r="AI24" s="154"/>
      <c r="AJ24" s="368"/>
      <c r="AK24" s="153"/>
      <c r="AL24" s="45"/>
      <c r="AM24" s="45"/>
      <c r="AN24" s="317"/>
      <c r="AO24" s="318"/>
      <c r="AP24" s="289"/>
      <c r="AQ24" s="289"/>
      <c r="AR24" s="128"/>
      <c r="AS24" s="130"/>
    </row>
    <row r="25" spans="1:45" s="50" customFormat="1" x14ac:dyDescent="0.2">
      <c r="A25" s="199"/>
      <c r="B25" s="160"/>
      <c r="C25" s="160"/>
      <c r="D25" s="160"/>
      <c r="E25" s="169"/>
      <c r="F25" s="117" t="s">
        <v>8</v>
      </c>
      <c r="G25" s="315"/>
      <c r="H25" s="366"/>
      <c r="I25" s="270"/>
      <c r="J25" s="135"/>
      <c r="K25" s="270"/>
      <c r="L25" s="252"/>
      <c r="M25" s="252"/>
      <c r="N25" s="253"/>
      <c r="O25" s="45"/>
      <c r="P25" s="46"/>
      <c r="Q25" s="323"/>
      <c r="R25" s="277"/>
      <c r="S25" s="323"/>
      <c r="T25" s="323"/>
      <c r="U25" s="323"/>
      <c r="V25" s="45"/>
      <c r="W25" s="46"/>
      <c r="X25" s="282"/>
      <c r="Y25" s="283"/>
      <c r="Z25" s="282"/>
      <c r="AA25" s="283"/>
      <c r="AB25" s="282"/>
      <c r="AC25" s="284"/>
      <c r="AD25" s="258"/>
      <c r="AE25" s="126"/>
      <c r="AF25" s="52"/>
      <c r="AG25" s="154"/>
      <c r="AH25" s="154"/>
      <c r="AI25" s="154"/>
      <c r="AJ25" s="368"/>
      <c r="AK25" s="153"/>
      <c r="AL25" s="45"/>
      <c r="AM25" s="45"/>
      <c r="AN25" s="317"/>
      <c r="AO25" s="318"/>
      <c r="AP25" s="289"/>
      <c r="AQ25" s="289"/>
      <c r="AR25" s="128"/>
      <c r="AS25" s="130"/>
    </row>
    <row r="26" spans="1:45" s="50" customFormat="1" x14ac:dyDescent="0.2">
      <c r="A26" s="199"/>
      <c r="B26" s="160"/>
      <c r="C26" s="160"/>
      <c r="D26" s="160"/>
      <c r="E26" s="169"/>
      <c r="F26" s="117" t="s">
        <v>8</v>
      </c>
      <c r="G26" s="315"/>
      <c r="H26" s="366"/>
      <c r="I26" s="270"/>
      <c r="J26" s="135"/>
      <c r="K26" s="270"/>
      <c r="L26" s="252"/>
      <c r="M26" s="252"/>
      <c r="N26" s="253"/>
      <c r="O26" s="45"/>
      <c r="P26" s="46"/>
      <c r="Q26" s="323"/>
      <c r="R26" s="277"/>
      <c r="S26" s="323"/>
      <c r="T26" s="323"/>
      <c r="U26" s="323"/>
      <c r="V26" s="45"/>
      <c r="W26" s="46"/>
      <c r="X26" s="282"/>
      <c r="Y26" s="283"/>
      <c r="Z26" s="282"/>
      <c r="AA26" s="283"/>
      <c r="AB26" s="282"/>
      <c r="AC26" s="284"/>
      <c r="AD26" s="258"/>
      <c r="AE26" s="126"/>
      <c r="AF26" s="52"/>
      <c r="AG26" s="154"/>
      <c r="AH26" s="154"/>
      <c r="AI26" s="154"/>
      <c r="AJ26" s="368"/>
      <c r="AK26" s="153"/>
      <c r="AL26" s="45"/>
      <c r="AM26" s="45"/>
      <c r="AN26" s="317"/>
      <c r="AO26" s="318"/>
      <c r="AP26" s="289"/>
      <c r="AQ26" s="289"/>
      <c r="AR26" s="128"/>
      <c r="AS26" s="130"/>
    </row>
    <row r="27" spans="1:45" s="50" customFormat="1" x14ac:dyDescent="0.2">
      <c r="A27" s="199"/>
      <c r="B27" s="160"/>
      <c r="C27" s="160"/>
      <c r="D27" s="160"/>
      <c r="E27" s="169"/>
      <c r="F27" s="117" t="s">
        <v>8</v>
      </c>
      <c r="G27" s="315"/>
      <c r="H27" s="366"/>
      <c r="I27" s="270"/>
      <c r="J27" s="135"/>
      <c r="K27" s="270"/>
      <c r="L27" s="252"/>
      <c r="M27" s="252"/>
      <c r="N27" s="253"/>
      <c r="O27" s="45"/>
      <c r="P27" s="46"/>
      <c r="Q27" s="323"/>
      <c r="R27" s="277"/>
      <c r="S27" s="323"/>
      <c r="T27" s="323"/>
      <c r="U27" s="323"/>
      <c r="V27" s="45"/>
      <c r="W27" s="46"/>
      <c r="X27" s="282"/>
      <c r="Y27" s="283"/>
      <c r="Z27" s="282"/>
      <c r="AA27" s="283"/>
      <c r="AB27" s="282"/>
      <c r="AC27" s="284"/>
      <c r="AD27" s="258"/>
      <c r="AE27" s="126"/>
      <c r="AF27" s="52"/>
      <c r="AG27" s="154"/>
      <c r="AH27" s="154"/>
      <c r="AI27" s="154"/>
      <c r="AJ27" s="368"/>
      <c r="AK27" s="153"/>
      <c r="AL27" s="45"/>
      <c r="AM27" s="45"/>
      <c r="AN27" s="317"/>
      <c r="AO27" s="318"/>
      <c r="AP27" s="289"/>
      <c r="AQ27" s="289"/>
      <c r="AR27" s="128"/>
      <c r="AS27" s="130"/>
    </row>
    <row r="28" spans="1:45" s="50" customFormat="1" x14ac:dyDescent="0.2">
      <c r="A28" s="199"/>
      <c r="B28" s="160"/>
      <c r="C28" s="160"/>
      <c r="D28" s="160"/>
      <c r="E28" s="169"/>
      <c r="F28" s="117" t="s">
        <v>8</v>
      </c>
      <c r="G28" s="315"/>
      <c r="H28" s="366"/>
      <c r="I28" s="270"/>
      <c r="J28" s="135"/>
      <c r="K28" s="270"/>
      <c r="L28" s="252"/>
      <c r="M28" s="252"/>
      <c r="N28" s="253"/>
      <c r="O28" s="45"/>
      <c r="P28" s="46"/>
      <c r="Q28" s="323"/>
      <c r="R28" s="277"/>
      <c r="S28" s="323"/>
      <c r="T28" s="323"/>
      <c r="U28" s="323"/>
      <c r="V28" s="45"/>
      <c r="W28" s="46"/>
      <c r="X28" s="282"/>
      <c r="Y28" s="283"/>
      <c r="Z28" s="282"/>
      <c r="AA28" s="283"/>
      <c r="AB28" s="282"/>
      <c r="AC28" s="284"/>
      <c r="AD28" s="258"/>
      <c r="AE28" s="126"/>
      <c r="AF28" s="52"/>
      <c r="AG28" s="154"/>
      <c r="AH28" s="154"/>
      <c r="AI28" s="154"/>
      <c r="AJ28" s="368"/>
      <c r="AK28" s="153"/>
      <c r="AL28" s="45"/>
      <c r="AM28" s="45"/>
      <c r="AN28" s="317"/>
      <c r="AO28" s="318"/>
      <c r="AP28" s="289"/>
      <c r="AQ28" s="289"/>
      <c r="AR28" s="128"/>
      <c r="AS28" s="130"/>
    </row>
    <row r="29" spans="1:45" s="50" customFormat="1" x14ac:dyDescent="0.2">
      <c r="A29" s="199"/>
      <c r="B29" s="160"/>
      <c r="C29" s="160"/>
      <c r="D29" s="160"/>
      <c r="E29" s="169"/>
      <c r="F29" s="117" t="s">
        <v>8</v>
      </c>
      <c r="G29" s="315"/>
      <c r="H29" s="366"/>
      <c r="I29" s="270"/>
      <c r="J29" s="135"/>
      <c r="K29" s="270"/>
      <c r="L29" s="252"/>
      <c r="M29" s="252"/>
      <c r="N29" s="253"/>
      <c r="O29" s="45"/>
      <c r="P29" s="46"/>
      <c r="Q29" s="323"/>
      <c r="R29" s="277"/>
      <c r="S29" s="323"/>
      <c r="T29" s="323"/>
      <c r="U29" s="323"/>
      <c r="V29" s="45"/>
      <c r="W29" s="46"/>
      <c r="X29" s="282"/>
      <c r="Y29" s="283"/>
      <c r="Z29" s="282"/>
      <c r="AA29" s="283"/>
      <c r="AB29" s="282"/>
      <c r="AC29" s="284"/>
      <c r="AD29" s="258"/>
      <c r="AE29" s="126"/>
      <c r="AF29" s="52"/>
      <c r="AG29" s="154"/>
      <c r="AH29" s="154"/>
      <c r="AI29" s="154"/>
      <c r="AJ29" s="368"/>
      <c r="AK29" s="153"/>
      <c r="AL29" s="45"/>
      <c r="AM29" s="45"/>
      <c r="AN29" s="317"/>
      <c r="AO29" s="318"/>
      <c r="AP29" s="289"/>
      <c r="AQ29" s="289"/>
      <c r="AR29" s="128"/>
      <c r="AS29" s="130"/>
    </row>
    <row r="30" spans="1:45" s="50" customFormat="1" x14ac:dyDescent="0.2">
      <c r="A30" s="199"/>
      <c r="B30" s="160"/>
      <c r="C30" s="160"/>
      <c r="D30" s="160"/>
      <c r="E30" s="169"/>
      <c r="F30" s="117" t="s">
        <v>8</v>
      </c>
      <c r="G30" s="315"/>
      <c r="H30" s="366"/>
      <c r="I30" s="270"/>
      <c r="J30" s="135"/>
      <c r="K30" s="270"/>
      <c r="L30" s="252"/>
      <c r="M30" s="252"/>
      <c r="N30" s="253"/>
      <c r="O30" s="45"/>
      <c r="P30" s="46"/>
      <c r="Q30" s="323"/>
      <c r="R30" s="277"/>
      <c r="S30" s="323"/>
      <c r="T30" s="323"/>
      <c r="U30" s="323"/>
      <c r="V30" s="45"/>
      <c r="W30" s="46"/>
      <c r="X30" s="282"/>
      <c r="Y30" s="283"/>
      <c r="Z30" s="282"/>
      <c r="AA30" s="283"/>
      <c r="AB30" s="282"/>
      <c r="AC30" s="284"/>
      <c r="AD30" s="258"/>
      <c r="AE30" s="126"/>
      <c r="AF30" s="52"/>
      <c r="AG30" s="154"/>
      <c r="AH30" s="154"/>
      <c r="AI30" s="154"/>
      <c r="AJ30" s="368"/>
      <c r="AK30" s="153"/>
      <c r="AL30" s="45"/>
      <c r="AM30" s="45"/>
      <c r="AN30" s="317"/>
      <c r="AO30" s="318"/>
      <c r="AP30" s="289"/>
      <c r="AQ30" s="289"/>
      <c r="AR30" s="128"/>
      <c r="AS30" s="130"/>
    </row>
    <row r="31" spans="1:45" s="50" customFormat="1" x14ac:dyDescent="0.2">
      <c r="A31" s="199"/>
      <c r="B31" s="160"/>
      <c r="C31" s="160"/>
      <c r="D31" s="160"/>
      <c r="E31" s="169"/>
      <c r="F31" s="117" t="s">
        <v>8</v>
      </c>
      <c r="G31" s="315"/>
      <c r="H31" s="366"/>
      <c r="I31" s="270"/>
      <c r="J31" s="135"/>
      <c r="K31" s="270"/>
      <c r="L31" s="252"/>
      <c r="M31" s="252"/>
      <c r="N31" s="253"/>
      <c r="O31" s="45"/>
      <c r="P31" s="46"/>
      <c r="Q31" s="323"/>
      <c r="R31" s="277"/>
      <c r="S31" s="323"/>
      <c r="T31" s="323"/>
      <c r="U31" s="323"/>
      <c r="V31" s="45"/>
      <c r="W31" s="46"/>
      <c r="X31" s="282"/>
      <c r="Y31" s="283"/>
      <c r="Z31" s="282"/>
      <c r="AA31" s="283"/>
      <c r="AB31" s="282"/>
      <c r="AC31" s="284"/>
      <c r="AD31" s="258"/>
      <c r="AE31" s="126"/>
      <c r="AF31" s="52"/>
      <c r="AG31" s="154"/>
      <c r="AH31" s="154"/>
      <c r="AI31" s="154"/>
      <c r="AJ31" s="368"/>
      <c r="AK31" s="153"/>
      <c r="AL31" s="45"/>
      <c r="AM31" s="45"/>
      <c r="AN31" s="317"/>
      <c r="AO31" s="318"/>
      <c r="AP31" s="289"/>
      <c r="AQ31" s="289"/>
      <c r="AR31" s="128"/>
      <c r="AS31" s="130"/>
    </row>
    <row r="32" spans="1:45" s="50" customFormat="1" x14ac:dyDescent="0.2">
      <c r="A32" s="199"/>
      <c r="B32" s="160"/>
      <c r="C32" s="160"/>
      <c r="D32" s="160"/>
      <c r="E32" s="169"/>
      <c r="F32" s="117" t="s">
        <v>8</v>
      </c>
      <c r="G32" s="315"/>
      <c r="H32" s="366"/>
      <c r="I32" s="270"/>
      <c r="J32" s="135"/>
      <c r="K32" s="270"/>
      <c r="L32" s="252"/>
      <c r="M32" s="252"/>
      <c r="N32" s="253"/>
      <c r="O32" s="45"/>
      <c r="P32" s="46"/>
      <c r="Q32" s="323"/>
      <c r="R32" s="277"/>
      <c r="S32" s="323"/>
      <c r="T32" s="323"/>
      <c r="U32" s="323"/>
      <c r="V32" s="45"/>
      <c r="W32" s="46"/>
      <c r="X32" s="282"/>
      <c r="Y32" s="283"/>
      <c r="Z32" s="282"/>
      <c r="AA32" s="283"/>
      <c r="AB32" s="282"/>
      <c r="AC32" s="284"/>
      <c r="AD32" s="258"/>
      <c r="AE32" s="126"/>
      <c r="AF32" s="52"/>
      <c r="AG32" s="154"/>
      <c r="AH32" s="154"/>
      <c r="AI32" s="154"/>
      <c r="AJ32" s="368"/>
      <c r="AK32" s="153"/>
      <c r="AL32" s="45"/>
      <c r="AM32" s="45"/>
      <c r="AN32" s="317"/>
      <c r="AO32" s="318"/>
      <c r="AP32" s="289"/>
      <c r="AQ32" s="289"/>
      <c r="AR32" s="128"/>
      <c r="AS32" s="130"/>
    </row>
    <row r="33" spans="1:45" s="50" customFormat="1" x14ac:dyDescent="0.2">
      <c r="A33" s="199"/>
      <c r="B33" s="160"/>
      <c r="C33" s="160"/>
      <c r="D33" s="160"/>
      <c r="E33" s="169"/>
      <c r="F33" s="117" t="s">
        <v>8</v>
      </c>
      <c r="G33" s="315"/>
      <c r="H33" s="366"/>
      <c r="I33" s="270"/>
      <c r="J33" s="135"/>
      <c r="K33" s="270"/>
      <c r="L33" s="252"/>
      <c r="M33" s="252"/>
      <c r="N33" s="253"/>
      <c r="O33" s="45"/>
      <c r="P33" s="46"/>
      <c r="Q33" s="323"/>
      <c r="R33" s="277"/>
      <c r="S33" s="323"/>
      <c r="T33" s="323"/>
      <c r="U33" s="323"/>
      <c r="V33" s="45"/>
      <c r="W33" s="46"/>
      <c r="X33" s="282"/>
      <c r="Y33" s="283"/>
      <c r="Z33" s="282"/>
      <c r="AA33" s="283"/>
      <c r="AB33" s="282"/>
      <c r="AC33" s="284"/>
      <c r="AD33" s="258"/>
      <c r="AE33" s="126"/>
      <c r="AF33" s="52"/>
      <c r="AG33" s="154"/>
      <c r="AH33" s="154"/>
      <c r="AI33" s="154"/>
      <c r="AJ33" s="368"/>
      <c r="AK33" s="153"/>
      <c r="AL33" s="45"/>
      <c r="AM33" s="45"/>
      <c r="AN33" s="317"/>
      <c r="AO33" s="318"/>
      <c r="AP33" s="289"/>
      <c r="AQ33" s="289"/>
      <c r="AR33" s="128"/>
      <c r="AS33" s="130"/>
    </row>
    <row r="34" spans="1:45" s="50" customFormat="1" x14ac:dyDescent="0.2">
      <c r="A34" s="199"/>
      <c r="B34" s="160"/>
      <c r="C34" s="160"/>
      <c r="D34" s="160"/>
      <c r="E34" s="169"/>
      <c r="F34" s="117" t="s">
        <v>8</v>
      </c>
      <c r="G34" s="315"/>
      <c r="H34" s="366"/>
      <c r="I34" s="270"/>
      <c r="J34" s="135"/>
      <c r="K34" s="270"/>
      <c r="L34" s="252"/>
      <c r="M34" s="252"/>
      <c r="N34" s="253"/>
      <c r="O34" s="45"/>
      <c r="P34" s="46"/>
      <c r="Q34" s="323"/>
      <c r="R34" s="277"/>
      <c r="S34" s="323"/>
      <c r="T34" s="323"/>
      <c r="U34" s="323"/>
      <c r="V34" s="45"/>
      <c r="W34" s="46"/>
      <c r="X34" s="282"/>
      <c r="Y34" s="283"/>
      <c r="Z34" s="282"/>
      <c r="AA34" s="283"/>
      <c r="AB34" s="282"/>
      <c r="AC34" s="284"/>
      <c r="AD34" s="258"/>
      <c r="AE34" s="126"/>
      <c r="AF34" s="52"/>
      <c r="AG34" s="154"/>
      <c r="AH34" s="154"/>
      <c r="AI34" s="154"/>
      <c r="AJ34" s="368"/>
      <c r="AK34" s="153"/>
      <c r="AL34" s="45"/>
      <c r="AM34" s="45"/>
      <c r="AN34" s="317"/>
      <c r="AO34" s="318"/>
      <c r="AP34" s="289"/>
      <c r="AQ34" s="289"/>
      <c r="AR34" s="128"/>
      <c r="AS34" s="130"/>
    </row>
    <row r="35" spans="1:45" s="50" customFormat="1" x14ac:dyDescent="0.2">
      <c r="A35" s="199"/>
      <c r="B35" s="160"/>
      <c r="C35" s="160"/>
      <c r="D35" s="160"/>
      <c r="E35" s="169"/>
      <c r="F35" s="117" t="s">
        <v>8</v>
      </c>
      <c r="G35" s="315"/>
      <c r="H35" s="366"/>
      <c r="I35" s="270"/>
      <c r="J35" s="135"/>
      <c r="K35" s="270"/>
      <c r="L35" s="252"/>
      <c r="M35" s="252"/>
      <c r="N35" s="253"/>
      <c r="O35" s="45"/>
      <c r="P35" s="46"/>
      <c r="Q35" s="323"/>
      <c r="R35" s="277"/>
      <c r="S35" s="323"/>
      <c r="T35" s="323"/>
      <c r="U35" s="323"/>
      <c r="V35" s="45"/>
      <c r="W35" s="46"/>
      <c r="X35" s="282"/>
      <c r="Y35" s="283"/>
      <c r="Z35" s="282"/>
      <c r="AA35" s="283"/>
      <c r="AB35" s="282"/>
      <c r="AC35" s="284"/>
      <c r="AD35" s="258"/>
      <c r="AE35" s="126"/>
      <c r="AF35" s="52"/>
      <c r="AG35" s="154"/>
      <c r="AH35" s="154"/>
      <c r="AI35" s="154"/>
      <c r="AJ35" s="368"/>
      <c r="AK35" s="153"/>
      <c r="AL35" s="45"/>
      <c r="AM35" s="45"/>
      <c r="AN35" s="317"/>
      <c r="AO35" s="318"/>
      <c r="AP35" s="289"/>
      <c r="AQ35" s="289"/>
      <c r="AR35" s="128"/>
      <c r="AS35" s="130"/>
    </row>
    <row r="36" spans="1:45" s="50" customFormat="1" x14ac:dyDescent="0.2">
      <c r="A36" s="199"/>
      <c r="B36" s="160"/>
      <c r="C36" s="160"/>
      <c r="D36" s="160"/>
      <c r="E36" s="169"/>
      <c r="F36" s="117" t="s">
        <v>8</v>
      </c>
      <c r="G36" s="315"/>
      <c r="H36" s="366"/>
      <c r="I36" s="270"/>
      <c r="J36" s="135"/>
      <c r="K36" s="270"/>
      <c r="L36" s="252"/>
      <c r="M36" s="252"/>
      <c r="N36" s="253"/>
      <c r="O36" s="45"/>
      <c r="P36" s="46"/>
      <c r="Q36" s="323"/>
      <c r="R36" s="277"/>
      <c r="S36" s="323"/>
      <c r="T36" s="323"/>
      <c r="U36" s="323"/>
      <c r="V36" s="45"/>
      <c r="W36" s="46"/>
      <c r="X36" s="282"/>
      <c r="Y36" s="283"/>
      <c r="Z36" s="282"/>
      <c r="AA36" s="283"/>
      <c r="AB36" s="282"/>
      <c r="AC36" s="284"/>
      <c r="AD36" s="258"/>
      <c r="AE36" s="126"/>
      <c r="AF36" s="52"/>
      <c r="AG36" s="154"/>
      <c r="AH36" s="154"/>
      <c r="AI36" s="154"/>
      <c r="AJ36" s="368"/>
      <c r="AK36" s="153"/>
      <c r="AL36" s="45"/>
      <c r="AM36" s="45"/>
      <c r="AN36" s="317"/>
      <c r="AO36" s="318"/>
      <c r="AP36" s="289"/>
      <c r="AQ36" s="289"/>
      <c r="AR36" s="128"/>
      <c r="AS36" s="130"/>
    </row>
    <row r="37" spans="1:45" s="50" customFormat="1" x14ac:dyDescent="0.2">
      <c r="A37" s="199"/>
      <c r="B37" s="160"/>
      <c r="C37" s="160"/>
      <c r="D37" s="160"/>
      <c r="E37" s="169"/>
      <c r="F37" s="117" t="s">
        <v>8</v>
      </c>
      <c r="G37" s="315"/>
      <c r="H37" s="366"/>
      <c r="I37" s="270"/>
      <c r="J37" s="135"/>
      <c r="K37" s="270"/>
      <c r="L37" s="252"/>
      <c r="M37" s="252"/>
      <c r="N37" s="253"/>
      <c r="O37" s="45"/>
      <c r="P37" s="46"/>
      <c r="Q37" s="323"/>
      <c r="R37" s="277"/>
      <c r="S37" s="323"/>
      <c r="T37" s="323"/>
      <c r="U37" s="323"/>
      <c r="V37" s="45"/>
      <c r="W37" s="46"/>
      <c r="X37" s="282"/>
      <c r="Y37" s="283"/>
      <c r="Z37" s="282"/>
      <c r="AA37" s="283"/>
      <c r="AB37" s="282"/>
      <c r="AC37" s="284"/>
      <c r="AD37" s="258"/>
      <c r="AE37" s="126"/>
      <c r="AF37" s="52"/>
      <c r="AG37" s="154"/>
      <c r="AH37" s="154"/>
      <c r="AI37" s="154"/>
      <c r="AJ37" s="368"/>
      <c r="AK37" s="153"/>
      <c r="AL37" s="45"/>
      <c r="AM37" s="45"/>
      <c r="AN37" s="317"/>
      <c r="AO37" s="318"/>
      <c r="AP37" s="289"/>
      <c r="AQ37" s="289"/>
      <c r="AR37" s="128"/>
      <c r="AS37" s="130"/>
    </row>
    <row r="38" spans="1:45" s="50" customFormat="1" x14ac:dyDescent="0.2">
      <c r="A38" s="199"/>
      <c r="B38" s="160"/>
      <c r="C38" s="160"/>
      <c r="D38" s="160"/>
      <c r="E38" s="169"/>
      <c r="F38" s="117" t="s">
        <v>8</v>
      </c>
      <c r="G38" s="315"/>
      <c r="H38" s="366"/>
      <c r="I38" s="270"/>
      <c r="J38" s="135"/>
      <c r="K38" s="270"/>
      <c r="L38" s="252"/>
      <c r="M38" s="252"/>
      <c r="N38" s="253"/>
      <c r="O38" s="45"/>
      <c r="P38" s="46"/>
      <c r="Q38" s="323"/>
      <c r="R38" s="277"/>
      <c r="S38" s="323"/>
      <c r="T38" s="323"/>
      <c r="U38" s="323"/>
      <c r="V38" s="45"/>
      <c r="W38" s="46"/>
      <c r="X38" s="282"/>
      <c r="Y38" s="283"/>
      <c r="Z38" s="282"/>
      <c r="AA38" s="283"/>
      <c r="AB38" s="282"/>
      <c r="AC38" s="284"/>
      <c r="AD38" s="258"/>
      <c r="AE38" s="126"/>
      <c r="AF38" s="52"/>
      <c r="AG38" s="154"/>
      <c r="AH38" s="154"/>
      <c r="AI38" s="154"/>
      <c r="AJ38" s="368"/>
      <c r="AK38" s="153"/>
      <c r="AL38" s="45"/>
      <c r="AM38" s="45"/>
      <c r="AN38" s="317"/>
      <c r="AO38" s="318"/>
      <c r="AP38" s="289"/>
      <c r="AQ38" s="289"/>
      <c r="AR38" s="128"/>
      <c r="AS38" s="130"/>
    </row>
    <row r="39" spans="1:45" s="50" customFormat="1" x14ac:dyDescent="0.2">
      <c r="A39" s="199"/>
      <c r="B39" s="160"/>
      <c r="C39" s="160"/>
      <c r="D39" s="160"/>
      <c r="E39" s="169"/>
      <c r="F39" s="117" t="s">
        <v>8</v>
      </c>
      <c r="G39" s="315"/>
      <c r="H39" s="366"/>
      <c r="I39" s="270"/>
      <c r="J39" s="135"/>
      <c r="K39" s="270"/>
      <c r="L39" s="252"/>
      <c r="M39" s="252"/>
      <c r="N39" s="253"/>
      <c r="O39" s="45"/>
      <c r="P39" s="46"/>
      <c r="Q39" s="323"/>
      <c r="R39" s="277"/>
      <c r="S39" s="323"/>
      <c r="T39" s="323"/>
      <c r="U39" s="323"/>
      <c r="V39" s="45"/>
      <c r="W39" s="46"/>
      <c r="X39" s="282"/>
      <c r="Y39" s="283"/>
      <c r="Z39" s="282"/>
      <c r="AA39" s="283"/>
      <c r="AB39" s="282"/>
      <c r="AC39" s="284"/>
      <c r="AD39" s="258"/>
      <c r="AE39" s="126"/>
      <c r="AF39" s="52"/>
      <c r="AG39" s="154"/>
      <c r="AH39" s="154"/>
      <c r="AI39" s="154"/>
      <c r="AJ39" s="368"/>
      <c r="AK39" s="153"/>
      <c r="AL39" s="45"/>
      <c r="AM39" s="45"/>
      <c r="AN39" s="317"/>
      <c r="AO39" s="318"/>
      <c r="AP39" s="289"/>
      <c r="AQ39" s="289"/>
      <c r="AR39" s="128"/>
      <c r="AS39" s="130"/>
    </row>
    <row r="40" spans="1:45" s="50" customFormat="1" x14ac:dyDescent="0.2">
      <c r="A40" s="199"/>
      <c r="B40" s="160"/>
      <c r="C40" s="160"/>
      <c r="D40" s="160"/>
      <c r="E40" s="169"/>
      <c r="F40" s="117" t="s">
        <v>8</v>
      </c>
      <c r="G40" s="315"/>
      <c r="H40" s="366"/>
      <c r="I40" s="270"/>
      <c r="J40" s="135"/>
      <c r="K40" s="270"/>
      <c r="L40" s="252"/>
      <c r="M40" s="252"/>
      <c r="N40" s="253"/>
      <c r="O40" s="45"/>
      <c r="P40" s="46"/>
      <c r="Q40" s="323"/>
      <c r="R40" s="277"/>
      <c r="S40" s="323"/>
      <c r="T40" s="323"/>
      <c r="U40" s="323"/>
      <c r="V40" s="45"/>
      <c r="W40" s="46"/>
      <c r="X40" s="282"/>
      <c r="Y40" s="283"/>
      <c r="Z40" s="282"/>
      <c r="AA40" s="283"/>
      <c r="AB40" s="282"/>
      <c r="AC40" s="284"/>
      <c r="AD40" s="258"/>
      <c r="AE40" s="126"/>
      <c r="AF40" s="52"/>
      <c r="AG40" s="154"/>
      <c r="AH40" s="154"/>
      <c r="AI40" s="154"/>
      <c r="AJ40" s="368"/>
      <c r="AK40" s="153"/>
      <c r="AL40" s="45"/>
      <c r="AM40" s="45"/>
      <c r="AN40" s="317"/>
      <c r="AO40" s="318"/>
      <c r="AP40" s="289"/>
      <c r="AQ40" s="289"/>
      <c r="AR40" s="128"/>
      <c r="AS40" s="130"/>
    </row>
    <row r="41" spans="1:45" s="50" customFormat="1" x14ac:dyDescent="0.2">
      <c r="A41" s="199"/>
      <c r="B41" s="160"/>
      <c r="C41" s="160"/>
      <c r="D41" s="160"/>
      <c r="E41" s="169"/>
      <c r="F41" s="117" t="s">
        <v>8</v>
      </c>
      <c r="G41" s="315"/>
      <c r="H41" s="366"/>
      <c r="I41" s="270"/>
      <c r="J41" s="135"/>
      <c r="K41" s="270"/>
      <c r="L41" s="252"/>
      <c r="M41" s="252"/>
      <c r="N41" s="253"/>
      <c r="O41" s="45"/>
      <c r="P41" s="46"/>
      <c r="Q41" s="323"/>
      <c r="R41" s="277"/>
      <c r="S41" s="323"/>
      <c r="T41" s="323"/>
      <c r="U41" s="323"/>
      <c r="V41" s="45"/>
      <c r="W41" s="46"/>
      <c r="X41" s="282"/>
      <c r="Y41" s="283"/>
      <c r="Z41" s="282"/>
      <c r="AA41" s="283"/>
      <c r="AB41" s="282"/>
      <c r="AC41" s="284"/>
      <c r="AD41" s="258"/>
      <c r="AE41" s="126"/>
      <c r="AF41" s="52"/>
      <c r="AG41" s="154"/>
      <c r="AH41" s="154"/>
      <c r="AI41" s="154"/>
      <c r="AJ41" s="368"/>
      <c r="AK41" s="153"/>
      <c r="AL41" s="45"/>
      <c r="AM41" s="45"/>
      <c r="AN41" s="317"/>
      <c r="AO41" s="318"/>
      <c r="AP41" s="289"/>
      <c r="AQ41" s="289"/>
      <c r="AR41" s="128"/>
      <c r="AS41" s="130"/>
    </row>
    <row r="42" spans="1:45" s="50" customFormat="1" x14ac:dyDescent="0.2">
      <c r="A42" s="199"/>
      <c r="B42" s="160"/>
      <c r="C42" s="160"/>
      <c r="D42" s="160"/>
      <c r="E42" s="169"/>
      <c r="F42" s="117" t="s">
        <v>8</v>
      </c>
      <c r="G42" s="315"/>
      <c r="H42" s="366"/>
      <c r="I42" s="270"/>
      <c r="J42" s="135"/>
      <c r="K42" s="270"/>
      <c r="L42" s="252"/>
      <c r="M42" s="252"/>
      <c r="N42" s="253"/>
      <c r="O42" s="45"/>
      <c r="P42" s="46"/>
      <c r="Q42" s="323"/>
      <c r="R42" s="277"/>
      <c r="S42" s="323"/>
      <c r="T42" s="323"/>
      <c r="U42" s="323"/>
      <c r="V42" s="45"/>
      <c r="W42" s="46"/>
      <c r="X42" s="282"/>
      <c r="Y42" s="283"/>
      <c r="Z42" s="282"/>
      <c r="AA42" s="283"/>
      <c r="AB42" s="282"/>
      <c r="AC42" s="284"/>
      <c r="AD42" s="258"/>
      <c r="AE42" s="126"/>
      <c r="AF42" s="52"/>
      <c r="AG42" s="154"/>
      <c r="AH42" s="154"/>
      <c r="AI42" s="154"/>
      <c r="AJ42" s="368"/>
      <c r="AK42" s="153"/>
      <c r="AL42" s="45"/>
      <c r="AM42" s="45"/>
      <c r="AN42" s="317"/>
      <c r="AO42" s="318"/>
      <c r="AP42" s="289"/>
      <c r="AQ42" s="289"/>
      <c r="AR42" s="128"/>
      <c r="AS42" s="130"/>
    </row>
    <row r="43" spans="1:45" s="50" customFormat="1" x14ac:dyDescent="0.2">
      <c r="A43" s="199"/>
      <c r="B43" s="160"/>
      <c r="C43" s="160"/>
      <c r="D43" s="160"/>
      <c r="E43" s="169"/>
      <c r="F43" s="117" t="s">
        <v>8</v>
      </c>
      <c r="G43" s="315"/>
      <c r="H43" s="366"/>
      <c r="I43" s="270"/>
      <c r="J43" s="135"/>
      <c r="K43" s="270"/>
      <c r="L43" s="252"/>
      <c r="M43" s="252"/>
      <c r="N43" s="253"/>
      <c r="O43" s="45"/>
      <c r="P43" s="46"/>
      <c r="Q43" s="323"/>
      <c r="R43" s="277"/>
      <c r="S43" s="323"/>
      <c r="T43" s="323"/>
      <c r="U43" s="323"/>
      <c r="V43" s="45"/>
      <c r="W43" s="46"/>
      <c r="X43" s="282"/>
      <c r="Y43" s="283"/>
      <c r="Z43" s="282"/>
      <c r="AA43" s="283"/>
      <c r="AB43" s="282"/>
      <c r="AC43" s="284"/>
      <c r="AD43" s="258"/>
      <c r="AE43" s="126"/>
      <c r="AF43" s="52"/>
      <c r="AG43" s="154"/>
      <c r="AH43" s="154"/>
      <c r="AI43" s="154"/>
      <c r="AJ43" s="368"/>
      <c r="AK43" s="153"/>
      <c r="AL43" s="45"/>
      <c r="AM43" s="45"/>
      <c r="AN43" s="317"/>
      <c r="AO43" s="318"/>
      <c r="AP43" s="289"/>
      <c r="AQ43" s="289"/>
      <c r="AR43" s="128"/>
      <c r="AS43" s="130"/>
    </row>
    <row r="44" spans="1:45" s="50" customFormat="1" x14ac:dyDescent="0.2">
      <c r="A44" s="199"/>
      <c r="B44" s="160"/>
      <c r="C44" s="160"/>
      <c r="D44" s="160"/>
      <c r="E44" s="169"/>
      <c r="F44" s="117" t="s">
        <v>8</v>
      </c>
      <c r="G44" s="315"/>
      <c r="H44" s="366"/>
      <c r="I44" s="270"/>
      <c r="J44" s="135"/>
      <c r="K44" s="270"/>
      <c r="L44" s="252"/>
      <c r="M44" s="252"/>
      <c r="N44" s="253"/>
      <c r="O44" s="45"/>
      <c r="P44" s="46"/>
      <c r="Q44" s="323"/>
      <c r="R44" s="277"/>
      <c r="S44" s="323"/>
      <c r="T44" s="323"/>
      <c r="U44" s="323"/>
      <c r="V44" s="45"/>
      <c r="W44" s="46"/>
      <c r="X44" s="282"/>
      <c r="Y44" s="283"/>
      <c r="Z44" s="282"/>
      <c r="AA44" s="283"/>
      <c r="AB44" s="282"/>
      <c r="AC44" s="284"/>
      <c r="AD44" s="258"/>
      <c r="AE44" s="126"/>
      <c r="AF44" s="52"/>
      <c r="AG44" s="154"/>
      <c r="AH44" s="154"/>
      <c r="AI44" s="154"/>
      <c r="AJ44" s="368"/>
      <c r="AK44" s="153"/>
      <c r="AL44" s="45"/>
      <c r="AM44" s="45"/>
      <c r="AN44" s="317"/>
      <c r="AO44" s="318"/>
      <c r="AP44" s="289"/>
      <c r="AQ44" s="289"/>
      <c r="AR44" s="128"/>
      <c r="AS44" s="130"/>
    </row>
    <row r="45" spans="1:45" s="50" customFormat="1" x14ac:dyDescent="0.2">
      <c r="A45" s="199"/>
      <c r="B45" s="160"/>
      <c r="C45" s="160"/>
      <c r="D45" s="160"/>
      <c r="E45" s="169"/>
      <c r="F45" s="117" t="s">
        <v>8</v>
      </c>
      <c r="G45" s="315"/>
      <c r="H45" s="366"/>
      <c r="I45" s="270"/>
      <c r="J45" s="135"/>
      <c r="K45" s="270"/>
      <c r="L45" s="252"/>
      <c r="M45" s="252"/>
      <c r="N45" s="253"/>
      <c r="O45" s="45"/>
      <c r="P45" s="46"/>
      <c r="Q45" s="323"/>
      <c r="R45" s="277"/>
      <c r="S45" s="323"/>
      <c r="T45" s="323"/>
      <c r="U45" s="323"/>
      <c r="V45" s="45"/>
      <c r="W45" s="46"/>
      <c r="X45" s="282"/>
      <c r="Y45" s="283"/>
      <c r="Z45" s="282"/>
      <c r="AA45" s="283"/>
      <c r="AB45" s="282"/>
      <c r="AC45" s="284"/>
      <c r="AD45" s="258"/>
      <c r="AE45" s="126"/>
      <c r="AF45" s="52"/>
      <c r="AG45" s="154"/>
      <c r="AH45" s="154"/>
      <c r="AI45" s="154"/>
      <c r="AJ45" s="368"/>
      <c r="AK45" s="153"/>
      <c r="AL45" s="45"/>
      <c r="AM45" s="45"/>
      <c r="AN45" s="317"/>
      <c r="AO45" s="318"/>
      <c r="AP45" s="289"/>
      <c r="AQ45" s="289"/>
      <c r="AR45" s="128"/>
      <c r="AS45" s="130"/>
    </row>
    <row r="46" spans="1:45" s="50" customFormat="1" x14ac:dyDescent="0.2">
      <c r="A46" s="160"/>
      <c r="B46" s="19"/>
      <c r="C46" s="56"/>
      <c r="D46" s="164"/>
      <c r="E46" s="169"/>
      <c r="F46" s="117" t="s">
        <v>8</v>
      </c>
      <c r="G46" s="315"/>
      <c r="H46" s="366"/>
      <c r="I46" s="270"/>
      <c r="J46" s="56"/>
      <c r="K46" s="270"/>
      <c r="L46" s="252"/>
      <c r="M46" s="271"/>
      <c r="N46" s="272"/>
      <c r="O46" s="45"/>
      <c r="P46" s="46"/>
      <c r="Q46" s="323"/>
      <c r="R46" s="277"/>
      <c r="S46" s="323"/>
      <c r="T46" s="323"/>
      <c r="U46" s="323"/>
      <c r="V46" s="45"/>
      <c r="W46" s="46"/>
      <c r="X46" s="282"/>
      <c r="Y46" s="283"/>
      <c r="Z46" s="282"/>
      <c r="AA46" s="283"/>
      <c r="AB46" s="282"/>
      <c r="AC46" s="284"/>
      <c r="AD46" s="258"/>
      <c r="AE46" s="126"/>
      <c r="AF46" s="52"/>
      <c r="AG46" s="154"/>
      <c r="AH46" s="154"/>
      <c r="AI46" s="154"/>
      <c r="AJ46" s="167"/>
      <c r="AK46" s="153"/>
      <c r="AL46" s="45"/>
      <c r="AM46" s="45"/>
      <c r="AN46" s="317"/>
      <c r="AO46" s="318"/>
      <c r="AP46" s="289"/>
      <c r="AQ46" s="289"/>
      <c r="AR46" s="128"/>
      <c r="AS46" s="130"/>
    </row>
    <row r="47" spans="1:45" s="50" customFormat="1" x14ac:dyDescent="0.2">
      <c r="A47" s="160"/>
      <c r="B47" s="19"/>
      <c r="C47" s="56"/>
      <c r="D47" s="164"/>
      <c r="E47" s="169"/>
      <c r="F47" s="117" t="s">
        <v>8</v>
      </c>
      <c r="G47" s="315"/>
      <c r="H47" s="366"/>
      <c r="I47" s="270"/>
      <c r="J47" s="56"/>
      <c r="K47" s="270"/>
      <c r="L47" s="252"/>
      <c r="M47" s="271"/>
      <c r="N47" s="272"/>
      <c r="O47" s="45"/>
      <c r="P47" s="46"/>
      <c r="Q47" s="323"/>
      <c r="R47" s="277"/>
      <c r="S47" s="323"/>
      <c r="T47" s="323"/>
      <c r="U47" s="323"/>
      <c r="V47" s="45"/>
      <c r="W47" s="46"/>
      <c r="X47" s="282"/>
      <c r="Y47" s="283"/>
      <c r="Z47" s="282"/>
      <c r="AA47" s="283"/>
      <c r="AB47" s="282"/>
      <c r="AC47" s="284"/>
      <c r="AD47" s="258"/>
      <c r="AE47" s="126"/>
      <c r="AF47" s="52"/>
      <c r="AG47" s="154"/>
      <c r="AH47" s="154"/>
      <c r="AI47" s="154"/>
      <c r="AJ47" s="167"/>
      <c r="AK47" s="153"/>
      <c r="AL47" s="45"/>
      <c r="AM47" s="45"/>
      <c r="AN47" s="317"/>
      <c r="AO47" s="318"/>
      <c r="AP47" s="289"/>
      <c r="AQ47" s="289"/>
      <c r="AR47" s="128"/>
      <c r="AS47" s="130"/>
    </row>
    <row r="48" spans="1:45" s="50" customFormat="1" x14ac:dyDescent="0.2">
      <c r="A48" s="160"/>
      <c r="B48" s="19"/>
      <c r="C48" s="56"/>
      <c r="D48" s="164"/>
      <c r="E48" s="169"/>
      <c r="F48" s="117" t="s">
        <v>8</v>
      </c>
      <c r="G48" s="315"/>
      <c r="H48" s="366"/>
      <c r="I48" s="270"/>
      <c r="J48" s="56"/>
      <c r="K48" s="270"/>
      <c r="L48" s="252"/>
      <c r="M48" s="271"/>
      <c r="N48" s="272"/>
      <c r="O48" s="45"/>
      <c r="P48" s="46"/>
      <c r="Q48" s="323"/>
      <c r="R48" s="277"/>
      <c r="S48" s="323"/>
      <c r="T48" s="323"/>
      <c r="U48" s="323"/>
      <c r="V48" s="45"/>
      <c r="W48" s="46"/>
      <c r="X48" s="282"/>
      <c r="Y48" s="283"/>
      <c r="Z48" s="282"/>
      <c r="AA48" s="283"/>
      <c r="AB48" s="282"/>
      <c r="AC48" s="284"/>
      <c r="AD48" s="258"/>
      <c r="AE48" s="126"/>
      <c r="AF48" s="52"/>
      <c r="AG48" s="154"/>
      <c r="AH48" s="154"/>
      <c r="AI48" s="154"/>
      <c r="AJ48" s="167"/>
      <c r="AK48" s="153"/>
      <c r="AL48" s="45"/>
      <c r="AM48" s="45"/>
      <c r="AN48" s="317"/>
      <c r="AO48" s="318"/>
      <c r="AP48" s="289"/>
      <c r="AQ48" s="289"/>
      <c r="AR48" s="128"/>
      <c r="AS48" s="130"/>
    </row>
    <row r="49" spans="1:45" s="50" customFormat="1" x14ac:dyDescent="0.2">
      <c r="A49" s="160"/>
      <c r="B49" s="19"/>
      <c r="C49" s="56"/>
      <c r="D49" s="164"/>
      <c r="E49" s="169"/>
      <c r="F49" s="117" t="s">
        <v>8</v>
      </c>
      <c r="G49" s="315"/>
      <c r="H49" s="366"/>
      <c r="I49" s="270"/>
      <c r="J49" s="56"/>
      <c r="K49" s="270"/>
      <c r="L49" s="252"/>
      <c r="M49" s="271"/>
      <c r="N49" s="272"/>
      <c r="O49" s="45"/>
      <c r="P49" s="46"/>
      <c r="Q49" s="323"/>
      <c r="R49" s="277"/>
      <c r="S49" s="323"/>
      <c r="T49" s="323"/>
      <c r="U49" s="323"/>
      <c r="V49" s="45"/>
      <c r="W49" s="46"/>
      <c r="X49" s="282"/>
      <c r="Y49" s="283"/>
      <c r="Z49" s="282"/>
      <c r="AA49" s="283"/>
      <c r="AB49" s="282"/>
      <c r="AC49" s="284"/>
      <c r="AD49" s="258"/>
      <c r="AE49" s="126"/>
      <c r="AF49" s="52"/>
      <c r="AG49" s="154"/>
      <c r="AH49" s="154"/>
      <c r="AI49" s="154"/>
      <c r="AJ49" s="167"/>
      <c r="AK49" s="153"/>
      <c r="AL49" s="45"/>
      <c r="AM49" s="45"/>
      <c r="AN49" s="317"/>
      <c r="AO49" s="318"/>
      <c r="AP49" s="289"/>
      <c r="AQ49" s="289"/>
      <c r="AR49" s="128"/>
      <c r="AS49" s="130"/>
    </row>
    <row r="50" spans="1:45" s="50" customFormat="1" x14ac:dyDescent="0.2">
      <c r="A50" s="160"/>
      <c r="B50" s="19"/>
      <c r="C50" s="56"/>
      <c r="D50" s="164"/>
      <c r="E50" s="169"/>
      <c r="F50" s="117" t="s">
        <v>8</v>
      </c>
      <c r="G50" s="315"/>
      <c r="H50" s="366"/>
      <c r="I50" s="270"/>
      <c r="J50" s="56"/>
      <c r="K50" s="270"/>
      <c r="L50" s="252"/>
      <c r="M50" s="271"/>
      <c r="N50" s="272"/>
      <c r="O50" s="45"/>
      <c r="P50" s="46"/>
      <c r="Q50" s="323"/>
      <c r="R50" s="277"/>
      <c r="S50" s="323"/>
      <c r="T50" s="323"/>
      <c r="U50" s="323"/>
      <c r="V50" s="45"/>
      <c r="W50" s="46"/>
      <c r="X50" s="282"/>
      <c r="Y50" s="283"/>
      <c r="Z50" s="282"/>
      <c r="AA50" s="283"/>
      <c r="AB50" s="282"/>
      <c r="AC50" s="284"/>
      <c r="AD50" s="258"/>
      <c r="AE50" s="126"/>
      <c r="AF50" s="52"/>
      <c r="AG50" s="154"/>
      <c r="AH50" s="154"/>
      <c r="AI50" s="154"/>
      <c r="AJ50" s="167"/>
      <c r="AK50" s="153"/>
      <c r="AL50" s="45"/>
      <c r="AM50" s="45"/>
      <c r="AN50" s="317"/>
      <c r="AO50" s="318"/>
      <c r="AP50" s="289"/>
      <c r="AQ50" s="289"/>
      <c r="AR50" s="128"/>
      <c r="AS50" s="130"/>
    </row>
    <row r="51" spans="1:45" s="50" customFormat="1" x14ac:dyDescent="0.2">
      <c r="A51" s="160"/>
      <c r="B51" s="19"/>
      <c r="C51" s="56"/>
      <c r="D51" s="164"/>
      <c r="E51" s="169"/>
      <c r="F51" s="117" t="s">
        <v>8</v>
      </c>
      <c r="G51" s="315"/>
      <c r="H51" s="366"/>
      <c r="I51" s="270"/>
      <c r="J51" s="56"/>
      <c r="K51" s="270"/>
      <c r="L51" s="252"/>
      <c r="M51" s="271"/>
      <c r="N51" s="272"/>
      <c r="O51" s="45"/>
      <c r="P51" s="46"/>
      <c r="Q51" s="323"/>
      <c r="R51" s="277"/>
      <c r="S51" s="323"/>
      <c r="T51" s="323"/>
      <c r="U51" s="323"/>
      <c r="V51" s="45"/>
      <c r="W51" s="46"/>
      <c r="X51" s="282"/>
      <c r="Y51" s="283"/>
      <c r="Z51" s="282"/>
      <c r="AA51" s="283"/>
      <c r="AB51" s="282"/>
      <c r="AC51" s="284"/>
      <c r="AD51" s="258"/>
      <c r="AE51" s="126"/>
      <c r="AF51" s="52"/>
      <c r="AG51" s="154"/>
      <c r="AH51" s="154"/>
      <c r="AI51" s="154"/>
      <c r="AJ51" s="167"/>
      <c r="AK51" s="153"/>
      <c r="AL51" s="45"/>
      <c r="AM51" s="45"/>
      <c r="AN51" s="317"/>
      <c r="AO51" s="318"/>
      <c r="AP51" s="289"/>
      <c r="AQ51" s="289"/>
      <c r="AR51" s="128"/>
      <c r="AS51" s="130"/>
    </row>
    <row r="52" spans="1:45" s="50" customFormat="1" x14ac:dyDescent="0.2">
      <c r="A52" s="160"/>
      <c r="B52" s="19"/>
      <c r="C52" s="56"/>
      <c r="D52" s="164"/>
      <c r="E52" s="169"/>
      <c r="F52" s="117" t="s">
        <v>8</v>
      </c>
      <c r="G52" s="315"/>
      <c r="H52" s="366"/>
      <c r="I52" s="270"/>
      <c r="J52" s="56"/>
      <c r="K52" s="270"/>
      <c r="L52" s="252"/>
      <c r="M52" s="271"/>
      <c r="N52" s="272"/>
      <c r="O52" s="45"/>
      <c r="P52" s="46"/>
      <c r="Q52" s="323"/>
      <c r="R52" s="277"/>
      <c r="S52" s="323"/>
      <c r="T52" s="323"/>
      <c r="U52" s="323"/>
      <c r="V52" s="45"/>
      <c r="W52" s="46"/>
      <c r="X52" s="282"/>
      <c r="Y52" s="283"/>
      <c r="Z52" s="282"/>
      <c r="AA52" s="283"/>
      <c r="AB52" s="282"/>
      <c r="AC52" s="284"/>
      <c r="AD52" s="258"/>
      <c r="AE52" s="126"/>
      <c r="AF52" s="52"/>
      <c r="AG52" s="154"/>
      <c r="AH52" s="154"/>
      <c r="AI52" s="154"/>
      <c r="AJ52" s="167"/>
      <c r="AK52" s="153"/>
      <c r="AL52" s="45"/>
      <c r="AM52" s="45"/>
      <c r="AN52" s="317"/>
      <c r="AO52" s="318"/>
      <c r="AP52" s="289"/>
      <c r="AQ52" s="289"/>
      <c r="AR52" s="128"/>
      <c r="AS52" s="130"/>
    </row>
    <row r="53" spans="1:45" s="50" customFormat="1" x14ac:dyDescent="0.2">
      <c r="A53" s="160"/>
      <c r="B53" s="19"/>
      <c r="C53" s="56"/>
      <c r="D53" s="164"/>
      <c r="E53" s="169"/>
      <c r="F53" s="117" t="s">
        <v>8</v>
      </c>
      <c r="G53" s="315"/>
      <c r="H53" s="366"/>
      <c r="I53" s="270"/>
      <c r="J53" s="56"/>
      <c r="K53" s="270"/>
      <c r="L53" s="252"/>
      <c r="M53" s="271"/>
      <c r="N53" s="272"/>
      <c r="O53" s="45"/>
      <c r="P53" s="46"/>
      <c r="Q53" s="323"/>
      <c r="R53" s="277"/>
      <c r="S53" s="323"/>
      <c r="T53" s="323"/>
      <c r="U53" s="323"/>
      <c r="V53" s="45"/>
      <c r="W53" s="46"/>
      <c r="X53" s="282"/>
      <c r="Y53" s="283"/>
      <c r="Z53" s="282"/>
      <c r="AA53" s="283"/>
      <c r="AB53" s="282"/>
      <c r="AC53" s="284"/>
      <c r="AD53" s="258"/>
      <c r="AE53" s="126"/>
      <c r="AF53" s="52"/>
      <c r="AG53" s="154"/>
      <c r="AH53" s="154"/>
      <c r="AI53" s="154"/>
      <c r="AJ53" s="167"/>
      <c r="AK53" s="153"/>
      <c r="AL53" s="45"/>
      <c r="AM53" s="45"/>
      <c r="AN53" s="317"/>
      <c r="AO53" s="318"/>
      <c r="AP53" s="289"/>
      <c r="AQ53" s="289"/>
      <c r="AR53" s="128"/>
      <c r="AS53" s="130"/>
    </row>
    <row r="54" spans="1:45" s="50" customFormat="1" x14ac:dyDescent="0.2">
      <c r="A54" s="160"/>
      <c r="B54" s="19"/>
      <c r="C54" s="56"/>
      <c r="D54" s="164"/>
      <c r="E54" s="169"/>
      <c r="F54" s="117" t="s">
        <v>8</v>
      </c>
      <c r="G54" s="315"/>
      <c r="H54" s="366"/>
      <c r="I54" s="270"/>
      <c r="J54" s="56"/>
      <c r="K54" s="270"/>
      <c r="L54" s="252"/>
      <c r="M54" s="271"/>
      <c r="N54" s="272"/>
      <c r="O54" s="45"/>
      <c r="P54" s="46"/>
      <c r="Q54" s="323"/>
      <c r="R54" s="277"/>
      <c r="S54" s="323"/>
      <c r="T54" s="323"/>
      <c r="U54" s="323"/>
      <c r="V54" s="45"/>
      <c r="W54" s="46"/>
      <c r="X54" s="282"/>
      <c r="Y54" s="283"/>
      <c r="Z54" s="282"/>
      <c r="AA54" s="283"/>
      <c r="AB54" s="282"/>
      <c r="AC54" s="284"/>
      <c r="AD54" s="258"/>
      <c r="AE54" s="126"/>
      <c r="AF54" s="52"/>
      <c r="AG54" s="154"/>
      <c r="AH54" s="154"/>
      <c r="AI54" s="154"/>
      <c r="AJ54" s="167"/>
      <c r="AK54" s="153"/>
      <c r="AL54" s="45"/>
      <c r="AM54" s="45"/>
      <c r="AN54" s="317"/>
      <c r="AO54" s="318"/>
      <c r="AP54" s="289"/>
      <c r="AQ54" s="289"/>
      <c r="AR54" s="128"/>
      <c r="AS54" s="130"/>
    </row>
    <row r="55" spans="1:45" s="50" customFormat="1" x14ac:dyDescent="0.2">
      <c r="A55" s="160"/>
      <c r="B55" s="19"/>
      <c r="C55" s="56"/>
      <c r="D55" s="164"/>
      <c r="E55" s="169"/>
      <c r="F55" s="117" t="s">
        <v>8</v>
      </c>
      <c r="G55" s="315"/>
      <c r="H55" s="366"/>
      <c r="I55" s="270"/>
      <c r="J55" s="56"/>
      <c r="K55" s="270"/>
      <c r="L55" s="252"/>
      <c r="M55" s="271"/>
      <c r="N55" s="272"/>
      <c r="O55" s="45"/>
      <c r="P55" s="46"/>
      <c r="Q55" s="323"/>
      <c r="R55" s="277"/>
      <c r="S55" s="323"/>
      <c r="T55" s="323"/>
      <c r="U55" s="323"/>
      <c r="V55" s="45"/>
      <c r="W55" s="46"/>
      <c r="X55" s="282"/>
      <c r="Y55" s="283"/>
      <c r="Z55" s="282"/>
      <c r="AA55" s="283"/>
      <c r="AB55" s="282"/>
      <c r="AC55" s="284"/>
      <c r="AD55" s="258"/>
      <c r="AE55" s="126"/>
      <c r="AF55" s="52"/>
      <c r="AG55" s="154"/>
      <c r="AH55" s="154"/>
      <c r="AI55" s="154"/>
      <c r="AJ55" s="167"/>
      <c r="AK55" s="153"/>
      <c r="AL55" s="45"/>
      <c r="AM55" s="45"/>
      <c r="AN55" s="317"/>
      <c r="AO55" s="318"/>
      <c r="AP55" s="289"/>
      <c r="AQ55" s="289"/>
      <c r="AR55" s="128"/>
      <c r="AS55" s="130"/>
    </row>
    <row r="56" spans="1:45" s="50" customFormat="1" x14ac:dyDescent="0.2">
      <c r="A56" s="160"/>
      <c r="B56" s="19"/>
      <c r="C56" s="56"/>
      <c r="D56" s="164"/>
      <c r="E56" s="169"/>
      <c r="F56" s="117" t="s">
        <v>8</v>
      </c>
      <c r="G56" s="315"/>
      <c r="H56" s="366"/>
      <c r="I56" s="270"/>
      <c r="J56" s="56"/>
      <c r="K56" s="270"/>
      <c r="L56" s="252"/>
      <c r="M56" s="271"/>
      <c r="N56" s="272"/>
      <c r="O56" s="45"/>
      <c r="P56" s="46"/>
      <c r="Q56" s="323"/>
      <c r="R56" s="277"/>
      <c r="S56" s="323"/>
      <c r="T56" s="323"/>
      <c r="U56" s="323"/>
      <c r="V56" s="45"/>
      <c r="W56" s="46"/>
      <c r="X56" s="282"/>
      <c r="Y56" s="283"/>
      <c r="Z56" s="282"/>
      <c r="AA56" s="283"/>
      <c r="AB56" s="282"/>
      <c r="AC56" s="284"/>
      <c r="AD56" s="258"/>
      <c r="AE56" s="126"/>
      <c r="AF56" s="52"/>
      <c r="AG56" s="154"/>
      <c r="AH56" s="154"/>
      <c r="AI56" s="154"/>
      <c r="AJ56" s="167"/>
      <c r="AK56" s="153"/>
      <c r="AL56" s="45"/>
      <c r="AM56" s="45"/>
      <c r="AN56" s="317"/>
      <c r="AO56" s="318"/>
      <c r="AP56" s="289"/>
      <c r="AQ56" s="289"/>
      <c r="AR56" s="128"/>
      <c r="AS56" s="130"/>
    </row>
    <row r="57" spans="1:45" s="50" customFormat="1" x14ac:dyDescent="0.2">
      <c r="A57" s="160"/>
      <c r="B57" s="19"/>
      <c r="C57" s="56"/>
      <c r="D57" s="164"/>
      <c r="E57" s="169"/>
      <c r="F57" s="117" t="s">
        <v>8</v>
      </c>
      <c r="G57" s="315"/>
      <c r="H57" s="366"/>
      <c r="I57" s="270"/>
      <c r="J57" s="56"/>
      <c r="K57" s="270"/>
      <c r="L57" s="252"/>
      <c r="M57" s="271"/>
      <c r="N57" s="272"/>
      <c r="O57" s="45"/>
      <c r="P57" s="46"/>
      <c r="Q57" s="323"/>
      <c r="R57" s="277"/>
      <c r="S57" s="323"/>
      <c r="T57" s="323"/>
      <c r="U57" s="323"/>
      <c r="V57" s="45"/>
      <c r="W57" s="46"/>
      <c r="X57" s="282"/>
      <c r="Y57" s="283"/>
      <c r="Z57" s="282"/>
      <c r="AA57" s="283"/>
      <c r="AB57" s="282"/>
      <c r="AC57" s="284"/>
      <c r="AD57" s="258"/>
      <c r="AE57" s="126"/>
      <c r="AF57" s="52"/>
      <c r="AG57" s="154"/>
      <c r="AH57" s="154"/>
      <c r="AI57" s="154"/>
      <c r="AJ57" s="167"/>
      <c r="AK57" s="153"/>
      <c r="AL57" s="45"/>
      <c r="AM57" s="45"/>
      <c r="AN57" s="317"/>
      <c r="AO57" s="318"/>
      <c r="AP57" s="289"/>
      <c r="AQ57" s="289"/>
      <c r="AR57" s="128"/>
      <c r="AS57" s="130"/>
    </row>
    <row r="58" spans="1:45" s="50" customFormat="1" x14ac:dyDescent="0.2">
      <c r="A58" s="160"/>
      <c r="B58" s="19"/>
      <c r="C58" s="56"/>
      <c r="D58" s="164"/>
      <c r="E58" s="169"/>
      <c r="F58" s="117" t="s">
        <v>8</v>
      </c>
      <c r="G58" s="315"/>
      <c r="H58" s="366"/>
      <c r="I58" s="270"/>
      <c r="J58" s="56"/>
      <c r="K58" s="270"/>
      <c r="L58" s="252"/>
      <c r="M58" s="271"/>
      <c r="N58" s="272"/>
      <c r="O58" s="45"/>
      <c r="P58" s="46"/>
      <c r="Q58" s="323"/>
      <c r="R58" s="277"/>
      <c r="S58" s="323"/>
      <c r="T58" s="323"/>
      <c r="U58" s="323"/>
      <c r="V58" s="45"/>
      <c r="W58" s="46"/>
      <c r="X58" s="282"/>
      <c r="Y58" s="283"/>
      <c r="Z58" s="282"/>
      <c r="AA58" s="283"/>
      <c r="AB58" s="282"/>
      <c r="AC58" s="284"/>
      <c r="AD58" s="258"/>
      <c r="AE58" s="126"/>
      <c r="AF58" s="52"/>
      <c r="AG58" s="154"/>
      <c r="AH58" s="154"/>
      <c r="AI58" s="154"/>
      <c r="AJ58" s="167"/>
      <c r="AK58" s="153"/>
      <c r="AL58" s="45"/>
      <c r="AM58" s="45"/>
      <c r="AN58" s="317"/>
      <c r="AO58" s="318"/>
      <c r="AP58" s="289"/>
      <c r="AQ58" s="289"/>
      <c r="AR58" s="128"/>
      <c r="AS58" s="130"/>
    </row>
    <row r="59" spans="1:45" s="50" customFormat="1" x14ac:dyDescent="0.2">
      <c r="A59" s="160"/>
      <c r="B59" s="19"/>
      <c r="C59" s="56"/>
      <c r="D59" s="164"/>
      <c r="E59" s="169"/>
      <c r="F59" s="117" t="s">
        <v>8</v>
      </c>
      <c r="G59" s="315"/>
      <c r="H59" s="366"/>
      <c r="I59" s="270"/>
      <c r="J59" s="56"/>
      <c r="K59" s="270"/>
      <c r="L59" s="252"/>
      <c r="M59" s="271"/>
      <c r="N59" s="272"/>
      <c r="O59" s="45"/>
      <c r="P59" s="46"/>
      <c r="Q59" s="323"/>
      <c r="R59" s="277"/>
      <c r="S59" s="323"/>
      <c r="T59" s="323"/>
      <c r="U59" s="323"/>
      <c r="V59" s="45"/>
      <c r="W59" s="46"/>
      <c r="X59" s="282"/>
      <c r="Y59" s="283"/>
      <c r="Z59" s="282"/>
      <c r="AA59" s="283"/>
      <c r="AB59" s="282"/>
      <c r="AC59" s="284"/>
      <c r="AD59" s="258"/>
      <c r="AE59" s="126"/>
      <c r="AF59" s="52"/>
      <c r="AG59" s="154"/>
      <c r="AH59" s="154"/>
      <c r="AI59" s="154"/>
      <c r="AJ59" s="167"/>
      <c r="AK59" s="153"/>
      <c r="AL59" s="45"/>
      <c r="AM59" s="45"/>
      <c r="AN59" s="317"/>
      <c r="AO59" s="318"/>
      <c r="AP59" s="289"/>
      <c r="AQ59" s="289"/>
      <c r="AR59" s="128"/>
      <c r="AS59" s="130"/>
    </row>
    <row r="60" spans="1:45" s="50" customFormat="1" x14ac:dyDescent="0.2">
      <c r="A60" s="160"/>
      <c r="B60" s="19"/>
      <c r="C60" s="56"/>
      <c r="D60" s="164"/>
      <c r="E60" s="169"/>
      <c r="F60" s="117" t="s">
        <v>8</v>
      </c>
      <c r="G60" s="315"/>
      <c r="H60" s="366"/>
      <c r="I60" s="270"/>
      <c r="J60" s="56"/>
      <c r="K60" s="270"/>
      <c r="L60" s="252"/>
      <c r="M60" s="271"/>
      <c r="N60" s="272"/>
      <c r="O60" s="45"/>
      <c r="P60" s="46"/>
      <c r="Q60" s="323"/>
      <c r="R60" s="277"/>
      <c r="S60" s="323"/>
      <c r="T60" s="323"/>
      <c r="U60" s="323"/>
      <c r="V60" s="45"/>
      <c r="W60" s="46"/>
      <c r="X60" s="282"/>
      <c r="Y60" s="283"/>
      <c r="Z60" s="282"/>
      <c r="AA60" s="283"/>
      <c r="AB60" s="282"/>
      <c r="AC60" s="284"/>
      <c r="AD60" s="258"/>
      <c r="AE60" s="126"/>
      <c r="AF60" s="52"/>
      <c r="AG60" s="154"/>
      <c r="AH60" s="154"/>
      <c r="AI60" s="154"/>
      <c r="AJ60" s="167"/>
      <c r="AK60" s="153"/>
      <c r="AL60" s="45"/>
      <c r="AM60" s="45"/>
      <c r="AN60" s="317"/>
      <c r="AO60" s="318"/>
      <c r="AP60" s="289"/>
      <c r="AQ60" s="289"/>
      <c r="AR60" s="128"/>
      <c r="AS60" s="130"/>
    </row>
    <row r="61" spans="1:45" s="50" customFormat="1" x14ac:dyDescent="0.2">
      <c r="A61" s="160"/>
      <c r="B61" s="19"/>
      <c r="C61" s="56"/>
      <c r="D61" s="164"/>
      <c r="E61" s="169"/>
      <c r="F61" s="117" t="s">
        <v>8</v>
      </c>
      <c r="G61" s="315"/>
      <c r="H61" s="366"/>
      <c r="I61" s="270"/>
      <c r="J61" s="56"/>
      <c r="K61" s="270"/>
      <c r="L61" s="252"/>
      <c r="M61" s="271"/>
      <c r="N61" s="272"/>
      <c r="O61" s="45"/>
      <c r="P61" s="46"/>
      <c r="Q61" s="323"/>
      <c r="R61" s="277"/>
      <c r="S61" s="323"/>
      <c r="T61" s="323"/>
      <c r="U61" s="323"/>
      <c r="V61" s="45"/>
      <c r="W61" s="46"/>
      <c r="X61" s="282"/>
      <c r="Y61" s="283"/>
      <c r="Z61" s="282"/>
      <c r="AA61" s="283"/>
      <c r="AB61" s="282"/>
      <c r="AC61" s="284"/>
      <c r="AD61" s="258"/>
      <c r="AE61" s="126"/>
      <c r="AF61" s="52"/>
      <c r="AG61" s="154"/>
      <c r="AH61" s="154"/>
      <c r="AI61" s="154"/>
      <c r="AJ61" s="167"/>
      <c r="AK61" s="153"/>
      <c r="AL61" s="45"/>
      <c r="AM61" s="45"/>
      <c r="AN61" s="317"/>
      <c r="AO61" s="318"/>
      <c r="AP61" s="289"/>
      <c r="AQ61" s="289"/>
      <c r="AR61" s="128"/>
      <c r="AS61" s="130"/>
    </row>
    <row r="62" spans="1:45" s="50" customFormat="1" x14ac:dyDescent="0.2">
      <c r="A62" s="160"/>
      <c r="B62" s="19"/>
      <c r="C62" s="56"/>
      <c r="D62" s="164"/>
      <c r="E62" s="169"/>
      <c r="F62" s="117" t="s">
        <v>8</v>
      </c>
      <c r="G62" s="315"/>
      <c r="H62" s="366"/>
      <c r="I62" s="270"/>
      <c r="J62" s="56"/>
      <c r="K62" s="270"/>
      <c r="L62" s="252"/>
      <c r="M62" s="271"/>
      <c r="N62" s="272"/>
      <c r="O62" s="45"/>
      <c r="P62" s="46"/>
      <c r="Q62" s="323"/>
      <c r="R62" s="277"/>
      <c r="S62" s="323"/>
      <c r="T62" s="323"/>
      <c r="U62" s="323"/>
      <c r="V62" s="45"/>
      <c r="W62" s="46"/>
      <c r="X62" s="282"/>
      <c r="Y62" s="283"/>
      <c r="Z62" s="282"/>
      <c r="AA62" s="283"/>
      <c r="AB62" s="282"/>
      <c r="AC62" s="284"/>
      <c r="AD62" s="258"/>
      <c r="AE62" s="126"/>
      <c r="AF62" s="52"/>
      <c r="AG62" s="154"/>
      <c r="AH62" s="154"/>
      <c r="AI62" s="154"/>
      <c r="AJ62" s="167"/>
      <c r="AK62" s="153"/>
      <c r="AL62" s="45"/>
      <c r="AM62" s="45"/>
      <c r="AN62" s="317"/>
      <c r="AO62" s="318"/>
      <c r="AP62" s="289"/>
      <c r="AQ62" s="289"/>
      <c r="AR62" s="128"/>
      <c r="AS62" s="130"/>
    </row>
    <row r="63" spans="1:45" s="50" customFormat="1" x14ac:dyDescent="0.2">
      <c r="A63" s="160"/>
      <c r="B63" s="19"/>
      <c r="C63" s="56"/>
      <c r="D63" s="164"/>
      <c r="E63" s="169"/>
      <c r="F63" s="117" t="s">
        <v>8</v>
      </c>
      <c r="G63" s="315"/>
      <c r="H63" s="366"/>
      <c r="I63" s="270"/>
      <c r="J63" s="56"/>
      <c r="K63" s="270"/>
      <c r="L63" s="252"/>
      <c r="M63" s="271"/>
      <c r="N63" s="272"/>
      <c r="O63" s="45"/>
      <c r="P63" s="46"/>
      <c r="Q63" s="323"/>
      <c r="R63" s="277"/>
      <c r="S63" s="323"/>
      <c r="T63" s="323"/>
      <c r="U63" s="323"/>
      <c r="V63" s="45"/>
      <c r="W63" s="46"/>
      <c r="X63" s="282"/>
      <c r="Y63" s="283"/>
      <c r="Z63" s="282"/>
      <c r="AA63" s="283"/>
      <c r="AB63" s="282"/>
      <c r="AC63" s="284"/>
      <c r="AD63" s="258"/>
      <c r="AE63" s="126"/>
      <c r="AF63" s="52"/>
      <c r="AG63" s="154"/>
      <c r="AH63" s="154"/>
      <c r="AI63" s="154"/>
      <c r="AJ63" s="167"/>
      <c r="AK63" s="153"/>
      <c r="AL63" s="45"/>
      <c r="AM63" s="45"/>
      <c r="AN63" s="317"/>
      <c r="AO63" s="318"/>
      <c r="AP63" s="289"/>
      <c r="AQ63" s="289"/>
      <c r="AR63" s="128"/>
      <c r="AS63" s="130"/>
    </row>
    <row r="64" spans="1:45" s="50" customFormat="1" x14ac:dyDescent="0.2">
      <c r="A64" s="160"/>
      <c r="B64" s="19"/>
      <c r="C64" s="56"/>
      <c r="D64" s="164"/>
      <c r="E64" s="169"/>
      <c r="F64" s="117" t="s">
        <v>8</v>
      </c>
      <c r="G64" s="315"/>
      <c r="H64" s="366"/>
      <c r="I64" s="270"/>
      <c r="J64" s="56"/>
      <c r="K64" s="270"/>
      <c r="L64" s="252"/>
      <c r="M64" s="271"/>
      <c r="N64" s="272"/>
      <c r="O64" s="45"/>
      <c r="P64" s="46"/>
      <c r="Q64" s="323"/>
      <c r="R64" s="277"/>
      <c r="S64" s="323"/>
      <c r="T64" s="323"/>
      <c r="U64" s="323"/>
      <c r="V64" s="45"/>
      <c r="W64" s="46"/>
      <c r="X64" s="282"/>
      <c r="Y64" s="283"/>
      <c r="Z64" s="282"/>
      <c r="AA64" s="283"/>
      <c r="AB64" s="282"/>
      <c r="AC64" s="284"/>
      <c r="AD64" s="258"/>
      <c r="AE64" s="126"/>
      <c r="AF64" s="52"/>
      <c r="AG64" s="154"/>
      <c r="AH64" s="154"/>
      <c r="AI64" s="154"/>
      <c r="AJ64" s="167"/>
      <c r="AK64" s="153"/>
      <c r="AL64" s="45"/>
      <c r="AM64" s="45"/>
      <c r="AN64" s="317"/>
      <c r="AO64" s="318"/>
      <c r="AP64" s="289"/>
      <c r="AQ64" s="289"/>
      <c r="AR64" s="128"/>
      <c r="AS64" s="130"/>
    </row>
    <row r="65" spans="1:45" s="50" customFormat="1" x14ac:dyDescent="0.2">
      <c r="A65" s="160"/>
      <c r="B65" s="19"/>
      <c r="C65" s="56"/>
      <c r="D65" s="164"/>
      <c r="E65" s="169"/>
      <c r="F65" s="117" t="s">
        <v>8</v>
      </c>
      <c r="G65" s="315"/>
      <c r="H65" s="366"/>
      <c r="I65" s="270"/>
      <c r="J65" s="56"/>
      <c r="K65" s="270"/>
      <c r="L65" s="252"/>
      <c r="M65" s="271"/>
      <c r="N65" s="272"/>
      <c r="O65" s="45"/>
      <c r="P65" s="46"/>
      <c r="Q65" s="323"/>
      <c r="R65" s="277"/>
      <c r="S65" s="323"/>
      <c r="T65" s="323"/>
      <c r="U65" s="323"/>
      <c r="V65" s="45"/>
      <c r="W65" s="46"/>
      <c r="X65" s="282"/>
      <c r="Y65" s="283"/>
      <c r="Z65" s="282"/>
      <c r="AA65" s="283"/>
      <c r="AB65" s="282"/>
      <c r="AC65" s="284"/>
      <c r="AD65" s="258"/>
      <c r="AE65" s="126"/>
      <c r="AF65" s="52"/>
      <c r="AG65" s="154"/>
      <c r="AH65" s="154"/>
      <c r="AI65" s="154"/>
      <c r="AJ65" s="167"/>
      <c r="AK65" s="153"/>
      <c r="AL65" s="45"/>
      <c r="AM65" s="45"/>
      <c r="AN65" s="317"/>
      <c r="AO65" s="318"/>
      <c r="AP65" s="289"/>
      <c r="AQ65" s="289"/>
      <c r="AR65" s="128"/>
      <c r="AS65" s="130"/>
    </row>
    <row r="66" spans="1:45" s="50" customFormat="1" x14ac:dyDescent="0.2">
      <c r="A66" s="160"/>
      <c r="B66" s="19"/>
      <c r="C66" s="56"/>
      <c r="D66" s="164"/>
      <c r="E66" s="169"/>
      <c r="F66" s="117" t="s">
        <v>8</v>
      </c>
      <c r="G66" s="315"/>
      <c r="H66" s="366"/>
      <c r="I66" s="270"/>
      <c r="J66" s="56"/>
      <c r="K66" s="270"/>
      <c r="L66" s="252"/>
      <c r="M66" s="271"/>
      <c r="N66" s="272"/>
      <c r="O66" s="45"/>
      <c r="P66" s="46"/>
      <c r="Q66" s="323"/>
      <c r="R66" s="277"/>
      <c r="S66" s="323"/>
      <c r="T66" s="323"/>
      <c r="U66" s="323"/>
      <c r="V66" s="45"/>
      <c r="W66" s="46"/>
      <c r="X66" s="282"/>
      <c r="Y66" s="283"/>
      <c r="Z66" s="282"/>
      <c r="AA66" s="283"/>
      <c r="AB66" s="282"/>
      <c r="AC66" s="284"/>
      <c r="AD66" s="258"/>
      <c r="AE66" s="126"/>
      <c r="AF66" s="52"/>
      <c r="AG66" s="154"/>
      <c r="AH66" s="154"/>
      <c r="AI66" s="154"/>
      <c r="AJ66" s="167"/>
      <c r="AK66" s="153"/>
      <c r="AL66" s="45"/>
      <c r="AM66" s="45"/>
      <c r="AN66" s="317"/>
      <c r="AO66" s="318"/>
      <c r="AP66" s="289"/>
      <c r="AQ66" s="289"/>
      <c r="AR66" s="128"/>
      <c r="AS66" s="130"/>
    </row>
    <row r="67" spans="1:45" s="50" customFormat="1" x14ac:dyDescent="0.2">
      <c r="A67" s="160"/>
      <c r="B67" s="19"/>
      <c r="C67" s="56"/>
      <c r="D67" s="164"/>
      <c r="E67" s="169"/>
      <c r="F67" s="117" t="s">
        <v>8</v>
      </c>
      <c r="G67" s="315"/>
      <c r="H67" s="366"/>
      <c r="I67" s="270"/>
      <c r="J67" s="56"/>
      <c r="K67" s="270"/>
      <c r="L67" s="252"/>
      <c r="M67" s="271"/>
      <c r="N67" s="272"/>
      <c r="O67" s="45"/>
      <c r="P67" s="46"/>
      <c r="Q67" s="323"/>
      <c r="R67" s="277"/>
      <c r="S67" s="323"/>
      <c r="T67" s="323"/>
      <c r="U67" s="323"/>
      <c r="V67" s="45"/>
      <c r="W67" s="46"/>
      <c r="X67" s="282"/>
      <c r="Y67" s="283"/>
      <c r="Z67" s="282"/>
      <c r="AA67" s="283"/>
      <c r="AB67" s="282"/>
      <c r="AC67" s="284"/>
      <c r="AD67" s="258"/>
      <c r="AE67" s="126"/>
      <c r="AF67" s="52"/>
      <c r="AG67" s="154"/>
      <c r="AH67" s="154"/>
      <c r="AI67" s="154"/>
      <c r="AJ67" s="167"/>
      <c r="AK67" s="153"/>
      <c r="AL67" s="45"/>
      <c r="AM67" s="45"/>
      <c r="AN67" s="317"/>
      <c r="AO67" s="318"/>
      <c r="AP67" s="289"/>
      <c r="AQ67" s="289"/>
      <c r="AR67" s="128"/>
      <c r="AS67" s="130"/>
    </row>
    <row r="68" spans="1:45" s="50" customFormat="1" x14ac:dyDescent="0.2">
      <c r="A68" s="160"/>
      <c r="B68" s="19"/>
      <c r="C68" s="56"/>
      <c r="D68" s="164"/>
      <c r="E68" s="169"/>
      <c r="F68" s="117" t="s">
        <v>8</v>
      </c>
      <c r="G68" s="315"/>
      <c r="H68" s="366"/>
      <c r="I68" s="270"/>
      <c r="J68" s="56"/>
      <c r="K68" s="270"/>
      <c r="L68" s="252"/>
      <c r="M68" s="271"/>
      <c r="N68" s="272"/>
      <c r="O68" s="45"/>
      <c r="P68" s="46"/>
      <c r="Q68" s="323"/>
      <c r="R68" s="277"/>
      <c r="S68" s="323"/>
      <c r="T68" s="323"/>
      <c r="U68" s="323"/>
      <c r="V68" s="45"/>
      <c r="W68" s="46"/>
      <c r="X68" s="282"/>
      <c r="Y68" s="283"/>
      <c r="Z68" s="282"/>
      <c r="AA68" s="283"/>
      <c r="AB68" s="282"/>
      <c r="AC68" s="284"/>
      <c r="AD68" s="258"/>
      <c r="AE68" s="126"/>
      <c r="AF68" s="52"/>
      <c r="AG68" s="154"/>
      <c r="AH68" s="154"/>
      <c r="AI68" s="154"/>
      <c r="AJ68" s="167"/>
      <c r="AK68" s="153"/>
      <c r="AL68" s="45"/>
      <c r="AM68" s="45"/>
      <c r="AN68" s="317"/>
      <c r="AO68" s="318"/>
      <c r="AP68" s="289"/>
      <c r="AQ68" s="289"/>
      <c r="AR68" s="128"/>
      <c r="AS68" s="130"/>
    </row>
    <row r="69" spans="1:45" s="50" customFormat="1" x14ac:dyDescent="0.2">
      <c r="A69" s="160"/>
      <c r="B69" s="19"/>
      <c r="C69" s="56"/>
      <c r="D69" s="164"/>
      <c r="E69" s="169"/>
      <c r="F69" s="117" t="s">
        <v>8</v>
      </c>
      <c r="G69" s="315"/>
      <c r="H69" s="366"/>
      <c r="I69" s="270"/>
      <c r="J69" s="56"/>
      <c r="K69" s="270"/>
      <c r="L69" s="252"/>
      <c r="M69" s="271"/>
      <c r="N69" s="272"/>
      <c r="O69" s="45"/>
      <c r="P69" s="46"/>
      <c r="Q69" s="323"/>
      <c r="R69" s="277"/>
      <c r="S69" s="323"/>
      <c r="T69" s="323"/>
      <c r="U69" s="323"/>
      <c r="V69" s="45"/>
      <c r="W69" s="46"/>
      <c r="X69" s="282"/>
      <c r="Y69" s="283"/>
      <c r="Z69" s="282"/>
      <c r="AA69" s="283"/>
      <c r="AB69" s="282"/>
      <c r="AC69" s="284"/>
      <c r="AD69" s="258"/>
      <c r="AE69" s="126"/>
      <c r="AF69" s="52"/>
      <c r="AG69" s="154"/>
      <c r="AH69" s="154"/>
      <c r="AI69" s="154"/>
      <c r="AJ69" s="167"/>
      <c r="AK69" s="153"/>
      <c r="AL69" s="45"/>
      <c r="AM69" s="45"/>
      <c r="AN69" s="317"/>
      <c r="AO69" s="318"/>
      <c r="AP69" s="289"/>
      <c r="AQ69" s="289"/>
      <c r="AR69" s="128"/>
      <c r="AS69" s="130"/>
    </row>
    <row r="70" spans="1:45" s="50" customFormat="1" x14ac:dyDescent="0.2">
      <c r="A70" s="160"/>
      <c r="B70" s="19"/>
      <c r="C70" s="56"/>
      <c r="D70" s="164"/>
      <c r="E70" s="169"/>
      <c r="F70" s="117" t="s">
        <v>8</v>
      </c>
      <c r="G70" s="315"/>
      <c r="H70" s="366"/>
      <c r="I70" s="270"/>
      <c r="J70" s="56"/>
      <c r="K70" s="270"/>
      <c r="L70" s="252"/>
      <c r="M70" s="271"/>
      <c r="N70" s="272"/>
      <c r="O70" s="45"/>
      <c r="P70" s="46"/>
      <c r="Q70" s="323"/>
      <c r="R70" s="277"/>
      <c r="S70" s="323"/>
      <c r="T70" s="323"/>
      <c r="U70" s="323"/>
      <c r="V70" s="45"/>
      <c r="W70" s="46"/>
      <c r="X70" s="282"/>
      <c r="Y70" s="283"/>
      <c r="Z70" s="282"/>
      <c r="AA70" s="283"/>
      <c r="AB70" s="282"/>
      <c r="AC70" s="284"/>
      <c r="AD70" s="258"/>
      <c r="AE70" s="126"/>
      <c r="AF70" s="52"/>
      <c r="AG70" s="154"/>
      <c r="AH70" s="154"/>
      <c r="AI70" s="154"/>
      <c r="AJ70" s="167"/>
      <c r="AK70" s="153"/>
      <c r="AL70" s="45"/>
      <c r="AM70" s="45"/>
      <c r="AN70" s="317"/>
      <c r="AO70" s="318"/>
      <c r="AP70" s="289"/>
      <c r="AQ70" s="289"/>
      <c r="AR70" s="128"/>
      <c r="AS70" s="130"/>
    </row>
    <row r="71" spans="1:45" s="50" customFormat="1" x14ac:dyDescent="0.2">
      <c r="A71" s="160"/>
      <c r="B71" s="19"/>
      <c r="C71" s="56"/>
      <c r="D71" s="164"/>
      <c r="E71" s="169"/>
      <c r="F71" s="117" t="s">
        <v>8</v>
      </c>
      <c r="G71" s="315"/>
      <c r="H71" s="366"/>
      <c r="I71" s="270"/>
      <c r="J71" s="56"/>
      <c r="K71" s="270"/>
      <c r="L71" s="252"/>
      <c r="M71" s="271"/>
      <c r="N71" s="272"/>
      <c r="O71" s="45"/>
      <c r="P71" s="46"/>
      <c r="Q71" s="323"/>
      <c r="R71" s="277"/>
      <c r="S71" s="323"/>
      <c r="T71" s="323"/>
      <c r="U71" s="323"/>
      <c r="V71" s="45"/>
      <c r="W71" s="46"/>
      <c r="X71" s="282"/>
      <c r="Y71" s="283"/>
      <c r="Z71" s="282"/>
      <c r="AA71" s="283"/>
      <c r="AB71" s="282"/>
      <c r="AC71" s="284"/>
      <c r="AD71" s="258"/>
      <c r="AE71" s="126"/>
      <c r="AF71" s="52"/>
      <c r="AG71" s="154"/>
      <c r="AH71" s="154"/>
      <c r="AI71" s="154"/>
      <c r="AJ71" s="167"/>
      <c r="AK71" s="153"/>
      <c r="AL71" s="45"/>
      <c r="AM71" s="45"/>
      <c r="AN71" s="317"/>
      <c r="AO71" s="318"/>
      <c r="AP71" s="289"/>
      <c r="AQ71" s="289"/>
      <c r="AR71" s="128"/>
      <c r="AS71" s="130"/>
    </row>
    <row r="72" spans="1:45" s="50" customFormat="1" x14ac:dyDescent="0.2">
      <c r="A72" s="160"/>
      <c r="B72" s="19"/>
      <c r="C72" s="56"/>
      <c r="D72" s="164"/>
      <c r="E72" s="169"/>
      <c r="F72" s="117" t="s">
        <v>8</v>
      </c>
      <c r="G72" s="315"/>
      <c r="H72" s="366"/>
      <c r="I72" s="270"/>
      <c r="J72" s="56"/>
      <c r="K72" s="270"/>
      <c r="L72" s="252"/>
      <c r="M72" s="271"/>
      <c r="N72" s="272"/>
      <c r="O72" s="45"/>
      <c r="P72" s="46"/>
      <c r="Q72" s="323"/>
      <c r="R72" s="277"/>
      <c r="S72" s="323"/>
      <c r="T72" s="323"/>
      <c r="U72" s="323"/>
      <c r="V72" s="45"/>
      <c r="W72" s="46"/>
      <c r="X72" s="282"/>
      <c r="Y72" s="283"/>
      <c r="Z72" s="282"/>
      <c r="AA72" s="283"/>
      <c r="AB72" s="282"/>
      <c r="AC72" s="284"/>
      <c r="AD72" s="258"/>
      <c r="AE72" s="126"/>
      <c r="AF72" s="52"/>
      <c r="AG72" s="154"/>
      <c r="AH72" s="154"/>
      <c r="AI72" s="154"/>
      <c r="AJ72" s="167"/>
      <c r="AK72" s="153"/>
      <c r="AL72" s="45"/>
      <c r="AM72" s="45"/>
      <c r="AN72" s="317"/>
      <c r="AO72" s="318"/>
      <c r="AP72" s="289"/>
      <c r="AQ72" s="289"/>
      <c r="AR72" s="128"/>
      <c r="AS72" s="130"/>
    </row>
    <row r="73" spans="1:45" s="50" customFormat="1" x14ac:dyDescent="0.2">
      <c r="A73" s="160"/>
      <c r="B73" s="19"/>
      <c r="C73" s="56"/>
      <c r="D73" s="164"/>
      <c r="E73" s="169"/>
      <c r="F73" s="117" t="s">
        <v>8</v>
      </c>
      <c r="G73" s="315"/>
      <c r="H73" s="366"/>
      <c r="I73" s="270"/>
      <c r="J73" s="56"/>
      <c r="K73" s="270"/>
      <c r="L73" s="252"/>
      <c r="M73" s="271"/>
      <c r="N73" s="272"/>
      <c r="O73" s="45"/>
      <c r="P73" s="46"/>
      <c r="Q73" s="323"/>
      <c r="R73" s="277"/>
      <c r="S73" s="323"/>
      <c r="T73" s="323"/>
      <c r="U73" s="323"/>
      <c r="V73" s="45"/>
      <c r="W73" s="46"/>
      <c r="X73" s="282"/>
      <c r="Y73" s="283"/>
      <c r="Z73" s="282"/>
      <c r="AA73" s="283"/>
      <c r="AB73" s="282"/>
      <c r="AC73" s="284"/>
      <c r="AD73" s="258"/>
      <c r="AE73" s="126"/>
      <c r="AF73" s="52"/>
      <c r="AG73" s="154"/>
      <c r="AH73" s="154"/>
      <c r="AI73" s="154"/>
      <c r="AJ73" s="167"/>
      <c r="AK73" s="153"/>
      <c r="AL73" s="45"/>
      <c r="AM73" s="45"/>
      <c r="AN73" s="317"/>
      <c r="AO73" s="318"/>
      <c r="AP73" s="289"/>
      <c r="AQ73" s="289"/>
      <c r="AR73" s="128"/>
      <c r="AS73" s="130"/>
    </row>
    <row r="74" spans="1:45" s="50" customFormat="1" x14ac:dyDescent="0.2">
      <c r="A74" s="160"/>
      <c r="B74" s="19"/>
      <c r="C74" s="56"/>
      <c r="D74" s="164"/>
      <c r="E74" s="169"/>
      <c r="F74" s="117" t="s">
        <v>8</v>
      </c>
      <c r="G74" s="315"/>
      <c r="H74" s="366"/>
      <c r="I74" s="270"/>
      <c r="J74" s="56"/>
      <c r="K74" s="270"/>
      <c r="L74" s="252"/>
      <c r="M74" s="271"/>
      <c r="N74" s="272"/>
      <c r="O74" s="45"/>
      <c r="P74" s="46"/>
      <c r="Q74" s="323"/>
      <c r="R74" s="277"/>
      <c r="S74" s="323"/>
      <c r="T74" s="323"/>
      <c r="U74" s="323"/>
      <c r="V74" s="45"/>
      <c r="W74" s="46"/>
      <c r="X74" s="282"/>
      <c r="Y74" s="283"/>
      <c r="Z74" s="282"/>
      <c r="AA74" s="283"/>
      <c r="AB74" s="282"/>
      <c r="AC74" s="284"/>
      <c r="AD74" s="258"/>
      <c r="AE74" s="126"/>
      <c r="AF74" s="52"/>
      <c r="AG74" s="154"/>
      <c r="AH74" s="154"/>
      <c r="AI74" s="154"/>
      <c r="AJ74" s="167"/>
      <c r="AK74" s="153"/>
      <c r="AL74" s="45"/>
      <c r="AM74" s="45"/>
      <c r="AN74" s="317"/>
      <c r="AO74" s="318"/>
      <c r="AP74" s="289"/>
      <c r="AQ74" s="289"/>
      <c r="AR74" s="128"/>
      <c r="AS74" s="130"/>
    </row>
    <row r="75" spans="1:45" s="50" customFormat="1" x14ac:dyDescent="0.2">
      <c r="A75" s="160"/>
      <c r="B75" s="19"/>
      <c r="C75" s="56"/>
      <c r="D75" s="164"/>
      <c r="E75" s="169"/>
      <c r="F75" s="117" t="s">
        <v>8</v>
      </c>
      <c r="G75" s="315"/>
      <c r="H75" s="366"/>
      <c r="I75" s="270"/>
      <c r="J75" s="56"/>
      <c r="K75" s="270"/>
      <c r="L75" s="252"/>
      <c r="M75" s="271"/>
      <c r="N75" s="272"/>
      <c r="O75" s="45"/>
      <c r="P75" s="46"/>
      <c r="Q75" s="323"/>
      <c r="R75" s="277"/>
      <c r="S75" s="323"/>
      <c r="T75" s="323"/>
      <c r="U75" s="323"/>
      <c r="V75" s="45"/>
      <c r="W75" s="46"/>
      <c r="X75" s="282"/>
      <c r="Y75" s="283"/>
      <c r="Z75" s="282"/>
      <c r="AA75" s="283"/>
      <c r="AB75" s="282"/>
      <c r="AC75" s="284"/>
      <c r="AD75" s="258"/>
      <c r="AE75" s="126"/>
      <c r="AF75" s="52"/>
      <c r="AG75" s="154"/>
      <c r="AH75" s="154"/>
      <c r="AI75" s="154"/>
      <c r="AJ75" s="167"/>
      <c r="AK75" s="153"/>
      <c r="AL75" s="45"/>
      <c r="AM75" s="45"/>
      <c r="AN75" s="317"/>
      <c r="AO75" s="318"/>
      <c r="AP75" s="289"/>
      <c r="AQ75" s="289"/>
      <c r="AR75" s="128"/>
      <c r="AS75" s="130"/>
    </row>
    <row r="76" spans="1:45" s="50" customFormat="1" x14ac:dyDescent="0.2">
      <c r="A76" s="160"/>
      <c r="B76" s="19"/>
      <c r="C76" s="56"/>
      <c r="D76" s="164"/>
      <c r="E76" s="169"/>
      <c r="F76" s="117" t="s">
        <v>8</v>
      </c>
      <c r="G76" s="315"/>
      <c r="H76" s="366"/>
      <c r="I76" s="270"/>
      <c r="J76" s="56"/>
      <c r="K76" s="270"/>
      <c r="L76" s="252"/>
      <c r="M76" s="271"/>
      <c r="N76" s="272"/>
      <c r="O76" s="45"/>
      <c r="P76" s="46"/>
      <c r="Q76" s="323"/>
      <c r="R76" s="277"/>
      <c r="S76" s="323"/>
      <c r="T76" s="323"/>
      <c r="U76" s="323"/>
      <c r="V76" s="45"/>
      <c r="W76" s="46"/>
      <c r="X76" s="282"/>
      <c r="Y76" s="283"/>
      <c r="Z76" s="282"/>
      <c r="AA76" s="283"/>
      <c r="AB76" s="282"/>
      <c r="AC76" s="284"/>
      <c r="AD76" s="258"/>
      <c r="AE76" s="126"/>
      <c r="AF76" s="52"/>
      <c r="AG76" s="154"/>
      <c r="AH76" s="154"/>
      <c r="AI76" s="154"/>
      <c r="AJ76" s="167"/>
      <c r="AK76" s="153"/>
      <c r="AL76" s="45"/>
      <c r="AM76" s="45"/>
      <c r="AN76" s="317"/>
      <c r="AO76" s="318"/>
      <c r="AP76" s="289"/>
      <c r="AQ76" s="289"/>
      <c r="AR76" s="128"/>
      <c r="AS76" s="130"/>
    </row>
    <row r="77" spans="1:45" s="50" customFormat="1" x14ac:dyDescent="0.2">
      <c r="A77" s="160"/>
      <c r="B77" s="19"/>
      <c r="C77" s="56"/>
      <c r="D77" s="164"/>
      <c r="E77" s="169"/>
      <c r="F77" s="117" t="s">
        <v>8</v>
      </c>
      <c r="G77" s="315"/>
      <c r="H77" s="366"/>
      <c r="I77" s="270"/>
      <c r="J77" s="56"/>
      <c r="K77" s="270"/>
      <c r="L77" s="252"/>
      <c r="M77" s="271"/>
      <c r="N77" s="272"/>
      <c r="O77" s="45"/>
      <c r="P77" s="46"/>
      <c r="Q77" s="323"/>
      <c r="R77" s="277"/>
      <c r="S77" s="323"/>
      <c r="T77" s="323"/>
      <c r="U77" s="323"/>
      <c r="V77" s="45"/>
      <c r="W77" s="46"/>
      <c r="X77" s="282"/>
      <c r="Y77" s="283"/>
      <c r="Z77" s="282"/>
      <c r="AA77" s="283"/>
      <c r="AB77" s="282"/>
      <c r="AC77" s="284"/>
      <c r="AD77" s="258"/>
      <c r="AE77" s="126"/>
      <c r="AF77" s="52"/>
      <c r="AG77" s="154"/>
      <c r="AH77" s="154"/>
      <c r="AI77" s="154"/>
      <c r="AJ77" s="167"/>
      <c r="AK77" s="153"/>
      <c r="AL77" s="45"/>
      <c r="AM77" s="45"/>
      <c r="AN77" s="317"/>
      <c r="AO77" s="318"/>
      <c r="AP77" s="289"/>
      <c r="AQ77" s="289"/>
      <c r="AR77" s="128"/>
      <c r="AS77" s="130"/>
    </row>
    <row r="78" spans="1:45" s="50" customFormat="1" x14ac:dyDescent="0.2">
      <c r="A78" s="160"/>
      <c r="B78" s="19"/>
      <c r="C78" s="56"/>
      <c r="D78" s="164"/>
      <c r="E78" s="169"/>
      <c r="F78" s="117" t="s">
        <v>8</v>
      </c>
      <c r="G78" s="315"/>
      <c r="H78" s="366"/>
      <c r="I78" s="270"/>
      <c r="J78" s="56"/>
      <c r="K78" s="270"/>
      <c r="L78" s="252"/>
      <c r="M78" s="271"/>
      <c r="N78" s="272"/>
      <c r="O78" s="45"/>
      <c r="P78" s="46"/>
      <c r="Q78" s="323"/>
      <c r="R78" s="277"/>
      <c r="S78" s="323"/>
      <c r="T78" s="323"/>
      <c r="U78" s="323"/>
      <c r="V78" s="45"/>
      <c r="W78" s="46"/>
      <c r="X78" s="282"/>
      <c r="Y78" s="283"/>
      <c r="Z78" s="282"/>
      <c r="AA78" s="283"/>
      <c r="AB78" s="282"/>
      <c r="AC78" s="284"/>
      <c r="AD78" s="258"/>
      <c r="AE78" s="126"/>
      <c r="AF78" s="52"/>
      <c r="AG78" s="154"/>
      <c r="AH78" s="154"/>
      <c r="AI78" s="154"/>
      <c r="AJ78" s="167"/>
      <c r="AK78" s="153"/>
      <c r="AL78" s="45"/>
      <c r="AM78" s="45"/>
      <c r="AN78" s="317"/>
      <c r="AO78" s="318"/>
      <c r="AP78" s="289"/>
      <c r="AQ78" s="289"/>
      <c r="AR78" s="128"/>
      <c r="AS78" s="130"/>
    </row>
    <row r="79" spans="1:45" s="50" customFormat="1" x14ac:dyDescent="0.2">
      <c r="A79" s="160"/>
      <c r="B79" s="19"/>
      <c r="C79" s="56"/>
      <c r="D79" s="164"/>
      <c r="E79" s="169"/>
      <c r="F79" s="117" t="s">
        <v>8</v>
      </c>
      <c r="G79" s="315"/>
      <c r="H79" s="366"/>
      <c r="I79" s="270"/>
      <c r="J79" s="56"/>
      <c r="K79" s="270"/>
      <c r="L79" s="252"/>
      <c r="M79" s="271"/>
      <c r="N79" s="272"/>
      <c r="O79" s="45"/>
      <c r="P79" s="46"/>
      <c r="Q79" s="323"/>
      <c r="R79" s="277"/>
      <c r="S79" s="323"/>
      <c r="T79" s="323"/>
      <c r="U79" s="323"/>
      <c r="V79" s="45"/>
      <c r="W79" s="46"/>
      <c r="X79" s="282"/>
      <c r="Y79" s="283"/>
      <c r="Z79" s="282"/>
      <c r="AA79" s="283"/>
      <c r="AB79" s="282"/>
      <c r="AC79" s="284"/>
      <c r="AD79" s="258"/>
      <c r="AE79" s="126"/>
      <c r="AF79" s="52"/>
      <c r="AG79" s="154"/>
      <c r="AH79" s="154"/>
      <c r="AI79" s="154"/>
      <c r="AJ79" s="167"/>
      <c r="AK79" s="153"/>
      <c r="AL79" s="45"/>
      <c r="AM79" s="45"/>
      <c r="AN79" s="317"/>
      <c r="AO79" s="318"/>
      <c r="AP79" s="289"/>
      <c r="AQ79" s="289"/>
      <c r="AR79" s="128"/>
      <c r="AS79" s="130"/>
    </row>
    <row r="80" spans="1:45" s="50" customFormat="1" x14ac:dyDescent="0.2">
      <c r="A80" s="160"/>
      <c r="B80" s="19"/>
      <c r="C80" s="56"/>
      <c r="D80" s="164"/>
      <c r="E80" s="169"/>
      <c r="F80" s="117" t="s">
        <v>8</v>
      </c>
      <c r="G80" s="315"/>
      <c r="H80" s="366"/>
      <c r="I80" s="270"/>
      <c r="J80" s="56"/>
      <c r="K80" s="270"/>
      <c r="L80" s="252"/>
      <c r="M80" s="271"/>
      <c r="N80" s="272"/>
      <c r="O80" s="45"/>
      <c r="P80" s="46"/>
      <c r="Q80" s="323"/>
      <c r="R80" s="277"/>
      <c r="S80" s="323"/>
      <c r="T80" s="323"/>
      <c r="U80" s="323"/>
      <c r="V80" s="45"/>
      <c r="W80" s="46"/>
      <c r="X80" s="282"/>
      <c r="Y80" s="283"/>
      <c r="Z80" s="282"/>
      <c r="AA80" s="283"/>
      <c r="AB80" s="282"/>
      <c r="AC80" s="284"/>
      <c r="AD80" s="258"/>
      <c r="AE80" s="126"/>
      <c r="AF80" s="52"/>
      <c r="AG80" s="154"/>
      <c r="AH80" s="154"/>
      <c r="AI80" s="154"/>
      <c r="AJ80" s="167"/>
      <c r="AK80" s="153"/>
      <c r="AL80" s="45"/>
      <c r="AM80" s="45"/>
      <c r="AN80" s="317"/>
      <c r="AO80" s="318"/>
      <c r="AP80" s="289"/>
      <c r="AQ80" s="289"/>
      <c r="AR80" s="128"/>
      <c r="AS80" s="130"/>
    </row>
    <row r="81" spans="1:45" s="50" customFormat="1" x14ac:dyDescent="0.2">
      <c r="A81" s="160"/>
      <c r="B81" s="19"/>
      <c r="C81" s="56"/>
      <c r="D81" s="164"/>
      <c r="E81" s="169"/>
      <c r="F81" s="117" t="s">
        <v>8</v>
      </c>
      <c r="G81" s="315"/>
      <c r="H81" s="366"/>
      <c r="I81" s="270"/>
      <c r="J81" s="56"/>
      <c r="K81" s="270"/>
      <c r="L81" s="252"/>
      <c r="M81" s="271"/>
      <c r="N81" s="272"/>
      <c r="O81" s="45"/>
      <c r="P81" s="46"/>
      <c r="Q81" s="323"/>
      <c r="R81" s="277"/>
      <c r="S81" s="323"/>
      <c r="T81" s="323"/>
      <c r="U81" s="323"/>
      <c r="V81" s="45"/>
      <c r="W81" s="46"/>
      <c r="X81" s="282"/>
      <c r="Y81" s="283"/>
      <c r="Z81" s="282"/>
      <c r="AA81" s="283"/>
      <c r="AB81" s="282"/>
      <c r="AC81" s="284"/>
      <c r="AD81" s="258"/>
      <c r="AE81" s="126"/>
      <c r="AF81" s="52"/>
      <c r="AG81" s="154"/>
      <c r="AH81" s="154"/>
      <c r="AI81" s="154"/>
      <c r="AJ81" s="167"/>
      <c r="AK81" s="153"/>
      <c r="AL81" s="45"/>
      <c r="AM81" s="45"/>
      <c r="AN81" s="317"/>
      <c r="AO81" s="318"/>
      <c r="AP81" s="289"/>
      <c r="AQ81" s="289"/>
      <c r="AR81" s="128"/>
      <c r="AS81" s="130"/>
    </row>
    <row r="82" spans="1:45" s="50" customFormat="1" x14ac:dyDescent="0.2">
      <c r="A82" s="160"/>
      <c r="B82" s="19"/>
      <c r="C82" s="56"/>
      <c r="D82" s="164"/>
      <c r="E82" s="169"/>
      <c r="F82" s="117" t="s">
        <v>8</v>
      </c>
      <c r="G82" s="315"/>
      <c r="H82" s="366"/>
      <c r="I82" s="270"/>
      <c r="J82" s="56"/>
      <c r="K82" s="270"/>
      <c r="L82" s="252"/>
      <c r="M82" s="271"/>
      <c r="N82" s="272"/>
      <c r="O82" s="45"/>
      <c r="P82" s="46"/>
      <c r="Q82" s="323"/>
      <c r="R82" s="277"/>
      <c r="S82" s="323"/>
      <c r="T82" s="323"/>
      <c r="U82" s="323"/>
      <c r="V82" s="45"/>
      <c r="W82" s="46"/>
      <c r="X82" s="282"/>
      <c r="Y82" s="283"/>
      <c r="Z82" s="282"/>
      <c r="AA82" s="283"/>
      <c r="AB82" s="282"/>
      <c r="AC82" s="284"/>
      <c r="AD82" s="258"/>
      <c r="AE82" s="126"/>
      <c r="AF82" s="52"/>
      <c r="AG82" s="154"/>
      <c r="AH82" s="154"/>
      <c r="AI82" s="154"/>
      <c r="AJ82" s="167"/>
      <c r="AK82" s="153"/>
      <c r="AL82" s="45"/>
      <c r="AM82" s="45"/>
      <c r="AN82" s="317"/>
      <c r="AO82" s="318"/>
      <c r="AP82" s="289"/>
      <c r="AQ82" s="289"/>
      <c r="AR82" s="128"/>
      <c r="AS82" s="130"/>
    </row>
    <row r="83" spans="1:45" s="50" customFormat="1" x14ac:dyDescent="0.2">
      <c r="A83" s="160"/>
      <c r="B83" s="19"/>
      <c r="C83" s="56"/>
      <c r="D83" s="164"/>
      <c r="E83" s="169"/>
      <c r="F83" s="117" t="s">
        <v>8</v>
      </c>
      <c r="G83" s="315"/>
      <c r="H83" s="366"/>
      <c r="I83" s="270"/>
      <c r="J83" s="56"/>
      <c r="K83" s="270"/>
      <c r="L83" s="252"/>
      <c r="M83" s="271"/>
      <c r="N83" s="272"/>
      <c r="O83" s="45"/>
      <c r="P83" s="46"/>
      <c r="Q83" s="323"/>
      <c r="R83" s="277"/>
      <c r="S83" s="323"/>
      <c r="T83" s="323"/>
      <c r="U83" s="323"/>
      <c r="V83" s="45"/>
      <c r="W83" s="46"/>
      <c r="X83" s="282"/>
      <c r="Y83" s="283"/>
      <c r="Z83" s="282"/>
      <c r="AA83" s="283"/>
      <c r="AB83" s="282"/>
      <c r="AC83" s="284"/>
      <c r="AD83" s="258"/>
      <c r="AE83" s="126"/>
      <c r="AF83" s="52"/>
      <c r="AG83" s="154"/>
      <c r="AH83" s="154"/>
      <c r="AI83" s="154"/>
      <c r="AJ83" s="167"/>
      <c r="AK83" s="153"/>
      <c r="AL83" s="45"/>
      <c r="AM83" s="45"/>
      <c r="AN83" s="317"/>
      <c r="AO83" s="318"/>
      <c r="AP83" s="289"/>
      <c r="AQ83" s="289"/>
      <c r="AR83" s="128"/>
      <c r="AS83" s="130"/>
    </row>
    <row r="84" spans="1:45" s="50" customFormat="1" x14ac:dyDescent="0.2">
      <c r="A84" s="160"/>
      <c r="B84" s="19"/>
      <c r="C84" s="56"/>
      <c r="D84" s="164"/>
      <c r="E84" s="169"/>
      <c r="F84" s="117" t="s">
        <v>8</v>
      </c>
      <c r="G84" s="315"/>
      <c r="H84" s="366"/>
      <c r="I84" s="270"/>
      <c r="J84" s="56"/>
      <c r="K84" s="270"/>
      <c r="L84" s="252"/>
      <c r="M84" s="271"/>
      <c r="N84" s="272"/>
      <c r="O84" s="45"/>
      <c r="P84" s="46"/>
      <c r="Q84" s="323"/>
      <c r="R84" s="277"/>
      <c r="S84" s="323"/>
      <c r="T84" s="323"/>
      <c r="U84" s="323"/>
      <c r="V84" s="45"/>
      <c r="W84" s="46"/>
      <c r="X84" s="282"/>
      <c r="Y84" s="283"/>
      <c r="Z84" s="282"/>
      <c r="AA84" s="283"/>
      <c r="AB84" s="282"/>
      <c r="AC84" s="284"/>
      <c r="AD84" s="258"/>
      <c r="AE84" s="126"/>
      <c r="AF84" s="52"/>
      <c r="AG84" s="154"/>
      <c r="AH84" s="154"/>
      <c r="AI84" s="154"/>
      <c r="AJ84" s="167"/>
      <c r="AK84" s="153"/>
      <c r="AL84" s="45"/>
      <c r="AM84" s="45"/>
      <c r="AN84" s="317"/>
      <c r="AO84" s="318"/>
      <c r="AP84" s="289"/>
      <c r="AQ84" s="289"/>
      <c r="AR84" s="128"/>
      <c r="AS84" s="130"/>
    </row>
    <row r="85" spans="1:45" s="50" customFormat="1" x14ac:dyDescent="0.2">
      <c r="A85" s="160"/>
      <c r="B85" s="19"/>
      <c r="C85" s="56"/>
      <c r="D85" s="164"/>
      <c r="E85" s="169"/>
      <c r="F85" s="117" t="s">
        <v>8</v>
      </c>
      <c r="G85" s="315"/>
      <c r="H85" s="366"/>
      <c r="I85" s="270"/>
      <c r="J85" s="56"/>
      <c r="K85" s="270"/>
      <c r="L85" s="252"/>
      <c r="M85" s="271"/>
      <c r="N85" s="272"/>
      <c r="O85" s="45"/>
      <c r="P85" s="46"/>
      <c r="Q85" s="323"/>
      <c r="R85" s="277"/>
      <c r="S85" s="323"/>
      <c r="T85" s="323"/>
      <c r="U85" s="323"/>
      <c r="V85" s="45"/>
      <c r="W85" s="46"/>
      <c r="X85" s="282"/>
      <c r="Y85" s="283"/>
      <c r="Z85" s="282"/>
      <c r="AA85" s="283"/>
      <c r="AB85" s="282"/>
      <c r="AC85" s="284"/>
      <c r="AD85" s="258"/>
      <c r="AE85" s="126"/>
      <c r="AF85" s="52"/>
      <c r="AG85" s="154"/>
      <c r="AH85" s="154"/>
      <c r="AI85" s="154"/>
      <c r="AJ85" s="167"/>
      <c r="AK85" s="153"/>
      <c r="AL85" s="45"/>
      <c r="AM85" s="45"/>
      <c r="AN85" s="317"/>
      <c r="AO85" s="318"/>
      <c r="AP85" s="289"/>
      <c r="AQ85" s="289"/>
      <c r="AR85" s="128"/>
      <c r="AS85" s="130"/>
    </row>
    <row r="86" spans="1:45" s="50" customFormat="1" x14ac:dyDescent="0.2">
      <c r="A86" s="160"/>
      <c r="B86" s="19"/>
      <c r="C86" s="56"/>
      <c r="D86" s="164"/>
      <c r="E86" s="169"/>
      <c r="F86" s="117" t="s">
        <v>8</v>
      </c>
      <c r="G86" s="315"/>
      <c r="H86" s="366"/>
      <c r="I86" s="270"/>
      <c r="J86" s="56"/>
      <c r="K86" s="270"/>
      <c r="L86" s="252"/>
      <c r="M86" s="271"/>
      <c r="N86" s="272"/>
      <c r="O86" s="45"/>
      <c r="P86" s="46"/>
      <c r="Q86" s="323"/>
      <c r="R86" s="277"/>
      <c r="S86" s="323"/>
      <c r="T86" s="323"/>
      <c r="U86" s="323"/>
      <c r="V86" s="45"/>
      <c r="W86" s="46"/>
      <c r="X86" s="282"/>
      <c r="Y86" s="283"/>
      <c r="Z86" s="282"/>
      <c r="AA86" s="283"/>
      <c r="AB86" s="282"/>
      <c r="AC86" s="284"/>
      <c r="AD86" s="258"/>
      <c r="AE86" s="126"/>
      <c r="AF86" s="52"/>
      <c r="AG86" s="154"/>
      <c r="AH86" s="154"/>
      <c r="AI86" s="154"/>
      <c r="AJ86" s="167"/>
      <c r="AK86" s="153"/>
      <c r="AL86" s="45"/>
      <c r="AM86" s="45"/>
      <c r="AN86" s="317"/>
      <c r="AO86" s="318"/>
      <c r="AP86" s="289"/>
      <c r="AQ86" s="289"/>
      <c r="AR86" s="128"/>
      <c r="AS86" s="130"/>
    </row>
    <row r="87" spans="1:45" s="50" customFormat="1" x14ac:dyDescent="0.2">
      <c r="A87" s="160"/>
      <c r="B87" s="19"/>
      <c r="C87" s="56"/>
      <c r="D87" s="164"/>
      <c r="E87" s="169"/>
      <c r="F87" s="117" t="s">
        <v>8</v>
      </c>
      <c r="G87" s="315"/>
      <c r="H87" s="366"/>
      <c r="I87" s="270"/>
      <c r="J87" s="56"/>
      <c r="K87" s="270"/>
      <c r="L87" s="252"/>
      <c r="M87" s="271"/>
      <c r="N87" s="272"/>
      <c r="O87" s="45"/>
      <c r="P87" s="46"/>
      <c r="Q87" s="323"/>
      <c r="R87" s="277"/>
      <c r="S87" s="323"/>
      <c r="T87" s="323"/>
      <c r="U87" s="323"/>
      <c r="V87" s="45"/>
      <c r="W87" s="46"/>
      <c r="X87" s="282"/>
      <c r="Y87" s="283"/>
      <c r="Z87" s="282"/>
      <c r="AA87" s="283"/>
      <c r="AB87" s="282"/>
      <c r="AC87" s="284"/>
      <c r="AD87" s="258"/>
      <c r="AE87" s="126"/>
      <c r="AF87" s="52"/>
      <c r="AG87" s="154"/>
      <c r="AH87" s="154"/>
      <c r="AI87" s="154"/>
      <c r="AJ87" s="167"/>
      <c r="AK87" s="153"/>
      <c r="AL87" s="45"/>
      <c r="AM87" s="45"/>
      <c r="AN87" s="317"/>
      <c r="AO87" s="318"/>
      <c r="AP87" s="289"/>
      <c r="AQ87" s="289"/>
      <c r="AR87" s="128"/>
      <c r="AS87" s="130"/>
    </row>
    <row r="88" spans="1:45" s="50" customFormat="1" x14ac:dyDescent="0.2">
      <c r="A88" s="160"/>
      <c r="B88" s="19"/>
      <c r="C88" s="56"/>
      <c r="D88" s="164"/>
      <c r="E88" s="169"/>
      <c r="F88" s="117" t="s">
        <v>8</v>
      </c>
      <c r="G88" s="315"/>
      <c r="H88" s="366"/>
      <c r="I88" s="270"/>
      <c r="J88" s="56"/>
      <c r="K88" s="270"/>
      <c r="L88" s="252"/>
      <c r="M88" s="271"/>
      <c r="N88" s="272"/>
      <c r="O88" s="45"/>
      <c r="P88" s="46"/>
      <c r="Q88" s="323"/>
      <c r="R88" s="277"/>
      <c r="S88" s="323"/>
      <c r="T88" s="323"/>
      <c r="U88" s="323"/>
      <c r="V88" s="45"/>
      <c r="W88" s="46"/>
      <c r="X88" s="282"/>
      <c r="Y88" s="283"/>
      <c r="Z88" s="282"/>
      <c r="AA88" s="283"/>
      <c r="AB88" s="282"/>
      <c r="AC88" s="284"/>
      <c r="AD88" s="258"/>
      <c r="AE88" s="126"/>
      <c r="AF88" s="52"/>
      <c r="AG88" s="154"/>
      <c r="AH88" s="154"/>
      <c r="AI88" s="154"/>
      <c r="AJ88" s="167"/>
      <c r="AK88" s="153"/>
      <c r="AL88" s="45"/>
      <c r="AM88" s="45"/>
      <c r="AN88" s="317"/>
      <c r="AO88" s="318"/>
      <c r="AP88" s="289"/>
      <c r="AQ88" s="289"/>
      <c r="AR88" s="128"/>
      <c r="AS88" s="130"/>
    </row>
    <row r="89" spans="1:45" s="50" customFormat="1" x14ac:dyDescent="0.2">
      <c r="A89" s="160"/>
      <c r="B89" s="19"/>
      <c r="C89" s="56"/>
      <c r="D89" s="164"/>
      <c r="E89" s="169"/>
      <c r="F89" s="117" t="s">
        <v>8</v>
      </c>
      <c r="G89" s="315"/>
      <c r="H89" s="366"/>
      <c r="I89" s="270"/>
      <c r="J89" s="56"/>
      <c r="K89" s="270"/>
      <c r="L89" s="252"/>
      <c r="M89" s="271"/>
      <c r="N89" s="272"/>
      <c r="O89" s="45"/>
      <c r="P89" s="46"/>
      <c r="Q89" s="323"/>
      <c r="R89" s="277"/>
      <c r="S89" s="323"/>
      <c r="T89" s="323"/>
      <c r="U89" s="323"/>
      <c r="V89" s="45"/>
      <c r="W89" s="46"/>
      <c r="X89" s="282"/>
      <c r="Y89" s="283"/>
      <c r="Z89" s="282"/>
      <c r="AA89" s="283"/>
      <c r="AB89" s="282"/>
      <c r="AC89" s="284"/>
      <c r="AD89" s="258"/>
      <c r="AE89" s="126"/>
      <c r="AF89" s="52"/>
      <c r="AG89" s="154"/>
      <c r="AH89" s="154"/>
      <c r="AI89" s="154"/>
      <c r="AJ89" s="167"/>
      <c r="AK89" s="153"/>
      <c r="AL89" s="45"/>
      <c r="AM89" s="45"/>
      <c r="AN89" s="317"/>
      <c r="AO89" s="318"/>
      <c r="AP89" s="289"/>
      <c r="AQ89" s="289"/>
      <c r="AR89" s="128"/>
      <c r="AS89" s="130"/>
    </row>
    <row r="90" spans="1:45" s="50" customFormat="1" x14ac:dyDescent="0.2">
      <c r="A90" s="160"/>
      <c r="B90" s="19"/>
      <c r="C90" s="56"/>
      <c r="D90" s="164"/>
      <c r="E90" s="169"/>
      <c r="F90" s="117" t="s">
        <v>8</v>
      </c>
      <c r="G90" s="315"/>
      <c r="H90" s="366"/>
      <c r="I90" s="270"/>
      <c r="J90" s="56"/>
      <c r="K90" s="270"/>
      <c r="L90" s="252"/>
      <c r="M90" s="271"/>
      <c r="N90" s="272"/>
      <c r="O90" s="45"/>
      <c r="P90" s="46"/>
      <c r="Q90" s="323"/>
      <c r="R90" s="277"/>
      <c r="S90" s="323"/>
      <c r="T90" s="323"/>
      <c r="U90" s="323"/>
      <c r="V90" s="45"/>
      <c r="W90" s="46"/>
      <c r="X90" s="282"/>
      <c r="Y90" s="283"/>
      <c r="Z90" s="282"/>
      <c r="AA90" s="283"/>
      <c r="AB90" s="282"/>
      <c r="AC90" s="284"/>
      <c r="AD90" s="258"/>
      <c r="AE90" s="126"/>
      <c r="AF90" s="52"/>
      <c r="AG90" s="154"/>
      <c r="AH90" s="154"/>
      <c r="AI90" s="154"/>
      <c r="AJ90" s="167"/>
      <c r="AK90" s="153"/>
      <c r="AL90" s="45"/>
      <c r="AM90" s="45"/>
      <c r="AN90" s="317"/>
      <c r="AO90" s="318"/>
      <c r="AP90" s="289"/>
      <c r="AQ90" s="289"/>
      <c r="AR90" s="128"/>
      <c r="AS90" s="130"/>
    </row>
    <row r="91" spans="1:45" s="50" customFormat="1" x14ac:dyDescent="0.2">
      <c r="A91" s="160"/>
      <c r="B91" s="19"/>
      <c r="C91" s="56"/>
      <c r="D91" s="164"/>
      <c r="E91" s="169"/>
      <c r="F91" s="117" t="s">
        <v>8</v>
      </c>
      <c r="G91" s="315"/>
      <c r="H91" s="366"/>
      <c r="I91" s="270"/>
      <c r="J91" s="56"/>
      <c r="K91" s="270"/>
      <c r="L91" s="252"/>
      <c r="M91" s="271"/>
      <c r="N91" s="272"/>
      <c r="O91" s="45"/>
      <c r="P91" s="46"/>
      <c r="Q91" s="323"/>
      <c r="R91" s="277"/>
      <c r="S91" s="323"/>
      <c r="T91" s="323"/>
      <c r="U91" s="323"/>
      <c r="V91" s="45"/>
      <c r="W91" s="46"/>
      <c r="X91" s="282"/>
      <c r="Y91" s="283"/>
      <c r="Z91" s="282"/>
      <c r="AA91" s="283"/>
      <c r="AB91" s="282"/>
      <c r="AC91" s="284"/>
      <c r="AD91" s="258"/>
      <c r="AE91" s="126"/>
      <c r="AF91" s="52"/>
      <c r="AG91" s="154"/>
      <c r="AH91" s="154"/>
      <c r="AI91" s="154"/>
      <c r="AJ91" s="167"/>
      <c r="AK91" s="153"/>
      <c r="AL91" s="45"/>
      <c r="AM91" s="45"/>
      <c r="AN91" s="317"/>
      <c r="AO91" s="318"/>
      <c r="AP91" s="289"/>
      <c r="AQ91" s="289"/>
      <c r="AR91" s="128"/>
      <c r="AS91" s="130"/>
    </row>
    <row r="92" spans="1:45" s="50" customFormat="1" x14ac:dyDescent="0.2">
      <c r="A92" s="160"/>
      <c r="B92" s="19"/>
      <c r="C92" s="56"/>
      <c r="D92" s="164"/>
      <c r="E92" s="169"/>
      <c r="F92" s="117" t="s">
        <v>8</v>
      </c>
      <c r="G92" s="315"/>
      <c r="H92" s="366"/>
      <c r="I92" s="270"/>
      <c r="J92" s="56"/>
      <c r="K92" s="270"/>
      <c r="L92" s="252"/>
      <c r="M92" s="271"/>
      <c r="N92" s="272"/>
      <c r="O92" s="45"/>
      <c r="P92" s="46"/>
      <c r="Q92" s="323"/>
      <c r="R92" s="277"/>
      <c r="S92" s="323"/>
      <c r="T92" s="323"/>
      <c r="U92" s="323"/>
      <c r="V92" s="45"/>
      <c r="W92" s="46"/>
      <c r="X92" s="282"/>
      <c r="Y92" s="283"/>
      <c r="Z92" s="282"/>
      <c r="AA92" s="283"/>
      <c r="AB92" s="282"/>
      <c r="AC92" s="284"/>
      <c r="AD92" s="258"/>
      <c r="AE92" s="126"/>
      <c r="AF92" s="52"/>
      <c r="AG92" s="154"/>
      <c r="AH92" s="154"/>
      <c r="AI92" s="154"/>
      <c r="AJ92" s="167"/>
      <c r="AK92" s="153"/>
      <c r="AL92" s="45"/>
      <c r="AM92" s="45"/>
      <c r="AN92" s="317"/>
      <c r="AO92" s="318"/>
      <c r="AP92" s="289"/>
      <c r="AQ92" s="289"/>
      <c r="AR92" s="128"/>
      <c r="AS92" s="130"/>
    </row>
    <row r="93" spans="1:45" s="50" customFormat="1" x14ac:dyDescent="0.2">
      <c r="A93" s="160"/>
      <c r="B93" s="19"/>
      <c r="C93" s="56"/>
      <c r="D93" s="164"/>
      <c r="E93" s="169"/>
      <c r="F93" s="117" t="s">
        <v>8</v>
      </c>
      <c r="G93" s="315"/>
      <c r="H93" s="366"/>
      <c r="I93" s="270"/>
      <c r="J93" s="56"/>
      <c r="K93" s="270"/>
      <c r="L93" s="252"/>
      <c r="M93" s="271"/>
      <c r="N93" s="272"/>
      <c r="O93" s="45"/>
      <c r="P93" s="46"/>
      <c r="Q93" s="323"/>
      <c r="R93" s="277"/>
      <c r="S93" s="323"/>
      <c r="T93" s="323"/>
      <c r="U93" s="323"/>
      <c r="V93" s="45"/>
      <c r="W93" s="46"/>
      <c r="X93" s="282"/>
      <c r="Y93" s="283"/>
      <c r="Z93" s="282"/>
      <c r="AA93" s="283"/>
      <c r="AB93" s="282"/>
      <c r="AC93" s="284"/>
      <c r="AD93" s="258"/>
      <c r="AE93" s="126"/>
      <c r="AF93" s="52"/>
      <c r="AG93" s="154"/>
      <c r="AH93" s="154"/>
      <c r="AI93" s="154"/>
      <c r="AJ93" s="167"/>
      <c r="AK93" s="153"/>
      <c r="AL93" s="45"/>
      <c r="AM93" s="45"/>
      <c r="AN93" s="317"/>
      <c r="AO93" s="318"/>
      <c r="AP93" s="289"/>
      <c r="AQ93" s="289"/>
      <c r="AR93" s="128"/>
      <c r="AS93" s="130"/>
    </row>
    <row r="94" spans="1:45" s="50" customFormat="1" x14ac:dyDescent="0.2">
      <c r="A94" s="160"/>
      <c r="B94" s="19"/>
      <c r="C94" s="56"/>
      <c r="D94" s="164"/>
      <c r="E94" s="169"/>
      <c r="F94" s="117" t="s">
        <v>8</v>
      </c>
      <c r="G94" s="315"/>
      <c r="H94" s="366"/>
      <c r="I94" s="270"/>
      <c r="J94" s="56"/>
      <c r="K94" s="270"/>
      <c r="L94" s="252"/>
      <c r="M94" s="271"/>
      <c r="N94" s="272"/>
      <c r="O94" s="45"/>
      <c r="P94" s="46"/>
      <c r="Q94" s="323"/>
      <c r="R94" s="277"/>
      <c r="S94" s="323"/>
      <c r="T94" s="323"/>
      <c r="U94" s="323"/>
      <c r="V94" s="45"/>
      <c r="W94" s="46"/>
      <c r="X94" s="282"/>
      <c r="Y94" s="283"/>
      <c r="Z94" s="282"/>
      <c r="AA94" s="283"/>
      <c r="AB94" s="282"/>
      <c r="AC94" s="284"/>
      <c r="AD94" s="258"/>
      <c r="AE94" s="126"/>
      <c r="AF94" s="52"/>
      <c r="AG94" s="154"/>
      <c r="AH94" s="154"/>
      <c r="AI94" s="154"/>
      <c r="AJ94" s="167"/>
      <c r="AK94" s="153"/>
      <c r="AL94" s="45"/>
      <c r="AM94" s="45"/>
      <c r="AN94" s="317"/>
      <c r="AO94" s="318"/>
      <c r="AP94" s="289"/>
      <c r="AQ94" s="289"/>
      <c r="AR94" s="128"/>
      <c r="AS94" s="130"/>
    </row>
    <row r="95" spans="1:45" s="50" customFormat="1" x14ac:dyDescent="0.2">
      <c r="A95" s="160"/>
      <c r="B95" s="19"/>
      <c r="C95" s="56"/>
      <c r="D95" s="164"/>
      <c r="E95" s="169"/>
      <c r="F95" s="117" t="s">
        <v>8</v>
      </c>
      <c r="G95" s="315"/>
      <c r="H95" s="366"/>
      <c r="I95" s="270"/>
      <c r="J95" s="56"/>
      <c r="K95" s="270"/>
      <c r="L95" s="252"/>
      <c r="M95" s="271"/>
      <c r="N95" s="272"/>
      <c r="O95" s="45"/>
      <c r="P95" s="46"/>
      <c r="Q95" s="323"/>
      <c r="R95" s="277"/>
      <c r="S95" s="323"/>
      <c r="T95" s="323"/>
      <c r="U95" s="323"/>
      <c r="V95" s="45"/>
      <c r="W95" s="46"/>
      <c r="X95" s="282"/>
      <c r="Y95" s="283"/>
      <c r="Z95" s="282"/>
      <c r="AA95" s="283"/>
      <c r="AB95" s="282"/>
      <c r="AC95" s="284"/>
      <c r="AD95" s="258"/>
      <c r="AE95" s="126"/>
      <c r="AF95" s="52"/>
      <c r="AG95" s="154"/>
      <c r="AH95" s="154"/>
      <c r="AI95" s="154"/>
      <c r="AJ95" s="167"/>
      <c r="AK95" s="153"/>
      <c r="AL95" s="45"/>
      <c r="AM95" s="45"/>
      <c r="AN95" s="317"/>
      <c r="AO95" s="318"/>
      <c r="AP95" s="289"/>
      <c r="AQ95" s="289"/>
      <c r="AR95" s="128"/>
      <c r="AS95" s="130"/>
    </row>
    <row r="96" spans="1:45" s="50" customFormat="1" x14ac:dyDescent="0.2">
      <c r="A96" s="160"/>
      <c r="B96" s="19"/>
      <c r="C96" s="56"/>
      <c r="D96" s="164"/>
      <c r="E96" s="169"/>
      <c r="F96" s="117" t="s">
        <v>8</v>
      </c>
      <c r="G96" s="315"/>
      <c r="H96" s="366"/>
      <c r="I96" s="270"/>
      <c r="J96" s="56"/>
      <c r="K96" s="270"/>
      <c r="L96" s="252"/>
      <c r="M96" s="271"/>
      <c r="N96" s="272"/>
      <c r="O96" s="45"/>
      <c r="P96" s="46"/>
      <c r="Q96" s="323"/>
      <c r="R96" s="277"/>
      <c r="S96" s="323"/>
      <c r="T96" s="323"/>
      <c r="U96" s="323"/>
      <c r="V96" s="45"/>
      <c r="W96" s="46"/>
      <c r="X96" s="282"/>
      <c r="Y96" s="283"/>
      <c r="Z96" s="282"/>
      <c r="AA96" s="283"/>
      <c r="AB96" s="282"/>
      <c r="AC96" s="284"/>
      <c r="AD96" s="258"/>
      <c r="AE96" s="126"/>
      <c r="AF96" s="52"/>
      <c r="AG96" s="154"/>
      <c r="AH96" s="154"/>
      <c r="AI96" s="154"/>
      <c r="AJ96" s="167"/>
      <c r="AK96" s="153"/>
      <c r="AL96" s="45"/>
      <c r="AM96" s="45"/>
      <c r="AN96" s="317"/>
      <c r="AO96" s="318"/>
      <c r="AP96" s="289"/>
      <c r="AQ96" s="289"/>
      <c r="AR96" s="128"/>
      <c r="AS96" s="130"/>
    </row>
    <row r="97" spans="1:45" s="50" customFormat="1" x14ac:dyDescent="0.2">
      <c r="A97" s="160"/>
      <c r="B97" s="19"/>
      <c r="C97" s="56"/>
      <c r="D97" s="164"/>
      <c r="E97" s="169"/>
      <c r="F97" s="117" t="s">
        <v>8</v>
      </c>
      <c r="G97" s="315"/>
      <c r="H97" s="366"/>
      <c r="I97" s="270"/>
      <c r="J97" s="56"/>
      <c r="K97" s="270"/>
      <c r="L97" s="252"/>
      <c r="M97" s="271"/>
      <c r="N97" s="272"/>
      <c r="O97" s="45"/>
      <c r="P97" s="46"/>
      <c r="Q97" s="323"/>
      <c r="R97" s="277"/>
      <c r="S97" s="323"/>
      <c r="T97" s="323"/>
      <c r="U97" s="323"/>
      <c r="V97" s="45"/>
      <c r="W97" s="46"/>
      <c r="X97" s="282"/>
      <c r="Y97" s="283"/>
      <c r="Z97" s="282"/>
      <c r="AA97" s="283"/>
      <c r="AB97" s="282"/>
      <c r="AC97" s="284"/>
      <c r="AD97" s="258"/>
      <c r="AE97" s="126"/>
      <c r="AF97" s="52"/>
      <c r="AG97" s="154"/>
      <c r="AH97" s="154"/>
      <c r="AI97" s="154"/>
      <c r="AJ97" s="167"/>
      <c r="AK97" s="153"/>
      <c r="AL97" s="45"/>
      <c r="AM97" s="45"/>
      <c r="AN97" s="317"/>
      <c r="AO97" s="318"/>
      <c r="AP97" s="289"/>
      <c r="AQ97" s="289"/>
      <c r="AR97" s="128"/>
      <c r="AS97" s="130"/>
    </row>
    <row r="98" spans="1:45" s="50" customFormat="1" x14ac:dyDescent="0.2">
      <c r="A98" s="160"/>
      <c r="B98" s="19"/>
      <c r="C98" s="56"/>
      <c r="D98" s="164"/>
      <c r="E98" s="169"/>
      <c r="F98" s="117" t="s">
        <v>8</v>
      </c>
      <c r="G98" s="315"/>
      <c r="H98" s="366"/>
      <c r="I98" s="270"/>
      <c r="J98" s="56"/>
      <c r="K98" s="270"/>
      <c r="L98" s="252"/>
      <c r="M98" s="271"/>
      <c r="N98" s="272"/>
      <c r="O98" s="45"/>
      <c r="P98" s="46"/>
      <c r="Q98" s="323"/>
      <c r="R98" s="277"/>
      <c r="S98" s="323"/>
      <c r="T98" s="323"/>
      <c r="U98" s="323"/>
      <c r="V98" s="45"/>
      <c r="W98" s="46"/>
      <c r="X98" s="282"/>
      <c r="Y98" s="283"/>
      <c r="Z98" s="282"/>
      <c r="AA98" s="283"/>
      <c r="AB98" s="282"/>
      <c r="AC98" s="284"/>
      <c r="AD98" s="258"/>
      <c r="AE98" s="126"/>
      <c r="AF98" s="52"/>
      <c r="AG98" s="154"/>
      <c r="AH98" s="154"/>
      <c r="AI98" s="154"/>
      <c r="AJ98" s="167"/>
      <c r="AK98" s="153"/>
      <c r="AL98" s="45"/>
      <c r="AM98" s="45"/>
      <c r="AN98" s="317"/>
      <c r="AO98" s="318"/>
      <c r="AP98" s="289"/>
      <c r="AQ98" s="289"/>
      <c r="AR98" s="128"/>
      <c r="AS98" s="130"/>
    </row>
    <row r="99" spans="1:45" s="50" customFormat="1" x14ac:dyDescent="0.2">
      <c r="A99" s="160"/>
      <c r="B99" s="19"/>
      <c r="C99" s="56"/>
      <c r="D99" s="164"/>
      <c r="E99" s="169"/>
      <c r="F99" s="117" t="s">
        <v>8</v>
      </c>
      <c r="G99" s="315"/>
      <c r="H99" s="366"/>
      <c r="I99" s="270"/>
      <c r="J99" s="56"/>
      <c r="K99" s="270"/>
      <c r="L99" s="252"/>
      <c r="M99" s="271"/>
      <c r="N99" s="272"/>
      <c r="O99" s="45"/>
      <c r="P99" s="46"/>
      <c r="Q99" s="323"/>
      <c r="R99" s="277"/>
      <c r="S99" s="323"/>
      <c r="T99" s="323"/>
      <c r="U99" s="323"/>
      <c r="V99" s="45"/>
      <c r="W99" s="46"/>
      <c r="X99" s="282"/>
      <c r="Y99" s="283"/>
      <c r="Z99" s="282"/>
      <c r="AA99" s="283"/>
      <c r="AB99" s="282"/>
      <c r="AC99" s="284"/>
      <c r="AD99" s="258"/>
      <c r="AE99" s="126"/>
      <c r="AF99" s="52"/>
      <c r="AG99" s="154"/>
      <c r="AH99" s="154"/>
      <c r="AI99" s="154"/>
      <c r="AJ99" s="167"/>
      <c r="AK99" s="153"/>
      <c r="AL99" s="45"/>
      <c r="AM99" s="45"/>
      <c r="AN99" s="317"/>
      <c r="AO99" s="318"/>
      <c r="AP99" s="289"/>
      <c r="AQ99" s="289"/>
      <c r="AR99" s="128"/>
      <c r="AS99" s="130"/>
    </row>
    <row r="100" spans="1:45" s="50" customFormat="1" x14ac:dyDescent="0.2">
      <c r="A100" s="160"/>
      <c r="B100" s="19"/>
      <c r="C100" s="56"/>
      <c r="D100" s="164"/>
      <c r="E100" s="169"/>
      <c r="F100" s="117" t="s">
        <v>8</v>
      </c>
      <c r="G100" s="315"/>
      <c r="H100" s="366"/>
      <c r="I100" s="270"/>
      <c r="J100" s="56"/>
      <c r="K100" s="270"/>
      <c r="L100" s="252"/>
      <c r="M100" s="271"/>
      <c r="N100" s="272"/>
      <c r="O100" s="45"/>
      <c r="P100" s="46"/>
      <c r="Q100" s="323"/>
      <c r="R100" s="277"/>
      <c r="S100" s="323"/>
      <c r="T100" s="323"/>
      <c r="U100" s="323"/>
      <c r="V100" s="45"/>
      <c r="W100" s="46"/>
      <c r="X100" s="282"/>
      <c r="Y100" s="283"/>
      <c r="Z100" s="282"/>
      <c r="AA100" s="283"/>
      <c r="AB100" s="282"/>
      <c r="AC100" s="284"/>
      <c r="AD100" s="258"/>
      <c r="AE100" s="126"/>
      <c r="AF100" s="52"/>
      <c r="AG100" s="154"/>
      <c r="AH100" s="154"/>
      <c r="AI100" s="154"/>
      <c r="AJ100" s="167"/>
      <c r="AK100" s="153"/>
      <c r="AL100" s="45"/>
      <c r="AM100" s="45"/>
      <c r="AN100" s="317"/>
      <c r="AO100" s="318"/>
      <c r="AP100" s="289"/>
      <c r="AQ100" s="289"/>
      <c r="AR100" s="128"/>
      <c r="AS100" s="130"/>
    </row>
    <row r="101" spans="1:45" s="50" customFormat="1" x14ac:dyDescent="0.2">
      <c r="A101" s="160"/>
      <c r="B101" s="19"/>
      <c r="C101" s="56"/>
      <c r="D101" s="164"/>
      <c r="E101" s="169"/>
      <c r="F101" s="117" t="s">
        <v>8</v>
      </c>
      <c r="G101" s="315"/>
      <c r="H101" s="366"/>
      <c r="I101" s="270"/>
      <c r="J101" s="56"/>
      <c r="K101" s="270"/>
      <c r="L101" s="252"/>
      <c r="M101" s="271"/>
      <c r="N101" s="272"/>
      <c r="O101" s="45"/>
      <c r="P101" s="46"/>
      <c r="Q101" s="323"/>
      <c r="R101" s="277"/>
      <c r="S101" s="323"/>
      <c r="T101" s="323"/>
      <c r="U101" s="323"/>
      <c r="V101" s="45"/>
      <c r="W101" s="46"/>
      <c r="X101" s="282"/>
      <c r="Y101" s="283"/>
      <c r="Z101" s="282"/>
      <c r="AA101" s="283"/>
      <c r="AB101" s="282"/>
      <c r="AC101" s="284"/>
      <c r="AD101" s="258"/>
      <c r="AE101" s="126"/>
      <c r="AF101" s="52"/>
      <c r="AG101" s="154"/>
      <c r="AH101" s="154"/>
      <c r="AI101" s="154"/>
      <c r="AJ101" s="167"/>
      <c r="AK101" s="153"/>
      <c r="AL101" s="45"/>
      <c r="AM101" s="45"/>
      <c r="AN101" s="317"/>
      <c r="AO101" s="318"/>
      <c r="AP101" s="289"/>
      <c r="AQ101" s="289"/>
      <c r="AR101" s="128"/>
      <c r="AS101" s="130"/>
    </row>
    <row r="102" spans="1:45" s="50" customFormat="1" x14ac:dyDescent="0.2">
      <c r="A102" s="160"/>
      <c r="B102" s="19"/>
      <c r="C102" s="56"/>
      <c r="D102" s="164"/>
      <c r="E102" s="169"/>
      <c r="F102" s="117" t="s">
        <v>8</v>
      </c>
      <c r="G102" s="315"/>
      <c r="H102" s="366"/>
      <c r="I102" s="270"/>
      <c r="J102" s="56"/>
      <c r="K102" s="270"/>
      <c r="L102" s="252"/>
      <c r="M102" s="271"/>
      <c r="N102" s="272"/>
      <c r="O102" s="45"/>
      <c r="P102" s="46"/>
      <c r="Q102" s="323"/>
      <c r="R102" s="277"/>
      <c r="S102" s="323"/>
      <c r="T102" s="323"/>
      <c r="U102" s="323"/>
      <c r="V102" s="45"/>
      <c r="W102" s="46"/>
      <c r="X102" s="282"/>
      <c r="Y102" s="283"/>
      <c r="Z102" s="282"/>
      <c r="AA102" s="283"/>
      <c r="AB102" s="282"/>
      <c r="AC102" s="284"/>
      <c r="AD102" s="258"/>
      <c r="AE102" s="126"/>
      <c r="AF102" s="52"/>
      <c r="AG102" s="154"/>
      <c r="AH102" s="154"/>
      <c r="AI102" s="154"/>
      <c r="AJ102" s="167"/>
      <c r="AK102" s="153"/>
      <c r="AL102" s="45"/>
      <c r="AM102" s="45"/>
      <c r="AN102" s="317"/>
      <c r="AO102" s="318"/>
      <c r="AP102" s="289"/>
      <c r="AQ102" s="289"/>
      <c r="AR102" s="128"/>
      <c r="AS102" s="130"/>
    </row>
    <row r="103" spans="1:45" s="50" customFormat="1" x14ac:dyDescent="0.2">
      <c r="A103" s="160"/>
      <c r="B103" s="19"/>
      <c r="C103" s="56"/>
      <c r="D103" s="164"/>
      <c r="E103" s="169"/>
      <c r="F103" s="117" t="s">
        <v>8</v>
      </c>
      <c r="G103" s="315"/>
      <c r="H103" s="366"/>
      <c r="I103" s="270"/>
      <c r="J103" s="56"/>
      <c r="K103" s="270"/>
      <c r="L103" s="252"/>
      <c r="M103" s="271"/>
      <c r="N103" s="272"/>
      <c r="O103" s="45"/>
      <c r="P103" s="46"/>
      <c r="Q103" s="323"/>
      <c r="R103" s="277"/>
      <c r="S103" s="323"/>
      <c r="T103" s="323"/>
      <c r="U103" s="323"/>
      <c r="V103" s="45"/>
      <c r="W103" s="46"/>
      <c r="X103" s="282"/>
      <c r="Y103" s="283"/>
      <c r="Z103" s="282"/>
      <c r="AA103" s="283"/>
      <c r="AB103" s="282"/>
      <c r="AC103" s="284"/>
      <c r="AD103" s="258"/>
      <c r="AE103" s="126"/>
      <c r="AF103" s="52"/>
      <c r="AG103" s="154"/>
      <c r="AH103" s="154"/>
      <c r="AI103" s="154"/>
      <c r="AJ103" s="167"/>
      <c r="AK103" s="153"/>
      <c r="AL103" s="45"/>
      <c r="AM103" s="45"/>
      <c r="AN103" s="317"/>
      <c r="AO103" s="318"/>
      <c r="AP103" s="289"/>
      <c r="AQ103" s="289"/>
      <c r="AR103" s="128"/>
      <c r="AS103" s="130"/>
    </row>
    <row r="104" spans="1:45" s="50" customFormat="1" x14ac:dyDescent="0.2">
      <c r="A104" s="160"/>
      <c r="B104" s="19"/>
      <c r="C104" s="56"/>
      <c r="D104" s="164"/>
      <c r="E104" s="169"/>
      <c r="F104" s="117" t="s">
        <v>8</v>
      </c>
      <c r="G104" s="315"/>
      <c r="H104" s="366"/>
      <c r="I104" s="270"/>
      <c r="J104" s="56"/>
      <c r="K104" s="270"/>
      <c r="L104" s="252"/>
      <c r="M104" s="271"/>
      <c r="N104" s="272"/>
      <c r="O104" s="45"/>
      <c r="P104" s="46"/>
      <c r="Q104" s="323"/>
      <c r="R104" s="277"/>
      <c r="S104" s="323"/>
      <c r="T104" s="323"/>
      <c r="U104" s="323"/>
      <c r="V104" s="45"/>
      <c r="W104" s="46"/>
      <c r="X104" s="282"/>
      <c r="Y104" s="283"/>
      <c r="Z104" s="282"/>
      <c r="AA104" s="283"/>
      <c r="AB104" s="282"/>
      <c r="AC104" s="284"/>
      <c r="AD104" s="258"/>
      <c r="AE104" s="126"/>
      <c r="AF104" s="52"/>
      <c r="AG104" s="154"/>
      <c r="AH104" s="154"/>
      <c r="AI104" s="154"/>
      <c r="AJ104" s="167"/>
      <c r="AK104" s="153"/>
      <c r="AL104" s="45"/>
      <c r="AM104" s="45"/>
      <c r="AN104" s="317"/>
      <c r="AO104" s="318"/>
      <c r="AP104" s="289"/>
      <c r="AQ104" s="289"/>
      <c r="AR104" s="128"/>
      <c r="AS104" s="130"/>
    </row>
    <row r="105" spans="1:45" s="50" customFormat="1" x14ac:dyDescent="0.2">
      <c r="A105" s="160"/>
      <c r="B105" s="19"/>
      <c r="C105" s="56"/>
      <c r="D105" s="164"/>
      <c r="E105" s="169"/>
      <c r="F105" s="117" t="s">
        <v>8</v>
      </c>
      <c r="G105" s="315"/>
      <c r="H105" s="366"/>
      <c r="I105" s="270"/>
      <c r="J105" s="56"/>
      <c r="K105" s="270"/>
      <c r="L105" s="252"/>
      <c r="M105" s="271"/>
      <c r="N105" s="272"/>
      <c r="O105" s="45"/>
      <c r="P105" s="46"/>
      <c r="Q105" s="323"/>
      <c r="R105" s="277"/>
      <c r="S105" s="323"/>
      <c r="T105" s="323"/>
      <c r="U105" s="323"/>
      <c r="V105" s="45"/>
      <c r="W105" s="46"/>
      <c r="X105" s="282"/>
      <c r="Y105" s="283"/>
      <c r="Z105" s="282"/>
      <c r="AA105" s="283"/>
      <c r="AB105" s="282"/>
      <c r="AC105" s="284"/>
      <c r="AD105" s="258"/>
      <c r="AE105" s="126"/>
      <c r="AF105" s="52"/>
      <c r="AG105" s="154"/>
      <c r="AH105" s="154"/>
      <c r="AI105" s="154"/>
      <c r="AJ105" s="167"/>
      <c r="AK105" s="153"/>
      <c r="AL105" s="45"/>
      <c r="AM105" s="45"/>
      <c r="AN105" s="317"/>
      <c r="AO105" s="318"/>
      <c r="AP105" s="289"/>
      <c r="AQ105" s="289"/>
      <c r="AR105" s="128"/>
      <c r="AS105" s="130"/>
    </row>
    <row r="106" spans="1:45" s="50" customFormat="1" x14ac:dyDescent="0.2">
      <c r="A106" s="160"/>
      <c r="B106" s="19"/>
      <c r="C106" s="56"/>
      <c r="D106" s="164"/>
      <c r="E106" s="169"/>
      <c r="F106" s="117" t="s">
        <v>8</v>
      </c>
      <c r="G106" s="315"/>
      <c r="H106" s="366"/>
      <c r="I106" s="270"/>
      <c r="J106" s="56"/>
      <c r="K106" s="270"/>
      <c r="L106" s="252"/>
      <c r="M106" s="271"/>
      <c r="N106" s="272"/>
      <c r="O106" s="45"/>
      <c r="P106" s="46"/>
      <c r="Q106" s="323"/>
      <c r="R106" s="277"/>
      <c r="S106" s="323"/>
      <c r="T106" s="323"/>
      <c r="U106" s="323"/>
      <c r="V106" s="45"/>
      <c r="W106" s="46"/>
      <c r="X106" s="282"/>
      <c r="Y106" s="283"/>
      <c r="Z106" s="282"/>
      <c r="AA106" s="283"/>
      <c r="AB106" s="282"/>
      <c r="AC106" s="284"/>
      <c r="AD106" s="258"/>
      <c r="AE106" s="126"/>
      <c r="AF106" s="52"/>
      <c r="AG106" s="154"/>
      <c r="AH106" s="154"/>
      <c r="AI106" s="154"/>
      <c r="AJ106" s="167"/>
      <c r="AK106" s="153"/>
      <c r="AL106" s="45"/>
      <c r="AM106" s="45"/>
      <c r="AN106" s="317"/>
      <c r="AO106" s="318"/>
      <c r="AP106" s="289"/>
      <c r="AQ106" s="289"/>
      <c r="AR106" s="128"/>
      <c r="AS106" s="130"/>
    </row>
    <row r="107" spans="1:45" s="50" customFormat="1" x14ac:dyDescent="0.2">
      <c r="A107" s="160"/>
      <c r="B107" s="19"/>
      <c r="C107" s="56"/>
      <c r="D107" s="164"/>
      <c r="E107" s="169"/>
      <c r="F107" s="117" t="s">
        <v>8</v>
      </c>
      <c r="G107" s="315"/>
      <c r="H107" s="366"/>
      <c r="I107" s="270"/>
      <c r="J107" s="56"/>
      <c r="K107" s="270"/>
      <c r="L107" s="252"/>
      <c r="M107" s="271"/>
      <c r="N107" s="272"/>
      <c r="O107" s="45"/>
      <c r="P107" s="46"/>
      <c r="Q107" s="323"/>
      <c r="R107" s="277"/>
      <c r="S107" s="323"/>
      <c r="T107" s="323"/>
      <c r="U107" s="323"/>
      <c r="V107" s="45"/>
      <c r="W107" s="46"/>
      <c r="X107" s="282"/>
      <c r="Y107" s="283"/>
      <c r="Z107" s="282"/>
      <c r="AA107" s="283"/>
      <c r="AB107" s="282"/>
      <c r="AC107" s="284"/>
      <c r="AD107" s="258"/>
      <c r="AE107" s="126"/>
      <c r="AF107" s="52"/>
      <c r="AG107" s="154"/>
      <c r="AH107" s="154"/>
      <c r="AI107" s="154"/>
      <c r="AJ107" s="167"/>
      <c r="AK107" s="153"/>
      <c r="AL107" s="45"/>
      <c r="AM107" s="45"/>
      <c r="AN107" s="317"/>
      <c r="AO107" s="318"/>
      <c r="AP107" s="289"/>
      <c r="AQ107" s="289"/>
      <c r="AR107" s="128"/>
      <c r="AS107" s="130"/>
    </row>
    <row r="108" spans="1:45" s="50" customFormat="1" x14ac:dyDescent="0.2">
      <c r="A108" s="160"/>
      <c r="B108" s="19"/>
      <c r="C108" s="56"/>
      <c r="D108" s="164"/>
      <c r="E108" s="169"/>
      <c r="F108" s="117" t="s">
        <v>8</v>
      </c>
      <c r="G108" s="315"/>
      <c r="H108" s="366"/>
      <c r="I108" s="270"/>
      <c r="J108" s="56"/>
      <c r="K108" s="270"/>
      <c r="L108" s="252"/>
      <c r="M108" s="271"/>
      <c r="N108" s="272"/>
      <c r="O108" s="45"/>
      <c r="P108" s="46"/>
      <c r="Q108" s="323"/>
      <c r="R108" s="277"/>
      <c r="S108" s="323"/>
      <c r="T108" s="323"/>
      <c r="U108" s="323"/>
      <c r="V108" s="45"/>
      <c r="W108" s="46"/>
      <c r="X108" s="282"/>
      <c r="Y108" s="283"/>
      <c r="Z108" s="282"/>
      <c r="AA108" s="283"/>
      <c r="AB108" s="282"/>
      <c r="AC108" s="284"/>
      <c r="AD108" s="258"/>
      <c r="AE108" s="126"/>
      <c r="AF108" s="52"/>
      <c r="AG108" s="154"/>
      <c r="AH108" s="154"/>
      <c r="AI108" s="154"/>
      <c r="AJ108" s="167"/>
      <c r="AK108" s="153"/>
      <c r="AL108" s="45"/>
      <c r="AM108" s="45"/>
      <c r="AN108" s="317"/>
      <c r="AO108" s="318"/>
      <c r="AP108" s="289"/>
      <c r="AQ108" s="289"/>
      <c r="AR108" s="128"/>
      <c r="AS108" s="130"/>
    </row>
    <row r="109" spans="1:45" s="50" customFormat="1" x14ac:dyDescent="0.2">
      <c r="A109" s="160"/>
      <c r="B109" s="19"/>
      <c r="C109" s="56"/>
      <c r="D109" s="164"/>
      <c r="E109" s="169"/>
      <c r="F109" s="117" t="s">
        <v>8</v>
      </c>
      <c r="G109" s="315"/>
      <c r="H109" s="366"/>
      <c r="I109" s="270"/>
      <c r="J109" s="56"/>
      <c r="K109" s="270"/>
      <c r="L109" s="252"/>
      <c r="M109" s="271"/>
      <c r="N109" s="272"/>
      <c r="O109" s="45"/>
      <c r="P109" s="46"/>
      <c r="Q109" s="323"/>
      <c r="R109" s="277"/>
      <c r="S109" s="323"/>
      <c r="T109" s="323"/>
      <c r="U109" s="323"/>
      <c r="V109" s="45"/>
      <c r="W109" s="46"/>
      <c r="X109" s="282"/>
      <c r="Y109" s="283"/>
      <c r="Z109" s="282"/>
      <c r="AA109" s="283"/>
      <c r="AB109" s="282"/>
      <c r="AC109" s="284"/>
      <c r="AD109" s="258"/>
      <c r="AE109" s="126"/>
      <c r="AF109" s="52"/>
      <c r="AG109" s="154"/>
      <c r="AH109" s="154"/>
      <c r="AI109" s="154"/>
      <c r="AJ109" s="167"/>
      <c r="AK109" s="153"/>
      <c r="AL109" s="45"/>
      <c r="AM109" s="45"/>
      <c r="AN109" s="317"/>
      <c r="AO109" s="318"/>
      <c r="AP109" s="289"/>
      <c r="AQ109" s="289"/>
      <c r="AR109" s="128"/>
      <c r="AS109" s="130"/>
    </row>
    <row r="110" spans="1:45" s="50" customFormat="1" x14ac:dyDescent="0.2">
      <c r="A110" s="160"/>
      <c r="B110" s="19"/>
      <c r="C110" s="56"/>
      <c r="D110" s="164"/>
      <c r="E110" s="169"/>
      <c r="F110" s="117" t="s">
        <v>8</v>
      </c>
      <c r="G110" s="315"/>
      <c r="H110" s="366"/>
      <c r="I110" s="270"/>
      <c r="J110" s="56"/>
      <c r="K110" s="270"/>
      <c r="L110" s="252"/>
      <c r="M110" s="271"/>
      <c r="N110" s="272"/>
      <c r="O110" s="45"/>
      <c r="P110" s="46"/>
      <c r="Q110" s="323"/>
      <c r="R110" s="277"/>
      <c r="S110" s="323"/>
      <c r="T110" s="323"/>
      <c r="U110" s="323"/>
      <c r="V110" s="45"/>
      <c r="W110" s="46"/>
      <c r="X110" s="282"/>
      <c r="Y110" s="283"/>
      <c r="Z110" s="282"/>
      <c r="AA110" s="283"/>
      <c r="AB110" s="282"/>
      <c r="AC110" s="284"/>
      <c r="AD110" s="258"/>
      <c r="AE110" s="126"/>
      <c r="AF110" s="52"/>
      <c r="AG110" s="154"/>
      <c r="AH110" s="154"/>
      <c r="AI110" s="154"/>
      <c r="AJ110" s="167"/>
      <c r="AK110" s="153"/>
      <c r="AL110" s="45"/>
      <c r="AM110" s="45"/>
      <c r="AN110" s="317"/>
      <c r="AO110" s="318"/>
      <c r="AP110" s="289"/>
      <c r="AQ110" s="289"/>
      <c r="AR110" s="128"/>
      <c r="AS110" s="130"/>
    </row>
    <row r="111" spans="1:45" s="50" customFormat="1" x14ac:dyDescent="0.2">
      <c r="A111" s="160"/>
      <c r="B111" s="19"/>
      <c r="C111" s="56"/>
      <c r="D111" s="164"/>
      <c r="E111" s="169"/>
      <c r="F111" s="117" t="s">
        <v>8</v>
      </c>
      <c r="G111" s="315"/>
      <c r="H111" s="366"/>
      <c r="I111" s="270"/>
      <c r="J111" s="56"/>
      <c r="K111" s="270"/>
      <c r="L111" s="252"/>
      <c r="M111" s="271"/>
      <c r="N111" s="272"/>
      <c r="O111" s="45"/>
      <c r="P111" s="46"/>
      <c r="Q111" s="323"/>
      <c r="R111" s="277"/>
      <c r="S111" s="323"/>
      <c r="T111" s="323"/>
      <c r="U111" s="323"/>
      <c r="V111" s="45"/>
      <c r="W111" s="46"/>
      <c r="X111" s="282"/>
      <c r="Y111" s="283"/>
      <c r="Z111" s="282"/>
      <c r="AA111" s="283"/>
      <c r="AB111" s="282"/>
      <c r="AC111" s="284"/>
      <c r="AD111" s="258"/>
      <c r="AE111" s="126"/>
      <c r="AF111" s="52"/>
      <c r="AG111" s="154"/>
      <c r="AH111" s="154"/>
      <c r="AI111" s="154"/>
      <c r="AJ111" s="167"/>
      <c r="AK111" s="153"/>
      <c r="AL111" s="45"/>
      <c r="AM111" s="45"/>
      <c r="AN111" s="317"/>
      <c r="AO111" s="318"/>
      <c r="AP111" s="289"/>
      <c r="AQ111" s="289"/>
      <c r="AR111" s="128"/>
      <c r="AS111" s="130"/>
    </row>
    <row r="112" spans="1:45" s="50" customFormat="1" x14ac:dyDescent="0.2">
      <c r="A112" s="160"/>
      <c r="B112" s="19"/>
      <c r="C112" s="56"/>
      <c r="D112" s="164"/>
      <c r="E112" s="169"/>
      <c r="F112" s="117" t="s">
        <v>8</v>
      </c>
      <c r="G112" s="315"/>
      <c r="H112" s="366"/>
      <c r="I112" s="270"/>
      <c r="J112" s="56"/>
      <c r="K112" s="270"/>
      <c r="L112" s="252"/>
      <c r="M112" s="271"/>
      <c r="N112" s="272"/>
      <c r="O112" s="45"/>
      <c r="P112" s="46"/>
      <c r="Q112" s="323"/>
      <c r="R112" s="277"/>
      <c r="S112" s="323"/>
      <c r="T112" s="323"/>
      <c r="U112" s="323"/>
      <c r="V112" s="45"/>
      <c r="W112" s="46"/>
      <c r="X112" s="282"/>
      <c r="Y112" s="283"/>
      <c r="Z112" s="282"/>
      <c r="AA112" s="283"/>
      <c r="AB112" s="282"/>
      <c r="AC112" s="284"/>
      <c r="AD112" s="258"/>
      <c r="AE112" s="126"/>
      <c r="AF112" s="52"/>
      <c r="AG112" s="154"/>
      <c r="AH112" s="154"/>
      <c r="AI112" s="154"/>
      <c r="AJ112" s="167"/>
      <c r="AK112" s="153"/>
      <c r="AL112" s="45"/>
      <c r="AM112" s="45"/>
      <c r="AN112" s="317"/>
      <c r="AO112" s="318"/>
      <c r="AP112" s="289"/>
      <c r="AQ112" s="289"/>
      <c r="AR112" s="128"/>
      <c r="AS112" s="130"/>
    </row>
    <row r="113" spans="1:45" s="50" customFormat="1" x14ac:dyDescent="0.2">
      <c r="A113" s="160"/>
      <c r="B113" s="19"/>
      <c r="C113" s="56"/>
      <c r="D113" s="164"/>
      <c r="E113" s="169"/>
      <c r="F113" s="117" t="s">
        <v>8</v>
      </c>
      <c r="G113" s="315"/>
      <c r="H113" s="366"/>
      <c r="I113" s="270"/>
      <c r="J113" s="56"/>
      <c r="K113" s="270"/>
      <c r="L113" s="252"/>
      <c r="M113" s="271"/>
      <c r="N113" s="272"/>
      <c r="O113" s="45"/>
      <c r="P113" s="46"/>
      <c r="Q113" s="323"/>
      <c r="R113" s="277"/>
      <c r="S113" s="323"/>
      <c r="T113" s="323"/>
      <c r="U113" s="323"/>
      <c r="V113" s="45"/>
      <c r="W113" s="46"/>
      <c r="X113" s="282"/>
      <c r="Y113" s="283"/>
      <c r="Z113" s="282"/>
      <c r="AA113" s="283"/>
      <c r="AB113" s="282"/>
      <c r="AC113" s="284"/>
      <c r="AD113" s="258"/>
      <c r="AE113" s="126"/>
      <c r="AF113" s="52"/>
      <c r="AG113" s="154"/>
      <c r="AH113" s="154"/>
      <c r="AI113" s="154"/>
      <c r="AJ113" s="167"/>
      <c r="AK113" s="153"/>
      <c r="AL113" s="45"/>
      <c r="AM113" s="45"/>
      <c r="AN113" s="317"/>
      <c r="AO113" s="318"/>
      <c r="AP113" s="289"/>
      <c r="AQ113" s="289"/>
      <c r="AR113" s="128"/>
      <c r="AS113" s="130"/>
    </row>
    <row r="114" spans="1:45" s="50" customFormat="1" x14ac:dyDescent="0.2">
      <c r="A114" s="160"/>
      <c r="B114" s="19"/>
      <c r="C114" s="56"/>
      <c r="D114" s="164"/>
      <c r="E114" s="169"/>
      <c r="F114" s="117" t="s">
        <v>8</v>
      </c>
      <c r="G114" s="315"/>
      <c r="H114" s="366"/>
      <c r="I114" s="270"/>
      <c r="J114" s="56"/>
      <c r="K114" s="270"/>
      <c r="L114" s="252"/>
      <c r="M114" s="271"/>
      <c r="N114" s="272"/>
      <c r="O114" s="45"/>
      <c r="P114" s="46"/>
      <c r="Q114" s="323"/>
      <c r="R114" s="277"/>
      <c r="S114" s="323"/>
      <c r="T114" s="323"/>
      <c r="U114" s="323"/>
      <c r="V114" s="45"/>
      <c r="W114" s="46"/>
      <c r="X114" s="282"/>
      <c r="Y114" s="283"/>
      <c r="Z114" s="282"/>
      <c r="AA114" s="283"/>
      <c r="AB114" s="282"/>
      <c r="AC114" s="284"/>
      <c r="AD114" s="258"/>
      <c r="AE114" s="126"/>
      <c r="AF114" s="52"/>
      <c r="AG114" s="154"/>
      <c r="AH114" s="154"/>
      <c r="AI114" s="154"/>
      <c r="AJ114" s="167"/>
      <c r="AK114" s="153"/>
      <c r="AL114" s="45"/>
      <c r="AM114" s="45"/>
      <c r="AN114" s="317"/>
      <c r="AO114" s="318"/>
      <c r="AP114" s="289"/>
      <c r="AQ114" s="289"/>
      <c r="AR114" s="128"/>
      <c r="AS114" s="130"/>
    </row>
    <row r="115" spans="1:45" s="50" customFormat="1" x14ac:dyDescent="0.2">
      <c r="A115" s="160"/>
      <c r="B115" s="19"/>
      <c r="C115" s="56"/>
      <c r="D115" s="164"/>
      <c r="E115" s="169"/>
      <c r="F115" s="117" t="s">
        <v>8</v>
      </c>
      <c r="G115" s="315"/>
      <c r="H115" s="366"/>
      <c r="I115" s="270"/>
      <c r="J115" s="56"/>
      <c r="K115" s="270"/>
      <c r="L115" s="252"/>
      <c r="M115" s="271"/>
      <c r="N115" s="272"/>
      <c r="O115" s="45"/>
      <c r="P115" s="46"/>
      <c r="Q115" s="323"/>
      <c r="R115" s="277"/>
      <c r="S115" s="323"/>
      <c r="T115" s="323"/>
      <c r="U115" s="323"/>
      <c r="V115" s="45"/>
      <c r="W115" s="46"/>
      <c r="X115" s="282"/>
      <c r="Y115" s="283"/>
      <c r="Z115" s="282"/>
      <c r="AA115" s="283"/>
      <c r="AB115" s="282"/>
      <c r="AC115" s="284"/>
      <c r="AD115" s="258"/>
      <c r="AE115" s="126"/>
      <c r="AF115" s="52"/>
      <c r="AG115" s="154"/>
      <c r="AH115" s="154"/>
      <c r="AI115" s="154"/>
      <c r="AJ115" s="167"/>
      <c r="AK115" s="153"/>
      <c r="AL115" s="45"/>
      <c r="AM115" s="45"/>
      <c r="AN115" s="317"/>
      <c r="AO115" s="318"/>
      <c r="AP115" s="289"/>
      <c r="AQ115" s="289"/>
      <c r="AR115" s="128"/>
      <c r="AS115" s="130"/>
    </row>
    <row r="116" spans="1:45" s="50" customFormat="1" x14ac:dyDescent="0.2">
      <c r="A116" s="160"/>
      <c r="B116" s="19"/>
      <c r="C116" s="56"/>
      <c r="D116" s="164"/>
      <c r="E116" s="169"/>
      <c r="F116" s="117" t="s">
        <v>8</v>
      </c>
      <c r="G116" s="315"/>
      <c r="H116" s="366"/>
      <c r="I116" s="270"/>
      <c r="J116" s="56"/>
      <c r="K116" s="270"/>
      <c r="L116" s="252"/>
      <c r="M116" s="271"/>
      <c r="N116" s="272"/>
      <c r="O116" s="45"/>
      <c r="P116" s="46"/>
      <c r="Q116" s="323"/>
      <c r="R116" s="277"/>
      <c r="S116" s="323"/>
      <c r="T116" s="323"/>
      <c r="U116" s="323"/>
      <c r="V116" s="45"/>
      <c r="W116" s="46"/>
      <c r="X116" s="282"/>
      <c r="Y116" s="283"/>
      <c r="Z116" s="282"/>
      <c r="AA116" s="283"/>
      <c r="AB116" s="282"/>
      <c r="AC116" s="284"/>
      <c r="AD116" s="258"/>
      <c r="AE116" s="126"/>
      <c r="AF116" s="52"/>
      <c r="AG116" s="154"/>
      <c r="AH116" s="154"/>
      <c r="AI116" s="154"/>
      <c r="AJ116" s="167"/>
      <c r="AK116" s="153"/>
      <c r="AL116" s="45"/>
      <c r="AM116" s="45"/>
      <c r="AN116" s="317"/>
      <c r="AO116" s="318"/>
      <c r="AP116" s="289"/>
      <c r="AQ116" s="289"/>
      <c r="AR116" s="128"/>
      <c r="AS116" s="130"/>
    </row>
    <row r="117" spans="1:45" s="50" customFormat="1" x14ac:dyDescent="0.2">
      <c r="A117" s="160"/>
      <c r="B117" s="19"/>
      <c r="C117" s="56"/>
      <c r="D117" s="164"/>
      <c r="E117" s="169"/>
      <c r="F117" s="117" t="s">
        <v>8</v>
      </c>
      <c r="G117" s="315"/>
      <c r="H117" s="366"/>
      <c r="I117" s="270"/>
      <c r="J117" s="56"/>
      <c r="K117" s="270"/>
      <c r="L117" s="252"/>
      <c r="M117" s="271"/>
      <c r="N117" s="272"/>
      <c r="O117" s="45"/>
      <c r="P117" s="46"/>
      <c r="Q117" s="323"/>
      <c r="R117" s="277"/>
      <c r="S117" s="323"/>
      <c r="T117" s="323"/>
      <c r="U117" s="323"/>
      <c r="V117" s="45"/>
      <c r="W117" s="46"/>
      <c r="X117" s="282"/>
      <c r="Y117" s="283"/>
      <c r="Z117" s="282"/>
      <c r="AA117" s="283"/>
      <c r="AB117" s="282"/>
      <c r="AC117" s="284"/>
      <c r="AD117" s="258"/>
      <c r="AE117" s="126"/>
      <c r="AF117" s="52"/>
      <c r="AG117" s="154"/>
      <c r="AH117" s="154"/>
      <c r="AI117" s="154"/>
      <c r="AJ117" s="167"/>
      <c r="AK117" s="153"/>
      <c r="AL117" s="45"/>
      <c r="AM117" s="45"/>
      <c r="AN117" s="317"/>
      <c r="AO117" s="318"/>
      <c r="AP117" s="289"/>
      <c r="AQ117" s="289"/>
      <c r="AR117" s="128"/>
      <c r="AS117" s="130"/>
    </row>
    <row r="118" spans="1:45" s="50" customFormat="1" x14ac:dyDescent="0.2">
      <c r="A118" s="160"/>
      <c r="B118" s="19"/>
      <c r="C118" s="56"/>
      <c r="D118" s="164"/>
      <c r="E118" s="169"/>
      <c r="F118" s="117" t="s">
        <v>8</v>
      </c>
      <c r="G118" s="315"/>
      <c r="H118" s="366"/>
      <c r="I118" s="270"/>
      <c r="J118" s="56"/>
      <c r="K118" s="270"/>
      <c r="L118" s="252"/>
      <c r="M118" s="271"/>
      <c r="N118" s="272"/>
      <c r="O118" s="45"/>
      <c r="P118" s="46"/>
      <c r="Q118" s="323"/>
      <c r="R118" s="277"/>
      <c r="S118" s="323"/>
      <c r="T118" s="323"/>
      <c r="U118" s="323"/>
      <c r="V118" s="45"/>
      <c r="W118" s="46"/>
      <c r="X118" s="282"/>
      <c r="Y118" s="283"/>
      <c r="Z118" s="282"/>
      <c r="AA118" s="283"/>
      <c r="AB118" s="282"/>
      <c r="AC118" s="284"/>
      <c r="AD118" s="258"/>
      <c r="AE118" s="126"/>
      <c r="AF118" s="52"/>
      <c r="AG118" s="154"/>
      <c r="AH118" s="154"/>
      <c r="AI118" s="154"/>
      <c r="AJ118" s="167"/>
      <c r="AK118" s="153"/>
      <c r="AL118" s="45"/>
      <c r="AM118" s="45"/>
      <c r="AN118" s="317"/>
      <c r="AO118" s="318"/>
      <c r="AP118" s="289"/>
      <c r="AQ118" s="289"/>
      <c r="AR118" s="128"/>
      <c r="AS118" s="130"/>
    </row>
    <row r="119" spans="1:45" s="50" customFormat="1" x14ac:dyDescent="0.2">
      <c r="A119" s="160"/>
      <c r="B119" s="19"/>
      <c r="C119" s="56"/>
      <c r="D119" s="164"/>
      <c r="E119" s="169"/>
      <c r="F119" s="117" t="s">
        <v>8</v>
      </c>
      <c r="G119" s="315"/>
      <c r="H119" s="366"/>
      <c r="I119" s="270"/>
      <c r="J119" s="56"/>
      <c r="K119" s="270"/>
      <c r="L119" s="252"/>
      <c r="M119" s="271"/>
      <c r="N119" s="272"/>
      <c r="O119" s="45"/>
      <c r="P119" s="46"/>
      <c r="Q119" s="323"/>
      <c r="R119" s="277"/>
      <c r="S119" s="323"/>
      <c r="T119" s="323"/>
      <c r="U119" s="323"/>
      <c r="V119" s="45"/>
      <c r="W119" s="46"/>
      <c r="X119" s="282"/>
      <c r="Y119" s="283"/>
      <c r="Z119" s="282"/>
      <c r="AA119" s="283"/>
      <c r="AB119" s="282"/>
      <c r="AC119" s="284"/>
      <c r="AD119" s="258"/>
      <c r="AE119" s="126"/>
      <c r="AF119" s="52"/>
      <c r="AG119" s="154"/>
      <c r="AH119" s="154"/>
      <c r="AI119" s="154"/>
      <c r="AJ119" s="167"/>
      <c r="AK119" s="153"/>
      <c r="AL119" s="45"/>
      <c r="AM119" s="45"/>
      <c r="AN119" s="317"/>
      <c r="AO119" s="318"/>
      <c r="AP119" s="289"/>
      <c r="AQ119" s="289"/>
      <c r="AR119" s="128"/>
      <c r="AS119" s="130"/>
    </row>
    <row r="120" spans="1:45" s="50" customFormat="1" x14ac:dyDescent="0.2">
      <c r="A120" s="160"/>
      <c r="B120" s="19"/>
      <c r="C120" s="56"/>
      <c r="D120" s="164"/>
      <c r="E120" s="169"/>
      <c r="F120" s="117" t="s">
        <v>8</v>
      </c>
      <c r="G120" s="315"/>
      <c r="H120" s="366"/>
      <c r="I120" s="270"/>
      <c r="J120" s="56"/>
      <c r="K120" s="270"/>
      <c r="L120" s="252"/>
      <c r="M120" s="271"/>
      <c r="N120" s="272"/>
      <c r="O120" s="45"/>
      <c r="P120" s="46"/>
      <c r="Q120" s="323"/>
      <c r="R120" s="277"/>
      <c r="S120" s="323"/>
      <c r="T120" s="323"/>
      <c r="U120" s="323"/>
      <c r="V120" s="45"/>
      <c r="W120" s="46"/>
      <c r="X120" s="282"/>
      <c r="Y120" s="283"/>
      <c r="Z120" s="282"/>
      <c r="AA120" s="283"/>
      <c r="AB120" s="282"/>
      <c r="AC120" s="284"/>
      <c r="AD120" s="258"/>
      <c r="AE120" s="126"/>
      <c r="AF120" s="52"/>
      <c r="AG120" s="154"/>
      <c r="AH120" s="154"/>
      <c r="AI120" s="154"/>
      <c r="AJ120" s="167"/>
      <c r="AK120" s="153"/>
      <c r="AL120" s="45"/>
      <c r="AM120" s="45"/>
      <c r="AN120" s="317"/>
      <c r="AO120" s="318"/>
      <c r="AP120" s="289"/>
      <c r="AQ120" s="289"/>
      <c r="AR120" s="128"/>
      <c r="AS120" s="130"/>
    </row>
    <row r="121" spans="1:45" s="50" customFormat="1" x14ac:dyDescent="0.2">
      <c r="A121" s="160"/>
      <c r="B121" s="19"/>
      <c r="C121" s="56"/>
      <c r="D121" s="164"/>
      <c r="E121" s="169"/>
      <c r="F121" s="117" t="s">
        <v>8</v>
      </c>
      <c r="G121" s="315"/>
      <c r="H121" s="366"/>
      <c r="I121" s="270"/>
      <c r="J121" s="56"/>
      <c r="K121" s="270"/>
      <c r="L121" s="252"/>
      <c r="M121" s="271"/>
      <c r="N121" s="272"/>
      <c r="O121" s="45"/>
      <c r="P121" s="46"/>
      <c r="Q121" s="323"/>
      <c r="R121" s="277"/>
      <c r="S121" s="323"/>
      <c r="T121" s="323"/>
      <c r="U121" s="323"/>
      <c r="V121" s="45"/>
      <c r="W121" s="46"/>
      <c r="X121" s="282"/>
      <c r="Y121" s="283"/>
      <c r="Z121" s="282"/>
      <c r="AA121" s="283"/>
      <c r="AB121" s="282"/>
      <c r="AC121" s="284"/>
      <c r="AD121" s="258"/>
      <c r="AE121" s="126"/>
      <c r="AF121" s="52"/>
      <c r="AG121" s="154"/>
      <c r="AH121" s="154"/>
      <c r="AI121" s="154"/>
      <c r="AJ121" s="167"/>
      <c r="AK121" s="153"/>
      <c r="AL121" s="45"/>
      <c r="AM121" s="45"/>
      <c r="AN121" s="317"/>
      <c r="AO121" s="318"/>
      <c r="AP121" s="289"/>
      <c r="AQ121" s="289"/>
      <c r="AR121" s="128"/>
      <c r="AS121" s="130"/>
    </row>
    <row r="122" spans="1:45" s="50" customFormat="1" x14ac:dyDescent="0.2">
      <c r="A122" s="160"/>
      <c r="B122" s="19"/>
      <c r="C122" s="56"/>
      <c r="D122" s="164"/>
      <c r="E122" s="169"/>
      <c r="F122" s="117" t="s">
        <v>8</v>
      </c>
      <c r="G122" s="315"/>
      <c r="H122" s="366"/>
      <c r="I122" s="270"/>
      <c r="J122" s="56"/>
      <c r="K122" s="270"/>
      <c r="L122" s="252"/>
      <c r="M122" s="271"/>
      <c r="N122" s="272"/>
      <c r="O122" s="45"/>
      <c r="P122" s="46"/>
      <c r="Q122" s="323"/>
      <c r="R122" s="277"/>
      <c r="S122" s="323"/>
      <c r="T122" s="323"/>
      <c r="U122" s="323"/>
      <c r="V122" s="45"/>
      <c r="W122" s="46"/>
      <c r="X122" s="282"/>
      <c r="Y122" s="283"/>
      <c r="Z122" s="282"/>
      <c r="AA122" s="283"/>
      <c r="AB122" s="282"/>
      <c r="AC122" s="284"/>
      <c r="AD122" s="258"/>
      <c r="AE122" s="126"/>
      <c r="AF122" s="52"/>
      <c r="AG122" s="154"/>
      <c r="AH122" s="154"/>
      <c r="AI122" s="154"/>
      <c r="AJ122" s="167"/>
      <c r="AK122" s="153"/>
      <c r="AL122" s="45"/>
      <c r="AM122" s="45"/>
      <c r="AN122" s="317"/>
      <c r="AO122" s="318"/>
      <c r="AP122" s="289"/>
      <c r="AQ122" s="289"/>
      <c r="AR122" s="128"/>
      <c r="AS122" s="130"/>
    </row>
    <row r="123" spans="1:45" s="50" customFormat="1" x14ac:dyDescent="0.2">
      <c r="A123" s="160"/>
      <c r="B123" s="19"/>
      <c r="C123" s="56"/>
      <c r="D123" s="164"/>
      <c r="E123" s="169"/>
      <c r="F123" s="117" t="s">
        <v>8</v>
      </c>
      <c r="G123" s="315"/>
      <c r="H123" s="366"/>
      <c r="I123" s="270"/>
      <c r="J123" s="56"/>
      <c r="K123" s="270"/>
      <c r="L123" s="252"/>
      <c r="M123" s="271"/>
      <c r="N123" s="272"/>
      <c r="O123" s="45"/>
      <c r="P123" s="46"/>
      <c r="Q123" s="323"/>
      <c r="R123" s="277"/>
      <c r="S123" s="323"/>
      <c r="T123" s="323"/>
      <c r="U123" s="323"/>
      <c r="V123" s="45"/>
      <c r="W123" s="46"/>
      <c r="X123" s="282"/>
      <c r="Y123" s="283"/>
      <c r="Z123" s="282"/>
      <c r="AA123" s="283"/>
      <c r="AB123" s="282"/>
      <c r="AC123" s="284"/>
      <c r="AD123" s="258"/>
      <c r="AE123" s="126"/>
      <c r="AF123" s="52"/>
      <c r="AG123" s="154"/>
      <c r="AH123" s="154"/>
      <c r="AI123" s="154"/>
      <c r="AJ123" s="167"/>
      <c r="AK123" s="153"/>
      <c r="AL123" s="45"/>
      <c r="AM123" s="45"/>
      <c r="AN123" s="317"/>
      <c r="AO123" s="318"/>
      <c r="AP123" s="289"/>
      <c r="AQ123" s="289"/>
      <c r="AR123" s="128"/>
      <c r="AS123" s="130"/>
    </row>
    <row r="124" spans="1:45" s="50" customFormat="1" x14ac:dyDescent="0.2">
      <c r="A124" s="160"/>
      <c r="B124" s="19"/>
      <c r="C124" s="56"/>
      <c r="D124" s="164"/>
      <c r="E124" s="169"/>
      <c r="F124" s="117" t="s">
        <v>8</v>
      </c>
      <c r="G124" s="315"/>
      <c r="H124" s="366"/>
      <c r="I124" s="270"/>
      <c r="J124" s="56"/>
      <c r="K124" s="270"/>
      <c r="L124" s="252"/>
      <c r="M124" s="271"/>
      <c r="N124" s="272"/>
      <c r="O124" s="45"/>
      <c r="P124" s="46"/>
      <c r="Q124" s="323"/>
      <c r="R124" s="277"/>
      <c r="S124" s="323"/>
      <c r="T124" s="323"/>
      <c r="U124" s="323"/>
      <c r="V124" s="45"/>
      <c r="W124" s="46"/>
      <c r="X124" s="282"/>
      <c r="Y124" s="283"/>
      <c r="Z124" s="282"/>
      <c r="AA124" s="283"/>
      <c r="AB124" s="282"/>
      <c r="AC124" s="284"/>
      <c r="AD124" s="258"/>
      <c r="AE124" s="126"/>
      <c r="AF124" s="52"/>
      <c r="AG124" s="154"/>
      <c r="AH124" s="154"/>
      <c r="AI124" s="154"/>
      <c r="AJ124" s="167"/>
      <c r="AK124" s="153"/>
      <c r="AL124" s="45"/>
      <c r="AM124" s="45"/>
      <c r="AN124" s="317"/>
      <c r="AO124" s="318"/>
      <c r="AP124" s="289"/>
      <c r="AQ124" s="289"/>
      <c r="AR124" s="128"/>
      <c r="AS124" s="130"/>
    </row>
    <row r="125" spans="1:45" s="50" customFormat="1" x14ac:dyDescent="0.2">
      <c r="A125" s="160"/>
      <c r="B125" s="19"/>
      <c r="C125" s="56"/>
      <c r="D125" s="164"/>
      <c r="E125" s="169"/>
      <c r="F125" s="117" t="s">
        <v>8</v>
      </c>
      <c r="G125" s="315"/>
      <c r="H125" s="366"/>
      <c r="I125" s="270"/>
      <c r="J125" s="56"/>
      <c r="K125" s="270"/>
      <c r="L125" s="252"/>
      <c r="M125" s="271"/>
      <c r="N125" s="272"/>
      <c r="O125" s="45"/>
      <c r="P125" s="46"/>
      <c r="Q125" s="323"/>
      <c r="R125" s="277"/>
      <c r="S125" s="323"/>
      <c r="T125" s="323"/>
      <c r="U125" s="323"/>
      <c r="V125" s="45"/>
      <c r="W125" s="46"/>
      <c r="X125" s="282"/>
      <c r="Y125" s="283"/>
      <c r="Z125" s="282"/>
      <c r="AA125" s="283"/>
      <c r="AB125" s="282"/>
      <c r="AC125" s="284"/>
      <c r="AD125" s="258"/>
      <c r="AE125" s="126"/>
      <c r="AF125" s="52"/>
      <c r="AG125" s="154"/>
      <c r="AH125" s="154"/>
      <c r="AI125" s="154"/>
      <c r="AJ125" s="167"/>
      <c r="AK125" s="153"/>
      <c r="AL125" s="45"/>
      <c r="AM125" s="45"/>
      <c r="AN125" s="317"/>
      <c r="AO125" s="318"/>
      <c r="AP125" s="289"/>
      <c r="AQ125" s="289"/>
      <c r="AR125" s="128"/>
      <c r="AS125" s="130"/>
    </row>
    <row r="126" spans="1:45" s="50" customFormat="1" x14ac:dyDescent="0.2">
      <c r="A126" s="160"/>
      <c r="B126" s="19"/>
      <c r="C126" s="56"/>
      <c r="D126" s="164"/>
      <c r="E126" s="169"/>
      <c r="F126" s="117" t="s">
        <v>8</v>
      </c>
      <c r="G126" s="315"/>
      <c r="H126" s="366"/>
      <c r="I126" s="270"/>
      <c r="J126" s="56"/>
      <c r="K126" s="270"/>
      <c r="L126" s="252"/>
      <c r="M126" s="271"/>
      <c r="N126" s="272"/>
      <c r="O126" s="45"/>
      <c r="P126" s="46"/>
      <c r="Q126" s="323"/>
      <c r="R126" s="277"/>
      <c r="S126" s="323"/>
      <c r="T126" s="323"/>
      <c r="U126" s="323"/>
      <c r="V126" s="45"/>
      <c r="W126" s="46"/>
      <c r="X126" s="282"/>
      <c r="Y126" s="283"/>
      <c r="Z126" s="282"/>
      <c r="AA126" s="283"/>
      <c r="AB126" s="282"/>
      <c r="AC126" s="284"/>
      <c r="AD126" s="258"/>
      <c r="AE126" s="126"/>
      <c r="AF126" s="52"/>
      <c r="AG126" s="154"/>
      <c r="AH126" s="154"/>
      <c r="AI126" s="154"/>
      <c r="AJ126" s="167"/>
      <c r="AK126" s="153"/>
      <c r="AL126" s="45"/>
      <c r="AM126" s="45"/>
      <c r="AN126" s="317"/>
      <c r="AO126" s="318"/>
      <c r="AP126" s="289"/>
      <c r="AQ126" s="289"/>
      <c r="AR126" s="128"/>
      <c r="AS126" s="130"/>
    </row>
    <row r="127" spans="1:45" s="50" customFormat="1" x14ac:dyDescent="0.2">
      <c r="A127" s="160"/>
      <c r="B127" s="19"/>
      <c r="C127" s="56"/>
      <c r="D127" s="164"/>
      <c r="E127" s="169"/>
      <c r="F127" s="117" t="s">
        <v>8</v>
      </c>
      <c r="G127" s="315"/>
      <c r="H127" s="366"/>
      <c r="I127" s="270"/>
      <c r="J127" s="56"/>
      <c r="K127" s="270"/>
      <c r="L127" s="252"/>
      <c r="M127" s="271"/>
      <c r="N127" s="272"/>
      <c r="O127" s="45"/>
      <c r="P127" s="46"/>
      <c r="Q127" s="323"/>
      <c r="R127" s="277"/>
      <c r="S127" s="323"/>
      <c r="T127" s="323"/>
      <c r="U127" s="323"/>
      <c r="V127" s="45"/>
      <c r="W127" s="46"/>
      <c r="X127" s="282"/>
      <c r="Y127" s="283"/>
      <c r="Z127" s="282"/>
      <c r="AA127" s="283"/>
      <c r="AB127" s="282"/>
      <c r="AC127" s="284"/>
      <c r="AD127" s="258"/>
      <c r="AE127" s="126"/>
      <c r="AF127" s="52"/>
      <c r="AG127" s="154"/>
      <c r="AH127" s="154"/>
      <c r="AI127" s="154"/>
      <c r="AJ127" s="167"/>
      <c r="AK127" s="153"/>
      <c r="AL127" s="45"/>
      <c r="AM127" s="45"/>
      <c r="AN127" s="317"/>
      <c r="AO127" s="318"/>
      <c r="AP127" s="289"/>
      <c r="AQ127" s="289"/>
      <c r="AR127" s="128"/>
      <c r="AS127" s="130"/>
    </row>
    <row r="128" spans="1:45" s="50" customFormat="1" x14ac:dyDescent="0.2">
      <c r="A128" s="160"/>
      <c r="B128" s="19"/>
      <c r="C128" s="56"/>
      <c r="D128" s="164"/>
      <c r="E128" s="169"/>
      <c r="F128" s="117" t="s">
        <v>8</v>
      </c>
      <c r="G128" s="315"/>
      <c r="H128" s="366"/>
      <c r="I128" s="270"/>
      <c r="J128" s="56"/>
      <c r="K128" s="270"/>
      <c r="L128" s="252"/>
      <c r="M128" s="271"/>
      <c r="N128" s="272"/>
      <c r="O128" s="45"/>
      <c r="P128" s="46"/>
      <c r="Q128" s="323"/>
      <c r="R128" s="277"/>
      <c r="S128" s="323"/>
      <c r="T128" s="323"/>
      <c r="U128" s="323"/>
      <c r="V128" s="45"/>
      <c r="W128" s="46"/>
      <c r="X128" s="282"/>
      <c r="Y128" s="283"/>
      <c r="Z128" s="282"/>
      <c r="AA128" s="283"/>
      <c r="AB128" s="282"/>
      <c r="AC128" s="284"/>
      <c r="AD128" s="258"/>
      <c r="AE128" s="126"/>
      <c r="AF128" s="52"/>
      <c r="AG128" s="154"/>
      <c r="AH128" s="154"/>
      <c r="AI128" s="154"/>
      <c r="AJ128" s="167"/>
      <c r="AK128" s="153"/>
      <c r="AL128" s="45"/>
      <c r="AM128" s="45"/>
      <c r="AN128" s="317"/>
      <c r="AO128" s="318"/>
      <c r="AP128" s="289"/>
      <c r="AQ128" s="289"/>
      <c r="AR128" s="128"/>
      <c r="AS128" s="130"/>
    </row>
    <row r="129" spans="1:45" s="50" customFormat="1" x14ac:dyDescent="0.2">
      <c r="A129" s="160"/>
      <c r="B129" s="19"/>
      <c r="C129" s="56"/>
      <c r="D129" s="164"/>
      <c r="E129" s="169"/>
      <c r="F129" s="117" t="s">
        <v>8</v>
      </c>
      <c r="G129" s="315"/>
      <c r="H129" s="366"/>
      <c r="I129" s="270"/>
      <c r="J129" s="56"/>
      <c r="K129" s="270"/>
      <c r="L129" s="252"/>
      <c r="M129" s="271"/>
      <c r="N129" s="272"/>
      <c r="O129" s="45"/>
      <c r="P129" s="46"/>
      <c r="Q129" s="323"/>
      <c r="R129" s="277"/>
      <c r="S129" s="323"/>
      <c r="T129" s="323"/>
      <c r="U129" s="323"/>
      <c r="V129" s="45"/>
      <c r="W129" s="46"/>
      <c r="X129" s="282"/>
      <c r="Y129" s="283"/>
      <c r="Z129" s="282"/>
      <c r="AA129" s="283"/>
      <c r="AB129" s="282"/>
      <c r="AC129" s="284"/>
      <c r="AD129" s="258"/>
      <c r="AE129" s="126"/>
      <c r="AF129" s="52"/>
      <c r="AG129" s="154"/>
      <c r="AH129" s="154"/>
      <c r="AI129" s="154"/>
      <c r="AJ129" s="167"/>
      <c r="AK129" s="153"/>
      <c r="AL129" s="45"/>
      <c r="AM129" s="45"/>
      <c r="AN129" s="317"/>
      <c r="AO129" s="318"/>
      <c r="AP129" s="289"/>
      <c r="AQ129" s="289"/>
      <c r="AR129" s="128"/>
      <c r="AS129" s="130"/>
    </row>
    <row r="130" spans="1:45" s="50" customFormat="1" x14ac:dyDescent="0.2">
      <c r="A130" s="160"/>
      <c r="B130" s="19"/>
      <c r="C130" s="56"/>
      <c r="D130" s="164"/>
      <c r="E130" s="169"/>
      <c r="F130" s="117" t="s">
        <v>8</v>
      </c>
      <c r="G130" s="315"/>
      <c r="H130" s="366"/>
      <c r="I130" s="270"/>
      <c r="J130" s="56"/>
      <c r="K130" s="270"/>
      <c r="L130" s="252"/>
      <c r="M130" s="271"/>
      <c r="N130" s="272"/>
      <c r="O130" s="45"/>
      <c r="P130" s="46"/>
      <c r="Q130" s="323"/>
      <c r="R130" s="277"/>
      <c r="S130" s="323"/>
      <c r="T130" s="323"/>
      <c r="U130" s="323"/>
      <c r="V130" s="45"/>
      <c r="W130" s="46"/>
      <c r="X130" s="282"/>
      <c r="Y130" s="283"/>
      <c r="Z130" s="282"/>
      <c r="AA130" s="283"/>
      <c r="AB130" s="282"/>
      <c r="AC130" s="284"/>
      <c r="AD130" s="258"/>
      <c r="AE130" s="126"/>
      <c r="AF130" s="52"/>
      <c r="AG130" s="154"/>
      <c r="AH130" s="154"/>
      <c r="AI130" s="154"/>
      <c r="AJ130" s="167"/>
      <c r="AK130" s="153"/>
      <c r="AL130" s="45"/>
      <c r="AM130" s="45"/>
      <c r="AN130" s="317"/>
      <c r="AO130" s="318"/>
      <c r="AP130" s="289"/>
      <c r="AQ130" s="289"/>
      <c r="AR130" s="128"/>
      <c r="AS130" s="130"/>
    </row>
    <row r="131" spans="1:45" s="50" customFormat="1" x14ac:dyDescent="0.2">
      <c r="A131" s="160"/>
      <c r="B131" s="19"/>
      <c r="C131" s="56"/>
      <c r="D131" s="164"/>
      <c r="E131" s="169"/>
      <c r="F131" s="117" t="s">
        <v>8</v>
      </c>
      <c r="G131" s="315"/>
      <c r="H131" s="366"/>
      <c r="I131" s="270"/>
      <c r="J131" s="56"/>
      <c r="K131" s="270"/>
      <c r="L131" s="252"/>
      <c r="M131" s="271"/>
      <c r="N131" s="272"/>
      <c r="O131" s="45"/>
      <c r="P131" s="46"/>
      <c r="Q131" s="323"/>
      <c r="R131" s="277"/>
      <c r="S131" s="323"/>
      <c r="T131" s="323"/>
      <c r="U131" s="323"/>
      <c r="V131" s="45"/>
      <c r="W131" s="46"/>
      <c r="X131" s="282"/>
      <c r="Y131" s="283"/>
      <c r="Z131" s="282"/>
      <c r="AA131" s="283"/>
      <c r="AB131" s="282"/>
      <c r="AC131" s="284"/>
      <c r="AD131" s="258"/>
      <c r="AE131" s="126"/>
      <c r="AF131" s="52"/>
      <c r="AG131" s="154"/>
      <c r="AH131" s="154"/>
      <c r="AI131" s="154"/>
      <c r="AJ131" s="167"/>
      <c r="AK131" s="153"/>
      <c r="AL131" s="45"/>
      <c r="AM131" s="45"/>
      <c r="AN131" s="317"/>
      <c r="AO131" s="318"/>
      <c r="AP131" s="289"/>
      <c r="AQ131" s="289"/>
      <c r="AR131" s="128"/>
      <c r="AS131" s="130"/>
    </row>
    <row r="132" spans="1:45" s="50" customFormat="1" x14ac:dyDescent="0.2">
      <c r="A132" s="160"/>
      <c r="B132" s="19"/>
      <c r="C132" s="56"/>
      <c r="D132" s="164"/>
      <c r="E132" s="169"/>
      <c r="F132" s="117" t="s">
        <v>8</v>
      </c>
      <c r="G132" s="315"/>
      <c r="H132" s="366"/>
      <c r="I132" s="270"/>
      <c r="J132" s="56"/>
      <c r="K132" s="270"/>
      <c r="L132" s="252"/>
      <c r="M132" s="271"/>
      <c r="N132" s="272"/>
      <c r="O132" s="45"/>
      <c r="P132" s="46"/>
      <c r="Q132" s="323"/>
      <c r="R132" s="277"/>
      <c r="S132" s="323"/>
      <c r="T132" s="323"/>
      <c r="U132" s="323"/>
      <c r="V132" s="45"/>
      <c r="W132" s="46"/>
      <c r="X132" s="282"/>
      <c r="Y132" s="283"/>
      <c r="Z132" s="282"/>
      <c r="AA132" s="283"/>
      <c r="AB132" s="282"/>
      <c r="AC132" s="284"/>
      <c r="AD132" s="258"/>
      <c r="AE132" s="126"/>
      <c r="AF132" s="52"/>
      <c r="AG132" s="154"/>
      <c r="AH132" s="154"/>
      <c r="AI132" s="154"/>
      <c r="AJ132" s="167"/>
      <c r="AK132" s="153"/>
      <c r="AL132" s="45"/>
      <c r="AM132" s="45"/>
      <c r="AN132" s="317"/>
      <c r="AO132" s="318"/>
      <c r="AP132" s="289"/>
      <c r="AQ132" s="289"/>
      <c r="AR132" s="128"/>
      <c r="AS132" s="130"/>
    </row>
    <row r="133" spans="1:45" s="50" customFormat="1" x14ac:dyDescent="0.2">
      <c r="A133" s="160"/>
      <c r="B133" s="19"/>
      <c r="C133" s="56"/>
      <c r="D133" s="164"/>
      <c r="E133" s="169"/>
      <c r="F133" s="117" t="s">
        <v>8</v>
      </c>
      <c r="G133" s="315"/>
      <c r="H133" s="366"/>
      <c r="I133" s="270"/>
      <c r="J133" s="56"/>
      <c r="K133" s="270"/>
      <c r="L133" s="252"/>
      <c r="M133" s="271"/>
      <c r="N133" s="272"/>
      <c r="O133" s="45"/>
      <c r="P133" s="46"/>
      <c r="Q133" s="323"/>
      <c r="R133" s="277"/>
      <c r="S133" s="323"/>
      <c r="T133" s="323"/>
      <c r="U133" s="323"/>
      <c r="V133" s="45"/>
      <c r="W133" s="46"/>
      <c r="X133" s="282"/>
      <c r="Y133" s="283"/>
      <c r="Z133" s="282"/>
      <c r="AA133" s="283"/>
      <c r="AB133" s="282"/>
      <c r="AC133" s="284"/>
      <c r="AD133" s="258"/>
      <c r="AE133" s="126"/>
      <c r="AF133" s="52"/>
      <c r="AG133" s="154"/>
      <c r="AH133" s="154"/>
      <c r="AI133" s="154"/>
      <c r="AJ133" s="167"/>
      <c r="AK133" s="153"/>
      <c r="AL133" s="45"/>
      <c r="AM133" s="45"/>
      <c r="AN133" s="317"/>
      <c r="AO133" s="318"/>
      <c r="AP133" s="289"/>
      <c r="AQ133" s="289"/>
      <c r="AR133" s="128"/>
      <c r="AS133" s="130"/>
    </row>
    <row r="134" spans="1:45" s="50" customFormat="1" x14ac:dyDescent="0.2">
      <c r="A134" s="160"/>
      <c r="B134" s="19"/>
      <c r="C134" s="56"/>
      <c r="D134" s="164"/>
      <c r="E134" s="169"/>
      <c r="F134" s="117" t="s">
        <v>8</v>
      </c>
      <c r="G134" s="315"/>
      <c r="H134" s="366"/>
      <c r="I134" s="270"/>
      <c r="J134" s="56"/>
      <c r="K134" s="270"/>
      <c r="L134" s="252"/>
      <c r="M134" s="271"/>
      <c r="N134" s="272"/>
      <c r="O134" s="45"/>
      <c r="P134" s="46"/>
      <c r="Q134" s="323"/>
      <c r="R134" s="277"/>
      <c r="S134" s="323"/>
      <c r="T134" s="323"/>
      <c r="U134" s="323"/>
      <c r="V134" s="45"/>
      <c r="W134" s="46"/>
      <c r="X134" s="282"/>
      <c r="Y134" s="283"/>
      <c r="Z134" s="282"/>
      <c r="AA134" s="283"/>
      <c r="AB134" s="282"/>
      <c r="AC134" s="284"/>
      <c r="AD134" s="258"/>
      <c r="AE134" s="126"/>
      <c r="AF134" s="52"/>
      <c r="AG134" s="154"/>
      <c r="AH134" s="154"/>
      <c r="AI134" s="154"/>
      <c r="AJ134" s="167"/>
      <c r="AK134" s="153"/>
      <c r="AL134" s="45"/>
      <c r="AM134" s="45"/>
      <c r="AN134" s="317"/>
      <c r="AO134" s="318"/>
      <c r="AP134" s="289"/>
      <c r="AQ134" s="289"/>
      <c r="AR134" s="128"/>
      <c r="AS134" s="130"/>
    </row>
    <row r="135" spans="1:45" s="50" customFormat="1" x14ac:dyDescent="0.2">
      <c r="A135" s="160"/>
      <c r="B135" s="19"/>
      <c r="C135" s="56"/>
      <c r="D135" s="164"/>
      <c r="E135" s="169"/>
      <c r="F135" s="117" t="s">
        <v>8</v>
      </c>
      <c r="G135" s="315"/>
      <c r="H135" s="366"/>
      <c r="I135" s="270"/>
      <c r="J135" s="56"/>
      <c r="K135" s="270"/>
      <c r="L135" s="252"/>
      <c r="M135" s="271"/>
      <c r="N135" s="272"/>
      <c r="O135" s="45"/>
      <c r="P135" s="46"/>
      <c r="Q135" s="323"/>
      <c r="R135" s="277"/>
      <c r="S135" s="323"/>
      <c r="T135" s="323"/>
      <c r="U135" s="323"/>
      <c r="V135" s="45"/>
      <c r="W135" s="46"/>
      <c r="X135" s="282"/>
      <c r="Y135" s="283"/>
      <c r="Z135" s="282"/>
      <c r="AA135" s="283"/>
      <c r="AB135" s="282"/>
      <c r="AC135" s="284"/>
      <c r="AD135" s="258"/>
      <c r="AE135" s="126"/>
      <c r="AF135" s="52"/>
      <c r="AG135" s="154"/>
      <c r="AH135" s="154"/>
      <c r="AI135" s="154"/>
      <c r="AJ135" s="167"/>
      <c r="AK135" s="153"/>
      <c r="AL135" s="45"/>
      <c r="AM135" s="45"/>
      <c r="AN135" s="317"/>
      <c r="AO135" s="318"/>
      <c r="AP135" s="289"/>
      <c r="AQ135" s="289"/>
      <c r="AR135" s="128"/>
      <c r="AS135" s="130"/>
    </row>
    <row r="136" spans="1:45" s="50" customFormat="1" x14ac:dyDescent="0.2">
      <c r="A136" s="160"/>
      <c r="B136" s="19"/>
      <c r="C136" s="56"/>
      <c r="D136" s="164"/>
      <c r="E136" s="169"/>
      <c r="F136" s="117" t="s">
        <v>8</v>
      </c>
      <c r="G136" s="315"/>
      <c r="H136" s="366"/>
      <c r="I136" s="270"/>
      <c r="J136" s="56"/>
      <c r="K136" s="270"/>
      <c r="L136" s="252"/>
      <c r="M136" s="271"/>
      <c r="N136" s="272"/>
      <c r="O136" s="45"/>
      <c r="P136" s="46"/>
      <c r="Q136" s="323"/>
      <c r="R136" s="277"/>
      <c r="S136" s="323"/>
      <c r="T136" s="323"/>
      <c r="U136" s="323"/>
      <c r="V136" s="45"/>
      <c r="W136" s="46"/>
      <c r="X136" s="282"/>
      <c r="Y136" s="283"/>
      <c r="Z136" s="282"/>
      <c r="AA136" s="283"/>
      <c r="AB136" s="282"/>
      <c r="AC136" s="284"/>
      <c r="AD136" s="258"/>
      <c r="AE136" s="126"/>
      <c r="AF136" s="52"/>
      <c r="AG136" s="154"/>
      <c r="AH136" s="154"/>
      <c r="AI136" s="154"/>
      <c r="AJ136" s="167"/>
      <c r="AK136" s="153"/>
      <c r="AL136" s="45"/>
      <c r="AM136" s="45"/>
      <c r="AN136" s="317"/>
      <c r="AO136" s="318"/>
      <c r="AP136" s="289"/>
      <c r="AQ136" s="289"/>
      <c r="AR136" s="128"/>
      <c r="AS136" s="130"/>
    </row>
    <row r="137" spans="1:45" s="50" customFormat="1" x14ac:dyDescent="0.2">
      <c r="A137" s="160"/>
      <c r="B137" s="19"/>
      <c r="C137" s="56"/>
      <c r="D137" s="164"/>
      <c r="E137" s="169"/>
      <c r="F137" s="117" t="s">
        <v>8</v>
      </c>
      <c r="G137" s="315"/>
      <c r="H137" s="366"/>
      <c r="I137" s="270"/>
      <c r="J137" s="56"/>
      <c r="K137" s="270"/>
      <c r="L137" s="252"/>
      <c r="M137" s="271"/>
      <c r="N137" s="272"/>
      <c r="O137" s="45"/>
      <c r="P137" s="46"/>
      <c r="Q137" s="323"/>
      <c r="R137" s="277"/>
      <c r="S137" s="323"/>
      <c r="T137" s="323"/>
      <c r="U137" s="323"/>
      <c r="V137" s="45"/>
      <c r="W137" s="46"/>
      <c r="X137" s="282"/>
      <c r="Y137" s="283"/>
      <c r="Z137" s="282"/>
      <c r="AA137" s="283"/>
      <c r="AB137" s="282"/>
      <c r="AC137" s="284"/>
      <c r="AD137" s="258"/>
      <c r="AE137" s="126"/>
      <c r="AF137" s="52"/>
      <c r="AG137" s="154"/>
      <c r="AH137" s="154"/>
      <c r="AI137" s="154"/>
      <c r="AJ137" s="167"/>
      <c r="AK137" s="153"/>
      <c r="AL137" s="45"/>
      <c r="AM137" s="45"/>
      <c r="AN137" s="317"/>
      <c r="AO137" s="318"/>
      <c r="AP137" s="289"/>
      <c r="AQ137" s="289"/>
      <c r="AR137" s="128"/>
      <c r="AS137" s="130"/>
    </row>
    <row r="138" spans="1:45" s="50" customFormat="1" x14ac:dyDescent="0.2">
      <c r="A138" s="160"/>
      <c r="B138" s="19"/>
      <c r="C138" s="56"/>
      <c r="D138" s="164"/>
      <c r="E138" s="169"/>
      <c r="F138" s="117" t="s">
        <v>8</v>
      </c>
      <c r="G138" s="315"/>
      <c r="H138" s="366"/>
      <c r="I138" s="270"/>
      <c r="J138" s="56"/>
      <c r="K138" s="270"/>
      <c r="L138" s="252"/>
      <c r="M138" s="271"/>
      <c r="N138" s="272"/>
      <c r="O138" s="45"/>
      <c r="P138" s="46"/>
      <c r="Q138" s="323"/>
      <c r="R138" s="277"/>
      <c r="S138" s="323"/>
      <c r="T138" s="323"/>
      <c r="U138" s="323"/>
      <c r="V138" s="45"/>
      <c r="W138" s="46"/>
      <c r="X138" s="282"/>
      <c r="Y138" s="283"/>
      <c r="Z138" s="282"/>
      <c r="AA138" s="283"/>
      <c r="AB138" s="282"/>
      <c r="AC138" s="284"/>
      <c r="AD138" s="258"/>
      <c r="AE138" s="126"/>
      <c r="AF138" s="52"/>
      <c r="AG138" s="154"/>
      <c r="AH138" s="154"/>
      <c r="AI138" s="154"/>
      <c r="AJ138" s="167"/>
      <c r="AK138" s="153"/>
      <c r="AL138" s="45"/>
      <c r="AM138" s="45"/>
      <c r="AN138" s="317"/>
      <c r="AO138" s="318"/>
      <c r="AP138" s="289"/>
      <c r="AQ138" s="289"/>
      <c r="AR138" s="128"/>
      <c r="AS138" s="130"/>
    </row>
    <row r="139" spans="1:45" s="50" customFormat="1" x14ac:dyDescent="0.2">
      <c r="A139" s="160"/>
      <c r="B139" s="19"/>
      <c r="C139" s="56"/>
      <c r="D139" s="164"/>
      <c r="E139" s="169"/>
      <c r="F139" s="117" t="s">
        <v>8</v>
      </c>
      <c r="G139" s="315"/>
      <c r="H139" s="366"/>
      <c r="I139" s="270"/>
      <c r="J139" s="56"/>
      <c r="K139" s="270"/>
      <c r="L139" s="252"/>
      <c r="M139" s="271"/>
      <c r="N139" s="272"/>
      <c r="O139" s="45"/>
      <c r="P139" s="46"/>
      <c r="Q139" s="323"/>
      <c r="R139" s="277"/>
      <c r="S139" s="323"/>
      <c r="T139" s="323"/>
      <c r="U139" s="323"/>
      <c r="V139" s="45"/>
      <c r="W139" s="46"/>
      <c r="X139" s="282"/>
      <c r="Y139" s="283"/>
      <c r="Z139" s="282"/>
      <c r="AA139" s="283"/>
      <c r="AB139" s="282"/>
      <c r="AC139" s="284"/>
      <c r="AD139" s="258"/>
      <c r="AE139" s="126"/>
      <c r="AF139" s="52"/>
      <c r="AG139" s="154"/>
      <c r="AH139" s="154"/>
      <c r="AI139" s="154"/>
      <c r="AJ139" s="167"/>
      <c r="AK139" s="153"/>
      <c r="AL139" s="45"/>
      <c r="AM139" s="45"/>
      <c r="AN139" s="317"/>
      <c r="AO139" s="318"/>
      <c r="AP139" s="289"/>
      <c r="AQ139" s="289"/>
      <c r="AR139" s="128"/>
      <c r="AS139" s="130"/>
    </row>
    <row r="140" spans="1:45" s="50" customFormat="1" x14ac:dyDescent="0.2">
      <c r="A140" s="160"/>
      <c r="B140" s="19"/>
      <c r="C140" s="56"/>
      <c r="D140" s="164"/>
      <c r="E140" s="169"/>
      <c r="F140" s="117" t="s">
        <v>8</v>
      </c>
      <c r="G140" s="315"/>
      <c r="H140" s="366"/>
      <c r="I140" s="270"/>
      <c r="J140" s="56"/>
      <c r="K140" s="270"/>
      <c r="L140" s="252"/>
      <c r="M140" s="271"/>
      <c r="N140" s="272"/>
      <c r="O140" s="45"/>
      <c r="P140" s="46"/>
      <c r="Q140" s="323"/>
      <c r="R140" s="277"/>
      <c r="S140" s="323"/>
      <c r="T140" s="323"/>
      <c r="U140" s="323"/>
      <c r="V140" s="45"/>
      <c r="W140" s="46"/>
      <c r="X140" s="282"/>
      <c r="Y140" s="283"/>
      <c r="Z140" s="282"/>
      <c r="AA140" s="283"/>
      <c r="AB140" s="282"/>
      <c r="AC140" s="284"/>
      <c r="AD140" s="258"/>
      <c r="AE140" s="126"/>
      <c r="AF140" s="52"/>
      <c r="AG140" s="154"/>
      <c r="AH140" s="154"/>
      <c r="AI140" s="154"/>
      <c r="AJ140" s="167"/>
      <c r="AK140" s="153"/>
      <c r="AL140" s="45"/>
      <c r="AM140" s="45"/>
      <c r="AN140" s="317"/>
      <c r="AO140" s="318"/>
      <c r="AP140" s="289"/>
      <c r="AQ140" s="289"/>
      <c r="AR140" s="128"/>
      <c r="AS140" s="130"/>
    </row>
    <row r="141" spans="1:45" s="50" customFormat="1" x14ac:dyDescent="0.2">
      <c r="A141" s="160"/>
      <c r="B141" s="19"/>
      <c r="C141" s="56"/>
      <c r="D141" s="164"/>
      <c r="E141" s="169"/>
      <c r="F141" s="117" t="s">
        <v>8</v>
      </c>
      <c r="G141" s="315"/>
      <c r="H141" s="366"/>
      <c r="I141" s="270"/>
      <c r="J141" s="56"/>
      <c r="K141" s="270"/>
      <c r="L141" s="252"/>
      <c r="M141" s="271"/>
      <c r="N141" s="272"/>
      <c r="O141" s="45"/>
      <c r="P141" s="46"/>
      <c r="Q141" s="323"/>
      <c r="R141" s="277"/>
      <c r="S141" s="323"/>
      <c r="T141" s="323"/>
      <c r="U141" s="323"/>
      <c r="V141" s="45"/>
      <c r="W141" s="46"/>
      <c r="X141" s="282"/>
      <c r="Y141" s="283"/>
      <c r="Z141" s="282"/>
      <c r="AA141" s="283"/>
      <c r="AB141" s="282"/>
      <c r="AC141" s="284"/>
      <c r="AD141" s="258"/>
      <c r="AE141" s="126"/>
      <c r="AF141" s="52"/>
      <c r="AG141" s="154"/>
      <c r="AH141" s="154"/>
      <c r="AI141" s="154"/>
      <c r="AJ141" s="167"/>
      <c r="AK141" s="153"/>
      <c r="AL141" s="45"/>
      <c r="AM141" s="45"/>
      <c r="AN141" s="317"/>
      <c r="AO141" s="318"/>
      <c r="AP141" s="289"/>
      <c r="AQ141" s="289"/>
      <c r="AR141" s="128"/>
      <c r="AS141" s="130"/>
    </row>
    <row r="142" spans="1:45" s="50" customFormat="1" x14ac:dyDescent="0.2">
      <c r="A142" s="160"/>
      <c r="B142" s="19"/>
      <c r="C142" s="56"/>
      <c r="D142" s="164"/>
      <c r="E142" s="169"/>
      <c r="F142" s="117" t="s">
        <v>8</v>
      </c>
      <c r="G142" s="315"/>
      <c r="H142" s="366"/>
      <c r="I142" s="270"/>
      <c r="J142" s="56"/>
      <c r="K142" s="270"/>
      <c r="L142" s="252"/>
      <c r="M142" s="271"/>
      <c r="N142" s="272"/>
      <c r="O142" s="45"/>
      <c r="P142" s="46"/>
      <c r="Q142" s="323"/>
      <c r="R142" s="277"/>
      <c r="S142" s="323"/>
      <c r="T142" s="323"/>
      <c r="U142" s="323"/>
      <c r="V142" s="45"/>
      <c r="W142" s="46"/>
      <c r="X142" s="282"/>
      <c r="Y142" s="283"/>
      <c r="Z142" s="282"/>
      <c r="AA142" s="283"/>
      <c r="AB142" s="282"/>
      <c r="AC142" s="284"/>
      <c r="AD142" s="258"/>
      <c r="AE142" s="126"/>
      <c r="AF142" s="52"/>
      <c r="AG142" s="154"/>
      <c r="AH142" s="154"/>
      <c r="AI142" s="154"/>
      <c r="AJ142" s="167"/>
      <c r="AK142" s="153"/>
      <c r="AL142" s="45"/>
      <c r="AM142" s="45"/>
      <c r="AN142" s="317"/>
      <c r="AO142" s="318"/>
      <c r="AP142" s="289"/>
      <c r="AQ142" s="289"/>
      <c r="AR142" s="128"/>
      <c r="AS142" s="130"/>
    </row>
    <row r="143" spans="1:45" s="50" customFormat="1" x14ac:dyDescent="0.2">
      <c r="A143" s="160"/>
      <c r="B143" s="19"/>
      <c r="C143" s="56"/>
      <c r="D143" s="164"/>
      <c r="E143" s="169"/>
      <c r="F143" s="117" t="s">
        <v>8</v>
      </c>
      <c r="G143" s="315"/>
      <c r="H143" s="366"/>
      <c r="I143" s="270"/>
      <c r="J143" s="56"/>
      <c r="K143" s="270"/>
      <c r="L143" s="252"/>
      <c r="M143" s="271"/>
      <c r="N143" s="272"/>
      <c r="O143" s="45"/>
      <c r="P143" s="46"/>
      <c r="Q143" s="323"/>
      <c r="R143" s="277"/>
      <c r="S143" s="323"/>
      <c r="T143" s="323"/>
      <c r="U143" s="323"/>
      <c r="V143" s="45"/>
      <c r="W143" s="46"/>
      <c r="X143" s="282"/>
      <c r="Y143" s="283"/>
      <c r="Z143" s="282"/>
      <c r="AA143" s="283"/>
      <c r="AB143" s="282"/>
      <c r="AC143" s="284"/>
      <c r="AD143" s="258"/>
      <c r="AE143" s="126"/>
      <c r="AF143" s="52"/>
      <c r="AG143" s="154"/>
      <c r="AH143" s="154"/>
      <c r="AI143" s="154"/>
      <c r="AJ143" s="167"/>
      <c r="AK143" s="153"/>
      <c r="AL143" s="45"/>
      <c r="AM143" s="45"/>
      <c r="AN143" s="317"/>
      <c r="AO143" s="318"/>
      <c r="AP143" s="289"/>
      <c r="AQ143" s="289"/>
      <c r="AR143" s="128"/>
      <c r="AS143" s="130"/>
    </row>
    <row r="144" spans="1:45" s="50" customFormat="1" x14ac:dyDescent="0.2">
      <c r="A144" s="160"/>
      <c r="B144" s="19"/>
      <c r="C144" s="56"/>
      <c r="D144" s="164"/>
      <c r="E144" s="169"/>
      <c r="F144" s="117" t="s">
        <v>8</v>
      </c>
      <c r="G144" s="315"/>
      <c r="H144" s="366"/>
      <c r="I144" s="270"/>
      <c r="J144" s="56"/>
      <c r="K144" s="270"/>
      <c r="L144" s="252"/>
      <c r="M144" s="271"/>
      <c r="N144" s="272"/>
      <c r="O144" s="45"/>
      <c r="P144" s="46"/>
      <c r="Q144" s="323"/>
      <c r="R144" s="277"/>
      <c r="S144" s="323"/>
      <c r="T144" s="323"/>
      <c r="U144" s="323"/>
      <c r="V144" s="45"/>
      <c r="W144" s="46"/>
      <c r="X144" s="282"/>
      <c r="Y144" s="283"/>
      <c r="Z144" s="282"/>
      <c r="AA144" s="283"/>
      <c r="AB144" s="282"/>
      <c r="AC144" s="284"/>
      <c r="AD144" s="258"/>
      <c r="AE144" s="126"/>
      <c r="AF144" s="52"/>
      <c r="AG144" s="154"/>
      <c r="AH144" s="154"/>
      <c r="AI144" s="154"/>
      <c r="AJ144" s="167"/>
      <c r="AK144" s="153"/>
      <c r="AL144" s="45"/>
      <c r="AM144" s="45"/>
      <c r="AN144" s="317"/>
      <c r="AO144" s="318"/>
      <c r="AP144" s="289"/>
      <c r="AQ144" s="289"/>
      <c r="AR144" s="128"/>
      <c r="AS144" s="130"/>
    </row>
    <row r="145" spans="1:45" s="50" customFormat="1" x14ac:dyDescent="0.2">
      <c r="A145" s="160"/>
      <c r="B145" s="19"/>
      <c r="C145" s="56"/>
      <c r="D145" s="164"/>
      <c r="E145" s="169"/>
      <c r="F145" s="117" t="s">
        <v>8</v>
      </c>
      <c r="G145" s="315"/>
      <c r="H145" s="366"/>
      <c r="I145" s="270"/>
      <c r="J145" s="56"/>
      <c r="K145" s="270"/>
      <c r="L145" s="252"/>
      <c r="M145" s="271"/>
      <c r="N145" s="272"/>
      <c r="O145" s="45"/>
      <c r="P145" s="46"/>
      <c r="Q145" s="323"/>
      <c r="R145" s="277"/>
      <c r="S145" s="323"/>
      <c r="T145" s="323"/>
      <c r="U145" s="323"/>
      <c r="V145" s="45"/>
      <c r="W145" s="46"/>
      <c r="X145" s="282"/>
      <c r="Y145" s="283"/>
      <c r="Z145" s="282"/>
      <c r="AA145" s="283"/>
      <c r="AB145" s="282"/>
      <c r="AC145" s="284"/>
      <c r="AD145" s="258"/>
      <c r="AE145" s="126"/>
      <c r="AF145" s="52"/>
      <c r="AG145" s="154"/>
      <c r="AH145" s="154"/>
      <c r="AI145" s="154"/>
      <c r="AJ145" s="167"/>
      <c r="AK145" s="153"/>
      <c r="AL145" s="45"/>
      <c r="AM145" s="45"/>
      <c r="AN145" s="317"/>
      <c r="AO145" s="318"/>
      <c r="AP145" s="289"/>
      <c r="AQ145" s="289"/>
      <c r="AR145" s="128"/>
      <c r="AS145" s="130"/>
    </row>
    <row r="146" spans="1:45" s="50" customFormat="1" x14ac:dyDescent="0.2">
      <c r="A146" s="160"/>
      <c r="B146" s="19"/>
      <c r="C146" s="56"/>
      <c r="D146" s="164"/>
      <c r="E146" s="169"/>
      <c r="F146" s="117" t="s">
        <v>8</v>
      </c>
      <c r="G146" s="315"/>
      <c r="H146" s="366"/>
      <c r="I146" s="270"/>
      <c r="J146" s="56"/>
      <c r="K146" s="270"/>
      <c r="L146" s="252"/>
      <c r="M146" s="271"/>
      <c r="N146" s="272"/>
      <c r="O146" s="45"/>
      <c r="P146" s="46"/>
      <c r="Q146" s="323"/>
      <c r="R146" s="277"/>
      <c r="S146" s="323"/>
      <c r="T146" s="323"/>
      <c r="U146" s="323"/>
      <c r="V146" s="45"/>
      <c r="W146" s="46"/>
      <c r="X146" s="282"/>
      <c r="Y146" s="283"/>
      <c r="Z146" s="282"/>
      <c r="AA146" s="283"/>
      <c r="AB146" s="282"/>
      <c r="AC146" s="284"/>
      <c r="AD146" s="258"/>
      <c r="AE146" s="126"/>
      <c r="AF146" s="52"/>
      <c r="AG146" s="154"/>
      <c r="AH146" s="154"/>
      <c r="AI146" s="154"/>
      <c r="AJ146" s="167"/>
      <c r="AK146" s="153"/>
      <c r="AL146" s="45"/>
      <c r="AM146" s="45"/>
      <c r="AN146" s="317"/>
      <c r="AO146" s="318"/>
      <c r="AP146" s="289"/>
      <c r="AQ146" s="289"/>
      <c r="AR146" s="128"/>
      <c r="AS146" s="130"/>
    </row>
    <row r="147" spans="1:45" s="50" customFormat="1" x14ac:dyDescent="0.2">
      <c r="A147" s="160"/>
      <c r="B147" s="19"/>
      <c r="C147" s="56"/>
      <c r="D147" s="164"/>
      <c r="E147" s="169"/>
      <c r="F147" s="117" t="s">
        <v>8</v>
      </c>
      <c r="G147" s="315"/>
      <c r="H147" s="366"/>
      <c r="I147" s="270"/>
      <c r="J147" s="56"/>
      <c r="K147" s="270"/>
      <c r="L147" s="252"/>
      <c r="M147" s="271"/>
      <c r="N147" s="272"/>
      <c r="O147" s="45"/>
      <c r="P147" s="46"/>
      <c r="Q147" s="323"/>
      <c r="R147" s="277"/>
      <c r="S147" s="323"/>
      <c r="T147" s="323"/>
      <c r="U147" s="323"/>
      <c r="V147" s="45"/>
      <c r="W147" s="46"/>
      <c r="X147" s="282"/>
      <c r="Y147" s="283"/>
      <c r="Z147" s="282"/>
      <c r="AA147" s="283"/>
      <c r="AB147" s="282"/>
      <c r="AC147" s="284"/>
      <c r="AD147" s="258"/>
      <c r="AE147" s="126"/>
      <c r="AF147" s="52"/>
      <c r="AG147" s="154"/>
      <c r="AH147" s="154"/>
      <c r="AI147" s="154"/>
      <c r="AJ147" s="167"/>
      <c r="AK147" s="153"/>
      <c r="AL147" s="45"/>
      <c r="AM147" s="45"/>
      <c r="AN147" s="317"/>
      <c r="AO147" s="318"/>
      <c r="AP147" s="289"/>
      <c r="AQ147" s="289"/>
      <c r="AR147" s="128"/>
      <c r="AS147" s="130"/>
    </row>
    <row r="148" spans="1:45" s="50" customFormat="1" x14ac:dyDescent="0.2">
      <c r="A148" s="160"/>
      <c r="B148" s="19"/>
      <c r="C148" s="56"/>
      <c r="D148" s="164"/>
      <c r="E148" s="169"/>
      <c r="F148" s="117" t="s">
        <v>8</v>
      </c>
      <c r="G148" s="315"/>
      <c r="H148" s="366"/>
      <c r="I148" s="270"/>
      <c r="J148" s="56"/>
      <c r="K148" s="270"/>
      <c r="L148" s="252"/>
      <c r="M148" s="271"/>
      <c r="N148" s="272"/>
      <c r="O148" s="45"/>
      <c r="P148" s="46"/>
      <c r="Q148" s="323"/>
      <c r="R148" s="277"/>
      <c r="S148" s="323"/>
      <c r="T148" s="323"/>
      <c r="U148" s="323"/>
      <c r="V148" s="45"/>
      <c r="W148" s="46"/>
      <c r="X148" s="282"/>
      <c r="Y148" s="283"/>
      <c r="Z148" s="282"/>
      <c r="AA148" s="283"/>
      <c r="AB148" s="282"/>
      <c r="AC148" s="284"/>
      <c r="AD148" s="258"/>
      <c r="AE148" s="126"/>
      <c r="AF148" s="52"/>
      <c r="AG148" s="154"/>
      <c r="AH148" s="154"/>
      <c r="AI148" s="154"/>
      <c r="AJ148" s="167"/>
      <c r="AK148" s="153"/>
      <c r="AL148" s="45"/>
      <c r="AM148" s="45"/>
      <c r="AN148" s="317"/>
      <c r="AO148" s="318"/>
      <c r="AP148" s="289"/>
      <c r="AQ148" s="289"/>
      <c r="AR148" s="128"/>
      <c r="AS148" s="130"/>
    </row>
    <row r="149" spans="1:45" s="50" customFormat="1" x14ac:dyDescent="0.2">
      <c r="A149" s="160"/>
      <c r="B149" s="19"/>
      <c r="C149" s="56"/>
      <c r="D149" s="164"/>
      <c r="E149" s="169"/>
      <c r="F149" s="117" t="s">
        <v>8</v>
      </c>
      <c r="G149" s="315"/>
      <c r="H149" s="366"/>
      <c r="I149" s="270"/>
      <c r="J149" s="56"/>
      <c r="K149" s="270"/>
      <c r="L149" s="252"/>
      <c r="M149" s="271"/>
      <c r="N149" s="272"/>
      <c r="O149" s="45"/>
      <c r="P149" s="46"/>
      <c r="Q149" s="323"/>
      <c r="R149" s="277"/>
      <c r="S149" s="323"/>
      <c r="T149" s="323"/>
      <c r="U149" s="323"/>
      <c r="V149" s="45"/>
      <c r="W149" s="46"/>
      <c r="X149" s="282"/>
      <c r="Y149" s="283"/>
      <c r="Z149" s="282"/>
      <c r="AA149" s="283"/>
      <c r="AB149" s="282"/>
      <c r="AC149" s="284"/>
      <c r="AD149" s="258"/>
      <c r="AE149" s="126"/>
      <c r="AF149" s="52"/>
      <c r="AG149" s="154"/>
      <c r="AH149" s="154"/>
      <c r="AI149" s="154"/>
      <c r="AJ149" s="167"/>
      <c r="AK149" s="153"/>
      <c r="AL149" s="45"/>
      <c r="AM149" s="45"/>
      <c r="AN149" s="317"/>
      <c r="AO149" s="318"/>
      <c r="AP149" s="289"/>
      <c r="AQ149" s="289"/>
      <c r="AR149" s="128"/>
      <c r="AS149" s="130"/>
    </row>
    <row r="150" spans="1:45" s="50" customFormat="1" x14ac:dyDescent="0.2">
      <c r="A150" s="160"/>
      <c r="B150" s="19"/>
      <c r="C150" s="56"/>
      <c r="D150" s="164"/>
      <c r="E150" s="169"/>
      <c r="F150" s="117" t="s">
        <v>8</v>
      </c>
      <c r="G150" s="315"/>
      <c r="H150" s="366"/>
      <c r="I150" s="270"/>
      <c r="J150" s="56"/>
      <c r="K150" s="270"/>
      <c r="L150" s="252"/>
      <c r="M150" s="271"/>
      <c r="N150" s="272"/>
      <c r="O150" s="45"/>
      <c r="P150" s="46"/>
      <c r="Q150" s="323"/>
      <c r="R150" s="277"/>
      <c r="S150" s="323"/>
      <c r="T150" s="323"/>
      <c r="U150" s="323"/>
      <c r="V150" s="45"/>
      <c r="W150" s="46"/>
      <c r="X150" s="282"/>
      <c r="Y150" s="283"/>
      <c r="Z150" s="282"/>
      <c r="AA150" s="283"/>
      <c r="AB150" s="282"/>
      <c r="AC150" s="284"/>
      <c r="AD150" s="258"/>
      <c r="AE150" s="126"/>
      <c r="AF150" s="52"/>
      <c r="AG150" s="154"/>
      <c r="AH150" s="154"/>
      <c r="AI150" s="154"/>
      <c r="AJ150" s="167"/>
      <c r="AK150" s="153"/>
      <c r="AL150" s="45"/>
      <c r="AM150" s="45"/>
      <c r="AN150" s="317"/>
      <c r="AO150" s="318"/>
      <c r="AP150" s="289"/>
      <c r="AQ150" s="289"/>
      <c r="AR150" s="128"/>
      <c r="AS150" s="130"/>
    </row>
    <row r="151" spans="1:45" s="50" customFormat="1" x14ac:dyDescent="0.2">
      <c r="A151" s="160"/>
      <c r="B151" s="19"/>
      <c r="C151" s="56"/>
      <c r="D151" s="164"/>
      <c r="E151" s="169"/>
      <c r="F151" s="117" t="s">
        <v>8</v>
      </c>
      <c r="G151" s="315"/>
      <c r="H151" s="366"/>
      <c r="I151" s="270"/>
      <c r="J151" s="56"/>
      <c r="K151" s="270"/>
      <c r="L151" s="252"/>
      <c r="M151" s="271"/>
      <c r="N151" s="272"/>
      <c r="O151" s="45"/>
      <c r="P151" s="46"/>
      <c r="Q151" s="323"/>
      <c r="R151" s="277"/>
      <c r="S151" s="323"/>
      <c r="T151" s="323"/>
      <c r="U151" s="323"/>
      <c r="V151" s="45"/>
      <c r="W151" s="46"/>
      <c r="X151" s="282"/>
      <c r="Y151" s="283"/>
      <c r="Z151" s="282"/>
      <c r="AA151" s="283"/>
      <c r="AB151" s="282"/>
      <c r="AC151" s="284"/>
      <c r="AD151" s="258"/>
      <c r="AE151" s="126"/>
      <c r="AF151" s="52"/>
      <c r="AG151" s="154"/>
      <c r="AH151" s="154"/>
      <c r="AI151" s="154"/>
      <c r="AJ151" s="167"/>
      <c r="AK151" s="153"/>
      <c r="AL151" s="45"/>
      <c r="AM151" s="45"/>
      <c r="AN151" s="317"/>
      <c r="AO151" s="318"/>
      <c r="AP151" s="289"/>
      <c r="AQ151" s="289"/>
      <c r="AR151" s="128"/>
      <c r="AS151" s="130"/>
    </row>
    <row r="152" spans="1:45" s="50" customFormat="1" x14ac:dyDescent="0.2">
      <c r="A152" s="160"/>
      <c r="B152" s="19"/>
      <c r="C152" s="56"/>
      <c r="D152" s="164"/>
      <c r="E152" s="169"/>
      <c r="F152" s="117" t="s">
        <v>8</v>
      </c>
      <c r="G152" s="315"/>
      <c r="H152" s="366"/>
      <c r="I152" s="270"/>
      <c r="J152" s="56"/>
      <c r="K152" s="270"/>
      <c r="L152" s="252"/>
      <c r="M152" s="271"/>
      <c r="N152" s="272"/>
      <c r="O152" s="45"/>
      <c r="P152" s="46"/>
      <c r="Q152" s="323"/>
      <c r="R152" s="277"/>
      <c r="S152" s="323"/>
      <c r="T152" s="323"/>
      <c r="U152" s="323"/>
      <c r="V152" s="45"/>
      <c r="W152" s="46"/>
      <c r="X152" s="282"/>
      <c r="Y152" s="283"/>
      <c r="Z152" s="282"/>
      <c r="AA152" s="283"/>
      <c r="AB152" s="282"/>
      <c r="AC152" s="284"/>
      <c r="AD152" s="258"/>
      <c r="AE152" s="126"/>
      <c r="AF152" s="52"/>
      <c r="AG152" s="154"/>
      <c r="AH152" s="154"/>
      <c r="AI152" s="154"/>
      <c r="AJ152" s="167"/>
      <c r="AK152" s="153"/>
      <c r="AL152" s="45"/>
      <c r="AM152" s="45"/>
      <c r="AN152" s="317"/>
      <c r="AO152" s="318"/>
      <c r="AP152" s="289"/>
      <c r="AQ152" s="289"/>
      <c r="AR152" s="128"/>
      <c r="AS152" s="130"/>
    </row>
    <row r="153" spans="1:45" s="50" customFormat="1" x14ac:dyDescent="0.2">
      <c r="A153" s="160"/>
      <c r="B153" s="19"/>
      <c r="C153" s="56"/>
      <c r="D153" s="164"/>
      <c r="E153" s="169"/>
      <c r="F153" s="117" t="s">
        <v>8</v>
      </c>
      <c r="G153" s="315"/>
      <c r="H153" s="366"/>
      <c r="I153" s="270"/>
      <c r="J153" s="56"/>
      <c r="K153" s="270"/>
      <c r="L153" s="252"/>
      <c r="M153" s="271"/>
      <c r="N153" s="272"/>
      <c r="O153" s="45"/>
      <c r="P153" s="46"/>
      <c r="Q153" s="323"/>
      <c r="R153" s="277"/>
      <c r="S153" s="323"/>
      <c r="T153" s="323"/>
      <c r="U153" s="323"/>
      <c r="V153" s="45"/>
      <c r="W153" s="46"/>
      <c r="X153" s="282"/>
      <c r="Y153" s="283"/>
      <c r="Z153" s="282"/>
      <c r="AA153" s="283"/>
      <c r="AB153" s="282"/>
      <c r="AC153" s="284"/>
      <c r="AD153" s="258"/>
      <c r="AE153" s="126"/>
      <c r="AF153" s="52"/>
      <c r="AG153" s="154"/>
      <c r="AH153" s="154"/>
      <c r="AI153" s="154"/>
      <c r="AJ153" s="167"/>
      <c r="AK153" s="153"/>
      <c r="AL153" s="45"/>
      <c r="AM153" s="45"/>
      <c r="AN153" s="317"/>
      <c r="AO153" s="318"/>
      <c r="AP153" s="289"/>
      <c r="AQ153" s="289"/>
      <c r="AR153" s="128"/>
      <c r="AS153" s="130"/>
    </row>
    <row r="154" spans="1:45" s="50" customFormat="1" x14ac:dyDescent="0.2">
      <c r="A154" s="160"/>
      <c r="B154" s="19"/>
      <c r="C154" s="56"/>
      <c r="D154" s="164"/>
      <c r="E154" s="169"/>
      <c r="F154" s="117" t="s">
        <v>8</v>
      </c>
      <c r="G154" s="315"/>
      <c r="H154" s="366"/>
      <c r="I154" s="270"/>
      <c r="J154" s="56"/>
      <c r="K154" s="270"/>
      <c r="L154" s="252"/>
      <c r="M154" s="271"/>
      <c r="N154" s="272"/>
      <c r="O154" s="45"/>
      <c r="P154" s="46"/>
      <c r="Q154" s="323"/>
      <c r="R154" s="277"/>
      <c r="S154" s="323"/>
      <c r="T154" s="323"/>
      <c r="U154" s="323"/>
      <c r="V154" s="45"/>
      <c r="W154" s="46"/>
      <c r="X154" s="282"/>
      <c r="Y154" s="283"/>
      <c r="Z154" s="282"/>
      <c r="AA154" s="283"/>
      <c r="AB154" s="282"/>
      <c r="AC154" s="284"/>
      <c r="AD154" s="258"/>
      <c r="AE154" s="126"/>
      <c r="AF154" s="52"/>
      <c r="AG154" s="154"/>
      <c r="AH154" s="154"/>
      <c r="AI154" s="154"/>
      <c r="AJ154" s="167"/>
      <c r="AK154" s="153"/>
      <c r="AL154" s="45"/>
      <c r="AM154" s="45"/>
      <c r="AN154" s="317"/>
      <c r="AO154" s="318"/>
      <c r="AP154" s="289"/>
      <c r="AQ154" s="289"/>
      <c r="AR154" s="128"/>
      <c r="AS154" s="130"/>
    </row>
    <row r="155" spans="1:45" s="50" customFormat="1" x14ac:dyDescent="0.2">
      <c r="A155" s="160"/>
      <c r="B155" s="19"/>
      <c r="C155" s="56"/>
      <c r="D155" s="164"/>
      <c r="E155" s="169"/>
      <c r="F155" s="117" t="s">
        <v>8</v>
      </c>
      <c r="G155" s="315"/>
      <c r="H155" s="366"/>
      <c r="I155" s="270"/>
      <c r="J155" s="56"/>
      <c r="K155" s="270"/>
      <c r="L155" s="252"/>
      <c r="M155" s="271"/>
      <c r="N155" s="272"/>
      <c r="O155" s="45"/>
      <c r="P155" s="46"/>
      <c r="Q155" s="323"/>
      <c r="R155" s="277"/>
      <c r="S155" s="323"/>
      <c r="T155" s="323"/>
      <c r="U155" s="323"/>
      <c r="V155" s="45"/>
      <c r="W155" s="46"/>
      <c r="X155" s="282"/>
      <c r="Y155" s="283"/>
      <c r="Z155" s="282"/>
      <c r="AA155" s="283"/>
      <c r="AB155" s="282"/>
      <c r="AC155" s="284"/>
      <c r="AD155" s="258"/>
      <c r="AE155" s="126"/>
      <c r="AF155" s="52"/>
      <c r="AG155" s="154"/>
      <c r="AH155" s="154"/>
      <c r="AI155" s="154"/>
      <c r="AJ155" s="167"/>
      <c r="AK155" s="153"/>
      <c r="AL155" s="45"/>
      <c r="AM155" s="45"/>
      <c r="AN155" s="317"/>
      <c r="AO155" s="318"/>
      <c r="AP155" s="289"/>
      <c r="AQ155" s="289"/>
      <c r="AR155" s="128"/>
      <c r="AS155" s="130"/>
    </row>
    <row r="156" spans="1:45" s="50" customFormat="1" x14ac:dyDescent="0.2">
      <c r="A156" s="160"/>
      <c r="B156" s="19"/>
      <c r="C156" s="56"/>
      <c r="D156" s="164"/>
      <c r="E156" s="169"/>
      <c r="F156" s="117" t="s">
        <v>8</v>
      </c>
      <c r="G156" s="315"/>
      <c r="H156" s="366"/>
      <c r="I156" s="270"/>
      <c r="J156" s="56"/>
      <c r="K156" s="270"/>
      <c r="L156" s="252"/>
      <c r="M156" s="271"/>
      <c r="N156" s="272"/>
      <c r="O156" s="45"/>
      <c r="P156" s="46"/>
      <c r="Q156" s="323"/>
      <c r="R156" s="277"/>
      <c r="S156" s="323"/>
      <c r="T156" s="323"/>
      <c r="U156" s="323"/>
      <c r="V156" s="45"/>
      <c r="W156" s="46"/>
      <c r="X156" s="282"/>
      <c r="Y156" s="283"/>
      <c r="Z156" s="282"/>
      <c r="AA156" s="283"/>
      <c r="AB156" s="282"/>
      <c r="AC156" s="284"/>
      <c r="AD156" s="258"/>
      <c r="AE156" s="126"/>
      <c r="AF156" s="52"/>
      <c r="AG156" s="154"/>
      <c r="AH156" s="154"/>
      <c r="AI156" s="154"/>
      <c r="AJ156" s="167"/>
      <c r="AK156" s="153"/>
      <c r="AL156" s="45"/>
      <c r="AM156" s="45"/>
      <c r="AN156" s="317"/>
      <c r="AO156" s="318"/>
      <c r="AP156" s="289"/>
      <c r="AQ156" s="289"/>
      <c r="AR156" s="128"/>
      <c r="AS156" s="130"/>
    </row>
    <row r="157" spans="1:45" s="50" customFormat="1" x14ac:dyDescent="0.2">
      <c r="A157" s="160"/>
      <c r="B157" s="19"/>
      <c r="C157" s="56"/>
      <c r="D157" s="164"/>
      <c r="E157" s="169"/>
      <c r="F157" s="117" t="s">
        <v>8</v>
      </c>
      <c r="G157" s="315"/>
      <c r="H157" s="366"/>
      <c r="I157" s="270"/>
      <c r="J157" s="56"/>
      <c r="K157" s="270"/>
      <c r="L157" s="252"/>
      <c r="M157" s="271"/>
      <c r="N157" s="272"/>
      <c r="O157" s="45"/>
      <c r="P157" s="46"/>
      <c r="Q157" s="323"/>
      <c r="R157" s="277"/>
      <c r="S157" s="323"/>
      <c r="T157" s="323"/>
      <c r="U157" s="323"/>
      <c r="V157" s="45"/>
      <c r="W157" s="46"/>
      <c r="X157" s="282"/>
      <c r="Y157" s="283"/>
      <c r="Z157" s="282"/>
      <c r="AA157" s="283"/>
      <c r="AB157" s="282"/>
      <c r="AC157" s="284"/>
      <c r="AD157" s="258"/>
      <c r="AE157" s="126"/>
      <c r="AF157" s="52"/>
      <c r="AG157" s="154"/>
      <c r="AH157" s="154"/>
      <c r="AI157" s="154"/>
      <c r="AJ157" s="167"/>
      <c r="AK157" s="153"/>
      <c r="AL157" s="45"/>
      <c r="AM157" s="45"/>
      <c r="AN157" s="317"/>
      <c r="AO157" s="318"/>
      <c r="AP157" s="289"/>
      <c r="AQ157" s="289"/>
      <c r="AR157" s="128"/>
      <c r="AS157" s="130"/>
    </row>
    <row r="158" spans="1:45" s="50" customFormat="1" x14ac:dyDescent="0.2">
      <c r="A158" s="160"/>
      <c r="B158" s="19"/>
      <c r="C158" s="56"/>
      <c r="D158" s="164"/>
      <c r="E158" s="169"/>
      <c r="F158" s="117" t="s">
        <v>8</v>
      </c>
      <c r="G158" s="315"/>
      <c r="H158" s="366"/>
      <c r="I158" s="270"/>
      <c r="J158" s="56"/>
      <c r="K158" s="270"/>
      <c r="L158" s="252"/>
      <c r="M158" s="271"/>
      <c r="N158" s="272"/>
      <c r="O158" s="45"/>
      <c r="P158" s="46"/>
      <c r="Q158" s="323"/>
      <c r="R158" s="277"/>
      <c r="S158" s="323"/>
      <c r="T158" s="323"/>
      <c r="U158" s="323"/>
      <c r="V158" s="45"/>
      <c r="W158" s="46"/>
      <c r="X158" s="282"/>
      <c r="Y158" s="283"/>
      <c r="Z158" s="282"/>
      <c r="AA158" s="283"/>
      <c r="AB158" s="282"/>
      <c r="AC158" s="284"/>
      <c r="AD158" s="258"/>
      <c r="AE158" s="126"/>
      <c r="AF158" s="52"/>
      <c r="AG158" s="154"/>
      <c r="AH158" s="154"/>
      <c r="AI158" s="154"/>
      <c r="AJ158" s="167"/>
      <c r="AK158" s="153"/>
      <c r="AL158" s="45"/>
      <c r="AM158" s="45"/>
      <c r="AN158" s="317"/>
      <c r="AO158" s="318"/>
      <c r="AP158" s="289"/>
      <c r="AQ158" s="289"/>
      <c r="AR158" s="128"/>
      <c r="AS158" s="130"/>
    </row>
    <row r="159" spans="1:45" s="50" customFormat="1" x14ac:dyDescent="0.2">
      <c r="A159" s="160"/>
      <c r="B159" s="19"/>
      <c r="C159" s="56"/>
      <c r="D159" s="164"/>
      <c r="E159" s="169"/>
      <c r="F159" s="117" t="s">
        <v>8</v>
      </c>
      <c r="G159" s="315"/>
      <c r="H159" s="366"/>
      <c r="I159" s="270"/>
      <c r="J159" s="56"/>
      <c r="K159" s="270"/>
      <c r="L159" s="252"/>
      <c r="M159" s="271"/>
      <c r="N159" s="272"/>
      <c r="O159" s="45"/>
      <c r="P159" s="46"/>
      <c r="Q159" s="323"/>
      <c r="R159" s="277"/>
      <c r="S159" s="323"/>
      <c r="T159" s="323"/>
      <c r="U159" s="323"/>
      <c r="V159" s="45"/>
      <c r="W159" s="46"/>
      <c r="X159" s="282"/>
      <c r="Y159" s="283"/>
      <c r="Z159" s="282"/>
      <c r="AA159" s="283"/>
      <c r="AB159" s="282"/>
      <c r="AC159" s="284"/>
      <c r="AD159" s="258"/>
      <c r="AE159" s="126"/>
      <c r="AF159" s="52"/>
      <c r="AG159" s="154"/>
      <c r="AH159" s="154"/>
      <c r="AI159" s="154"/>
      <c r="AJ159" s="167"/>
      <c r="AK159" s="153"/>
      <c r="AL159" s="45"/>
      <c r="AM159" s="45"/>
      <c r="AN159" s="317"/>
      <c r="AO159" s="318"/>
      <c r="AP159" s="289"/>
      <c r="AQ159" s="289"/>
      <c r="AR159" s="128"/>
      <c r="AS159" s="130"/>
    </row>
    <row r="160" spans="1:45" s="50" customFormat="1" x14ac:dyDescent="0.2">
      <c r="A160" s="160"/>
      <c r="B160" s="19"/>
      <c r="C160" s="56"/>
      <c r="D160" s="164"/>
      <c r="E160" s="169"/>
      <c r="F160" s="117" t="s">
        <v>8</v>
      </c>
      <c r="G160" s="315"/>
      <c r="H160" s="366"/>
      <c r="I160" s="270"/>
      <c r="J160" s="56"/>
      <c r="K160" s="270"/>
      <c r="L160" s="252"/>
      <c r="M160" s="271"/>
      <c r="N160" s="272"/>
      <c r="O160" s="45"/>
      <c r="P160" s="46"/>
      <c r="Q160" s="323"/>
      <c r="R160" s="277"/>
      <c r="S160" s="323"/>
      <c r="T160" s="323"/>
      <c r="U160" s="323"/>
      <c r="V160" s="45"/>
      <c r="W160" s="46"/>
      <c r="X160" s="282"/>
      <c r="Y160" s="283"/>
      <c r="Z160" s="282"/>
      <c r="AA160" s="283"/>
      <c r="AB160" s="282"/>
      <c r="AC160" s="284"/>
      <c r="AD160" s="258"/>
      <c r="AE160" s="126"/>
      <c r="AF160" s="52"/>
      <c r="AG160" s="154"/>
      <c r="AH160" s="154"/>
      <c r="AI160" s="154"/>
      <c r="AJ160" s="167"/>
      <c r="AK160" s="153"/>
      <c r="AL160" s="45"/>
      <c r="AM160" s="45"/>
      <c r="AN160" s="317"/>
      <c r="AO160" s="318"/>
      <c r="AP160" s="289"/>
      <c r="AQ160" s="289"/>
      <c r="AR160" s="128"/>
      <c r="AS160" s="130"/>
    </row>
    <row r="161" spans="1:45" s="50" customFormat="1" x14ac:dyDescent="0.2">
      <c r="A161" s="160"/>
      <c r="B161" s="19"/>
      <c r="C161" s="56"/>
      <c r="D161" s="164"/>
      <c r="E161" s="169"/>
      <c r="F161" s="117" t="s">
        <v>8</v>
      </c>
      <c r="G161" s="315"/>
      <c r="H161" s="366"/>
      <c r="I161" s="270"/>
      <c r="J161" s="56"/>
      <c r="K161" s="270"/>
      <c r="L161" s="252"/>
      <c r="M161" s="271"/>
      <c r="N161" s="272"/>
      <c r="O161" s="45"/>
      <c r="P161" s="46"/>
      <c r="Q161" s="323"/>
      <c r="R161" s="277"/>
      <c r="S161" s="323"/>
      <c r="T161" s="323"/>
      <c r="U161" s="323"/>
      <c r="V161" s="45"/>
      <c r="W161" s="46"/>
      <c r="X161" s="282"/>
      <c r="Y161" s="283"/>
      <c r="Z161" s="282"/>
      <c r="AA161" s="283"/>
      <c r="AB161" s="282"/>
      <c r="AC161" s="284"/>
      <c r="AD161" s="258"/>
      <c r="AE161" s="126"/>
      <c r="AF161" s="52"/>
      <c r="AG161" s="154"/>
      <c r="AH161" s="154"/>
      <c r="AI161" s="154"/>
      <c r="AJ161" s="167"/>
      <c r="AK161" s="153"/>
      <c r="AL161" s="45"/>
      <c r="AM161" s="45"/>
      <c r="AN161" s="317"/>
      <c r="AO161" s="318"/>
      <c r="AP161" s="289"/>
      <c r="AQ161" s="289"/>
      <c r="AR161" s="128"/>
      <c r="AS161" s="130"/>
    </row>
    <row r="162" spans="1:45" s="50" customFormat="1" x14ac:dyDescent="0.2">
      <c r="A162" s="160"/>
      <c r="B162" s="19"/>
      <c r="C162" s="56"/>
      <c r="D162" s="164"/>
      <c r="E162" s="169"/>
      <c r="F162" s="117" t="s">
        <v>8</v>
      </c>
      <c r="G162" s="315"/>
      <c r="H162" s="366"/>
      <c r="I162" s="270"/>
      <c r="J162" s="56"/>
      <c r="K162" s="270"/>
      <c r="L162" s="252"/>
      <c r="M162" s="271"/>
      <c r="N162" s="272"/>
      <c r="O162" s="45"/>
      <c r="P162" s="46"/>
      <c r="Q162" s="323"/>
      <c r="R162" s="277"/>
      <c r="S162" s="323"/>
      <c r="T162" s="323"/>
      <c r="U162" s="323"/>
      <c r="V162" s="45"/>
      <c r="W162" s="46"/>
      <c r="X162" s="282"/>
      <c r="Y162" s="283"/>
      <c r="Z162" s="282"/>
      <c r="AA162" s="283"/>
      <c r="AB162" s="282"/>
      <c r="AC162" s="284"/>
      <c r="AD162" s="258"/>
      <c r="AE162" s="126"/>
      <c r="AF162" s="52"/>
      <c r="AG162" s="154"/>
      <c r="AH162" s="154"/>
      <c r="AI162" s="154"/>
      <c r="AJ162" s="167"/>
      <c r="AK162" s="153"/>
      <c r="AL162" s="45"/>
      <c r="AM162" s="45"/>
      <c r="AN162" s="317"/>
      <c r="AO162" s="318"/>
      <c r="AP162" s="289"/>
      <c r="AQ162" s="289"/>
      <c r="AR162" s="128"/>
      <c r="AS162" s="130"/>
    </row>
    <row r="163" spans="1:45" s="50" customFormat="1" x14ac:dyDescent="0.2">
      <c r="A163" s="160"/>
      <c r="B163" s="19"/>
      <c r="C163" s="56"/>
      <c r="D163" s="164"/>
      <c r="E163" s="169"/>
      <c r="F163" s="117" t="s">
        <v>8</v>
      </c>
      <c r="G163" s="315"/>
      <c r="H163" s="366"/>
      <c r="I163" s="270"/>
      <c r="J163" s="56"/>
      <c r="K163" s="270"/>
      <c r="L163" s="252"/>
      <c r="M163" s="271"/>
      <c r="N163" s="272"/>
      <c r="O163" s="45"/>
      <c r="P163" s="46"/>
      <c r="Q163" s="323"/>
      <c r="R163" s="277"/>
      <c r="S163" s="323"/>
      <c r="T163" s="323"/>
      <c r="U163" s="323"/>
      <c r="V163" s="45"/>
      <c r="W163" s="46"/>
      <c r="X163" s="282"/>
      <c r="Y163" s="283"/>
      <c r="Z163" s="282"/>
      <c r="AA163" s="283"/>
      <c r="AB163" s="282"/>
      <c r="AC163" s="284"/>
      <c r="AD163" s="258"/>
      <c r="AE163" s="126"/>
      <c r="AF163" s="52"/>
      <c r="AG163" s="154"/>
      <c r="AH163" s="154"/>
      <c r="AI163" s="154"/>
      <c r="AJ163" s="167"/>
      <c r="AK163" s="153"/>
      <c r="AL163" s="45"/>
      <c r="AM163" s="45"/>
      <c r="AN163" s="317"/>
      <c r="AO163" s="318"/>
      <c r="AP163" s="289"/>
      <c r="AQ163" s="289"/>
      <c r="AR163" s="128"/>
      <c r="AS163" s="130"/>
    </row>
    <row r="164" spans="1:45" s="50" customFormat="1" x14ac:dyDescent="0.2">
      <c r="A164" s="160"/>
      <c r="B164" s="19"/>
      <c r="C164" s="56"/>
      <c r="D164" s="164"/>
      <c r="E164" s="169"/>
      <c r="F164" s="117" t="s">
        <v>8</v>
      </c>
      <c r="G164" s="315"/>
      <c r="H164" s="366"/>
      <c r="I164" s="270"/>
      <c r="J164" s="56"/>
      <c r="K164" s="270"/>
      <c r="L164" s="252"/>
      <c r="M164" s="271"/>
      <c r="N164" s="272"/>
      <c r="O164" s="45"/>
      <c r="P164" s="46"/>
      <c r="Q164" s="323"/>
      <c r="R164" s="277"/>
      <c r="S164" s="323"/>
      <c r="T164" s="323"/>
      <c r="U164" s="323"/>
      <c r="V164" s="45"/>
      <c r="W164" s="46"/>
      <c r="X164" s="282"/>
      <c r="Y164" s="283"/>
      <c r="Z164" s="282"/>
      <c r="AA164" s="283"/>
      <c r="AB164" s="282"/>
      <c r="AC164" s="284"/>
      <c r="AD164" s="258"/>
      <c r="AE164" s="126"/>
      <c r="AF164" s="52"/>
      <c r="AG164" s="154"/>
      <c r="AH164" s="154"/>
      <c r="AI164" s="154"/>
      <c r="AJ164" s="167"/>
      <c r="AK164" s="153"/>
      <c r="AL164" s="45"/>
      <c r="AM164" s="45"/>
      <c r="AN164" s="317"/>
      <c r="AO164" s="318"/>
      <c r="AP164" s="289"/>
      <c r="AQ164" s="289"/>
      <c r="AR164" s="128"/>
      <c r="AS164" s="130"/>
    </row>
    <row r="165" spans="1:45" s="50" customFormat="1" x14ac:dyDescent="0.2">
      <c r="A165" s="160"/>
      <c r="B165" s="19"/>
      <c r="C165" s="56"/>
      <c r="D165" s="164"/>
      <c r="E165" s="169"/>
      <c r="F165" s="117" t="s">
        <v>8</v>
      </c>
      <c r="G165" s="315"/>
      <c r="H165" s="366"/>
      <c r="I165" s="270"/>
      <c r="J165" s="56"/>
      <c r="K165" s="270"/>
      <c r="L165" s="252"/>
      <c r="M165" s="271"/>
      <c r="N165" s="272"/>
      <c r="O165" s="45"/>
      <c r="P165" s="46"/>
      <c r="Q165" s="323"/>
      <c r="R165" s="277"/>
      <c r="S165" s="323"/>
      <c r="T165" s="323"/>
      <c r="U165" s="323"/>
      <c r="V165" s="45"/>
      <c r="W165" s="46"/>
      <c r="X165" s="282"/>
      <c r="Y165" s="283"/>
      <c r="Z165" s="282"/>
      <c r="AA165" s="283"/>
      <c r="AB165" s="282"/>
      <c r="AC165" s="284"/>
      <c r="AD165" s="258"/>
      <c r="AE165" s="126"/>
      <c r="AF165" s="52"/>
      <c r="AG165" s="154"/>
      <c r="AH165" s="154"/>
      <c r="AI165" s="154"/>
      <c r="AJ165" s="167"/>
      <c r="AK165" s="153"/>
      <c r="AL165" s="45"/>
      <c r="AM165" s="45"/>
      <c r="AN165" s="317"/>
      <c r="AO165" s="318"/>
      <c r="AP165" s="289"/>
      <c r="AQ165" s="289"/>
      <c r="AR165" s="128"/>
      <c r="AS165" s="130"/>
    </row>
    <row r="166" spans="1:45" s="50" customFormat="1" x14ac:dyDescent="0.2">
      <c r="A166" s="160"/>
      <c r="B166" s="19"/>
      <c r="C166" s="56"/>
      <c r="D166" s="164"/>
      <c r="E166" s="169"/>
      <c r="F166" s="117" t="s">
        <v>8</v>
      </c>
      <c r="G166" s="315"/>
      <c r="H166" s="366"/>
      <c r="I166" s="270"/>
      <c r="J166" s="56"/>
      <c r="K166" s="270"/>
      <c r="L166" s="252"/>
      <c r="M166" s="271"/>
      <c r="N166" s="272"/>
      <c r="O166" s="45"/>
      <c r="P166" s="46"/>
      <c r="Q166" s="323"/>
      <c r="R166" s="277"/>
      <c r="S166" s="323"/>
      <c r="T166" s="323"/>
      <c r="U166" s="323"/>
      <c r="V166" s="45"/>
      <c r="W166" s="46"/>
      <c r="X166" s="282"/>
      <c r="Y166" s="283"/>
      <c r="Z166" s="282"/>
      <c r="AA166" s="283"/>
      <c r="AB166" s="282"/>
      <c r="AC166" s="284"/>
      <c r="AD166" s="258"/>
      <c r="AE166" s="126"/>
      <c r="AF166" s="52"/>
      <c r="AG166" s="154"/>
      <c r="AH166" s="154"/>
      <c r="AI166" s="154"/>
      <c r="AJ166" s="167"/>
      <c r="AK166" s="153"/>
      <c r="AL166" s="45"/>
      <c r="AM166" s="45"/>
      <c r="AN166" s="317"/>
      <c r="AO166" s="318"/>
      <c r="AP166" s="289"/>
      <c r="AQ166" s="289"/>
      <c r="AR166" s="128"/>
      <c r="AS166" s="130"/>
    </row>
    <row r="167" spans="1:45" s="50" customFormat="1" x14ac:dyDescent="0.2">
      <c r="A167" s="160"/>
      <c r="B167" s="19"/>
      <c r="C167" s="56"/>
      <c r="D167" s="164"/>
      <c r="E167" s="169"/>
      <c r="F167" s="117" t="s">
        <v>8</v>
      </c>
      <c r="G167" s="315"/>
      <c r="H167" s="366"/>
      <c r="I167" s="270"/>
      <c r="J167" s="56"/>
      <c r="K167" s="270"/>
      <c r="L167" s="252"/>
      <c r="M167" s="271"/>
      <c r="N167" s="272"/>
      <c r="O167" s="45"/>
      <c r="P167" s="46"/>
      <c r="Q167" s="323"/>
      <c r="R167" s="277"/>
      <c r="S167" s="323"/>
      <c r="T167" s="323"/>
      <c r="U167" s="323"/>
      <c r="V167" s="45"/>
      <c r="W167" s="46"/>
      <c r="X167" s="282"/>
      <c r="Y167" s="283"/>
      <c r="Z167" s="282"/>
      <c r="AA167" s="283"/>
      <c r="AB167" s="282"/>
      <c r="AC167" s="284"/>
      <c r="AD167" s="258"/>
      <c r="AE167" s="126"/>
      <c r="AF167" s="52"/>
      <c r="AG167" s="154"/>
      <c r="AH167" s="154"/>
      <c r="AI167" s="154"/>
      <c r="AJ167" s="167"/>
      <c r="AK167" s="153"/>
      <c r="AL167" s="45"/>
      <c r="AM167" s="45"/>
      <c r="AN167" s="317"/>
      <c r="AO167" s="318"/>
      <c r="AP167" s="289"/>
      <c r="AQ167" s="289"/>
      <c r="AR167" s="128"/>
      <c r="AS167" s="130"/>
    </row>
    <row r="168" spans="1:45" s="50" customFormat="1" x14ac:dyDescent="0.2">
      <c r="A168" s="160"/>
      <c r="B168" s="19"/>
      <c r="C168" s="56"/>
      <c r="D168" s="164"/>
      <c r="E168" s="169"/>
      <c r="F168" s="117" t="s">
        <v>8</v>
      </c>
      <c r="G168" s="315"/>
      <c r="H168" s="366"/>
      <c r="I168" s="270"/>
      <c r="J168" s="56"/>
      <c r="K168" s="270"/>
      <c r="L168" s="252"/>
      <c r="M168" s="271"/>
      <c r="N168" s="272"/>
      <c r="O168" s="45"/>
      <c r="P168" s="46"/>
      <c r="Q168" s="323"/>
      <c r="R168" s="277"/>
      <c r="S168" s="323"/>
      <c r="T168" s="323"/>
      <c r="U168" s="323"/>
      <c r="V168" s="45"/>
      <c r="W168" s="46"/>
      <c r="X168" s="282"/>
      <c r="Y168" s="283"/>
      <c r="Z168" s="282"/>
      <c r="AA168" s="283"/>
      <c r="AB168" s="282"/>
      <c r="AC168" s="284"/>
      <c r="AD168" s="258"/>
      <c r="AE168" s="126"/>
      <c r="AF168" s="52"/>
      <c r="AG168" s="154"/>
      <c r="AH168" s="154"/>
      <c r="AI168" s="154"/>
      <c r="AJ168" s="167"/>
      <c r="AK168" s="153"/>
      <c r="AL168" s="45"/>
      <c r="AM168" s="45"/>
      <c r="AN168" s="317"/>
      <c r="AO168" s="318"/>
      <c r="AP168" s="289"/>
      <c r="AQ168" s="289"/>
      <c r="AR168" s="128"/>
      <c r="AS168" s="130"/>
    </row>
    <row r="169" spans="1:45" s="50" customFormat="1" x14ac:dyDescent="0.2">
      <c r="A169" s="160"/>
      <c r="B169" s="19"/>
      <c r="C169" s="56"/>
      <c r="D169" s="164"/>
      <c r="E169" s="169"/>
      <c r="F169" s="117" t="s">
        <v>8</v>
      </c>
      <c r="G169" s="315"/>
      <c r="H169" s="366"/>
      <c r="I169" s="270"/>
      <c r="J169" s="56"/>
      <c r="K169" s="270"/>
      <c r="L169" s="252"/>
      <c r="M169" s="271"/>
      <c r="N169" s="272"/>
      <c r="O169" s="45"/>
      <c r="P169" s="46"/>
      <c r="Q169" s="323"/>
      <c r="R169" s="277"/>
      <c r="S169" s="323"/>
      <c r="T169" s="323"/>
      <c r="U169" s="323"/>
      <c r="V169" s="45"/>
      <c r="W169" s="46"/>
      <c r="X169" s="282"/>
      <c r="Y169" s="283"/>
      <c r="Z169" s="282"/>
      <c r="AA169" s="283"/>
      <c r="AB169" s="282"/>
      <c r="AC169" s="284"/>
      <c r="AD169" s="258"/>
      <c r="AE169" s="126"/>
      <c r="AF169" s="52"/>
      <c r="AG169" s="154"/>
      <c r="AH169" s="154"/>
      <c r="AI169" s="154"/>
      <c r="AJ169" s="167"/>
      <c r="AK169" s="153"/>
      <c r="AL169" s="45"/>
      <c r="AM169" s="45"/>
      <c r="AN169" s="317"/>
      <c r="AO169" s="318"/>
      <c r="AP169" s="289"/>
      <c r="AQ169" s="289"/>
      <c r="AR169" s="128"/>
      <c r="AS169" s="130"/>
    </row>
    <row r="170" spans="1:45" s="50" customFormat="1" x14ac:dyDescent="0.2">
      <c r="A170" s="160"/>
      <c r="B170" s="19"/>
      <c r="C170" s="56"/>
      <c r="D170" s="164"/>
      <c r="E170" s="169"/>
      <c r="F170" s="117" t="s">
        <v>8</v>
      </c>
      <c r="G170" s="315"/>
      <c r="H170" s="366"/>
      <c r="I170" s="270"/>
      <c r="J170" s="56"/>
      <c r="K170" s="270"/>
      <c r="L170" s="252"/>
      <c r="M170" s="271"/>
      <c r="N170" s="272"/>
      <c r="O170" s="45"/>
      <c r="P170" s="46"/>
      <c r="Q170" s="323"/>
      <c r="R170" s="277"/>
      <c r="S170" s="323"/>
      <c r="T170" s="323"/>
      <c r="U170" s="323"/>
      <c r="V170" s="45"/>
      <c r="W170" s="46"/>
      <c r="X170" s="282"/>
      <c r="Y170" s="283"/>
      <c r="Z170" s="282"/>
      <c r="AA170" s="283"/>
      <c r="AB170" s="282"/>
      <c r="AC170" s="284"/>
      <c r="AD170" s="258"/>
      <c r="AE170" s="126"/>
      <c r="AF170" s="52"/>
      <c r="AG170" s="154"/>
      <c r="AH170" s="154"/>
      <c r="AI170" s="154"/>
      <c r="AJ170" s="167"/>
      <c r="AK170" s="153"/>
      <c r="AL170" s="45"/>
      <c r="AM170" s="45"/>
      <c r="AN170" s="317"/>
      <c r="AO170" s="318"/>
      <c r="AP170" s="289"/>
      <c r="AQ170" s="289"/>
      <c r="AR170" s="128"/>
      <c r="AS170" s="130"/>
    </row>
    <row r="171" spans="1:45" s="50" customFormat="1" x14ac:dyDescent="0.2">
      <c r="A171" s="160"/>
      <c r="B171" s="19"/>
      <c r="C171" s="56"/>
      <c r="D171" s="164"/>
      <c r="E171" s="169"/>
      <c r="F171" s="117" t="s">
        <v>8</v>
      </c>
      <c r="G171" s="315"/>
      <c r="H171" s="366"/>
      <c r="I171" s="270"/>
      <c r="J171" s="56"/>
      <c r="K171" s="270"/>
      <c r="L171" s="252"/>
      <c r="M171" s="271"/>
      <c r="N171" s="272"/>
      <c r="O171" s="45"/>
      <c r="P171" s="46"/>
      <c r="Q171" s="323"/>
      <c r="R171" s="277"/>
      <c r="S171" s="323"/>
      <c r="T171" s="323"/>
      <c r="U171" s="323"/>
      <c r="V171" s="45"/>
      <c r="W171" s="46"/>
      <c r="X171" s="282"/>
      <c r="Y171" s="283"/>
      <c r="Z171" s="282"/>
      <c r="AA171" s="283"/>
      <c r="AB171" s="282"/>
      <c r="AC171" s="284"/>
      <c r="AD171" s="258"/>
      <c r="AE171" s="126"/>
      <c r="AF171" s="52"/>
      <c r="AG171" s="154"/>
      <c r="AH171" s="154"/>
      <c r="AI171" s="154"/>
      <c r="AJ171" s="167"/>
      <c r="AK171" s="153"/>
      <c r="AL171" s="45"/>
      <c r="AM171" s="45"/>
      <c r="AN171" s="317"/>
      <c r="AO171" s="318"/>
      <c r="AP171" s="289"/>
      <c r="AQ171" s="289"/>
      <c r="AR171" s="128"/>
      <c r="AS171" s="130"/>
    </row>
    <row r="172" spans="1:45" s="50" customFormat="1" x14ac:dyDescent="0.2">
      <c r="A172" s="160"/>
      <c r="B172" s="19"/>
      <c r="C172" s="56"/>
      <c r="D172" s="164"/>
      <c r="E172" s="169"/>
      <c r="F172" s="117" t="s">
        <v>8</v>
      </c>
      <c r="G172" s="315"/>
      <c r="H172" s="366"/>
      <c r="I172" s="270"/>
      <c r="J172" s="56"/>
      <c r="K172" s="270"/>
      <c r="L172" s="252"/>
      <c r="M172" s="271"/>
      <c r="N172" s="272"/>
      <c r="O172" s="45"/>
      <c r="P172" s="46"/>
      <c r="Q172" s="323"/>
      <c r="R172" s="277"/>
      <c r="S172" s="323"/>
      <c r="T172" s="323"/>
      <c r="U172" s="323"/>
      <c r="V172" s="45"/>
      <c r="W172" s="46"/>
      <c r="X172" s="282"/>
      <c r="Y172" s="283"/>
      <c r="Z172" s="282"/>
      <c r="AA172" s="283"/>
      <c r="AB172" s="282"/>
      <c r="AC172" s="284"/>
      <c r="AD172" s="258"/>
      <c r="AE172" s="126"/>
      <c r="AF172" s="52"/>
      <c r="AG172" s="154"/>
      <c r="AH172" s="154"/>
      <c r="AI172" s="154"/>
      <c r="AJ172" s="167"/>
      <c r="AK172" s="153"/>
      <c r="AL172" s="45"/>
      <c r="AM172" s="45"/>
      <c r="AN172" s="317"/>
      <c r="AO172" s="318"/>
      <c r="AP172" s="289"/>
      <c r="AQ172" s="289"/>
      <c r="AR172" s="128"/>
      <c r="AS172" s="130"/>
    </row>
    <row r="173" spans="1:45" s="50" customFormat="1" x14ac:dyDescent="0.2">
      <c r="A173" s="160"/>
      <c r="B173" s="19"/>
      <c r="C173" s="56"/>
      <c r="D173" s="164"/>
      <c r="E173" s="169"/>
      <c r="F173" s="117" t="s">
        <v>8</v>
      </c>
      <c r="G173" s="315"/>
      <c r="H173" s="366"/>
      <c r="I173" s="270"/>
      <c r="J173" s="56"/>
      <c r="K173" s="270"/>
      <c r="L173" s="252"/>
      <c r="M173" s="271"/>
      <c r="N173" s="272"/>
      <c r="O173" s="45"/>
      <c r="P173" s="46"/>
      <c r="Q173" s="323"/>
      <c r="R173" s="277"/>
      <c r="S173" s="323"/>
      <c r="T173" s="323"/>
      <c r="U173" s="323"/>
      <c r="V173" s="45"/>
      <c r="W173" s="46"/>
      <c r="X173" s="282"/>
      <c r="Y173" s="283"/>
      <c r="Z173" s="282"/>
      <c r="AA173" s="283"/>
      <c r="AB173" s="282"/>
      <c r="AC173" s="284"/>
      <c r="AD173" s="258"/>
      <c r="AE173" s="126"/>
      <c r="AF173" s="52"/>
      <c r="AG173" s="154"/>
      <c r="AH173" s="154"/>
      <c r="AI173" s="154"/>
      <c r="AJ173" s="167"/>
      <c r="AK173" s="153"/>
      <c r="AL173" s="45"/>
      <c r="AM173" s="45"/>
      <c r="AN173" s="317"/>
      <c r="AO173" s="318"/>
      <c r="AP173" s="289"/>
      <c r="AQ173" s="289"/>
      <c r="AR173" s="128"/>
      <c r="AS173" s="130"/>
    </row>
    <row r="174" spans="1:45" s="50" customFormat="1" x14ac:dyDescent="0.2">
      <c r="A174" s="160"/>
      <c r="B174" s="19"/>
      <c r="C174" s="56"/>
      <c r="D174" s="164"/>
      <c r="E174" s="169"/>
      <c r="F174" s="117" t="s">
        <v>8</v>
      </c>
      <c r="G174" s="315"/>
      <c r="H174" s="366"/>
      <c r="I174" s="270"/>
      <c r="J174" s="56"/>
      <c r="K174" s="270"/>
      <c r="L174" s="252"/>
      <c r="M174" s="271"/>
      <c r="N174" s="272"/>
      <c r="O174" s="45"/>
      <c r="P174" s="46"/>
      <c r="Q174" s="323"/>
      <c r="R174" s="277"/>
      <c r="S174" s="323"/>
      <c r="T174" s="323"/>
      <c r="U174" s="323"/>
      <c r="V174" s="45"/>
      <c r="W174" s="46"/>
      <c r="X174" s="282"/>
      <c r="Y174" s="283"/>
      <c r="Z174" s="282"/>
      <c r="AA174" s="283"/>
      <c r="AB174" s="282"/>
      <c r="AC174" s="284"/>
      <c r="AD174" s="258"/>
      <c r="AE174" s="126"/>
      <c r="AF174" s="52"/>
      <c r="AG174" s="154"/>
      <c r="AH174" s="154"/>
      <c r="AI174" s="154"/>
      <c r="AJ174" s="167"/>
      <c r="AK174" s="153"/>
      <c r="AL174" s="45"/>
      <c r="AM174" s="45"/>
      <c r="AN174" s="317"/>
      <c r="AO174" s="318"/>
      <c r="AP174" s="289"/>
      <c r="AQ174" s="289"/>
      <c r="AR174" s="128"/>
      <c r="AS174" s="130"/>
    </row>
    <row r="175" spans="1:45" s="50" customFormat="1" x14ac:dyDescent="0.2">
      <c r="A175" s="160"/>
      <c r="B175" s="19"/>
      <c r="C175" s="56"/>
      <c r="D175" s="164"/>
      <c r="E175" s="169"/>
      <c r="F175" s="117" t="s">
        <v>8</v>
      </c>
      <c r="G175" s="315"/>
      <c r="H175" s="366"/>
      <c r="I175" s="270"/>
      <c r="J175" s="56"/>
      <c r="K175" s="270"/>
      <c r="L175" s="252"/>
      <c r="M175" s="271"/>
      <c r="N175" s="272"/>
      <c r="O175" s="45"/>
      <c r="P175" s="46"/>
      <c r="Q175" s="323"/>
      <c r="R175" s="277"/>
      <c r="S175" s="323"/>
      <c r="T175" s="323"/>
      <c r="U175" s="323"/>
      <c r="V175" s="45"/>
      <c r="W175" s="46"/>
      <c r="X175" s="282"/>
      <c r="Y175" s="283"/>
      <c r="Z175" s="282"/>
      <c r="AA175" s="283"/>
      <c r="AB175" s="282"/>
      <c r="AC175" s="284"/>
      <c r="AD175" s="258"/>
      <c r="AE175" s="126"/>
      <c r="AF175" s="52"/>
      <c r="AG175" s="154"/>
      <c r="AH175" s="154"/>
      <c r="AI175" s="154"/>
      <c r="AJ175" s="167"/>
      <c r="AK175" s="153"/>
      <c r="AL175" s="45"/>
      <c r="AM175" s="45"/>
      <c r="AN175" s="317"/>
      <c r="AO175" s="318"/>
      <c r="AP175" s="289"/>
      <c r="AQ175" s="289"/>
      <c r="AR175" s="128"/>
      <c r="AS175" s="130"/>
    </row>
    <row r="176" spans="1:45" s="50" customFormat="1" x14ac:dyDescent="0.2">
      <c r="A176" s="160"/>
      <c r="B176" s="19"/>
      <c r="C176" s="56"/>
      <c r="D176" s="164"/>
      <c r="E176" s="169"/>
      <c r="F176" s="117" t="s">
        <v>8</v>
      </c>
      <c r="G176" s="315"/>
      <c r="H176" s="366"/>
      <c r="I176" s="270"/>
      <c r="J176" s="56"/>
      <c r="K176" s="270"/>
      <c r="L176" s="252"/>
      <c r="M176" s="271"/>
      <c r="N176" s="272"/>
      <c r="O176" s="45"/>
      <c r="P176" s="46"/>
      <c r="Q176" s="323"/>
      <c r="R176" s="277"/>
      <c r="S176" s="323"/>
      <c r="T176" s="323"/>
      <c r="U176" s="323"/>
      <c r="V176" s="45"/>
      <c r="W176" s="46"/>
      <c r="X176" s="282"/>
      <c r="Y176" s="283"/>
      <c r="Z176" s="282"/>
      <c r="AA176" s="283"/>
      <c r="AB176" s="282"/>
      <c r="AC176" s="284"/>
      <c r="AD176" s="258"/>
      <c r="AE176" s="126"/>
      <c r="AF176" s="52"/>
      <c r="AG176" s="154"/>
      <c r="AH176" s="154"/>
      <c r="AI176" s="154"/>
      <c r="AJ176" s="167"/>
      <c r="AK176" s="153"/>
      <c r="AL176" s="45"/>
      <c r="AM176" s="45"/>
      <c r="AN176" s="317"/>
      <c r="AO176" s="318"/>
      <c r="AP176" s="289"/>
      <c r="AQ176" s="289"/>
      <c r="AR176" s="128"/>
      <c r="AS176" s="130"/>
    </row>
    <row r="177" spans="1:45" s="50" customFormat="1" x14ac:dyDescent="0.2">
      <c r="A177" s="160"/>
      <c r="B177" s="19"/>
      <c r="C177" s="56"/>
      <c r="D177" s="164"/>
      <c r="E177" s="169"/>
      <c r="F177" s="117" t="s">
        <v>8</v>
      </c>
      <c r="G177" s="315"/>
      <c r="H177" s="366"/>
      <c r="I177" s="270"/>
      <c r="J177" s="56"/>
      <c r="K177" s="270"/>
      <c r="L177" s="252"/>
      <c r="M177" s="271"/>
      <c r="N177" s="272"/>
      <c r="O177" s="45"/>
      <c r="P177" s="46"/>
      <c r="Q177" s="323"/>
      <c r="R177" s="277"/>
      <c r="S177" s="323"/>
      <c r="T177" s="323"/>
      <c r="U177" s="323"/>
      <c r="V177" s="45"/>
      <c r="W177" s="46"/>
      <c r="X177" s="282"/>
      <c r="Y177" s="283"/>
      <c r="Z177" s="282"/>
      <c r="AA177" s="283"/>
      <c r="AB177" s="282"/>
      <c r="AC177" s="284"/>
      <c r="AD177" s="258"/>
      <c r="AE177" s="126"/>
      <c r="AF177" s="52"/>
      <c r="AG177" s="154"/>
      <c r="AH177" s="154"/>
      <c r="AI177" s="154"/>
      <c r="AJ177" s="167"/>
      <c r="AK177" s="153"/>
      <c r="AL177" s="45"/>
      <c r="AM177" s="45"/>
      <c r="AN177" s="317"/>
      <c r="AO177" s="318"/>
      <c r="AP177" s="289"/>
      <c r="AQ177" s="289"/>
      <c r="AR177" s="128"/>
      <c r="AS177" s="130"/>
    </row>
    <row r="178" spans="1:45" s="50" customFormat="1" x14ac:dyDescent="0.2">
      <c r="A178" s="160"/>
      <c r="B178" s="19"/>
      <c r="C178" s="56"/>
      <c r="D178" s="164"/>
      <c r="E178" s="169"/>
      <c r="F178" s="117" t="s">
        <v>8</v>
      </c>
      <c r="G178" s="315"/>
      <c r="H178" s="366"/>
      <c r="I178" s="270"/>
      <c r="J178" s="56"/>
      <c r="K178" s="270"/>
      <c r="L178" s="252"/>
      <c r="M178" s="271"/>
      <c r="N178" s="272"/>
      <c r="O178" s="45"/>
      <c r="P178" s="46"/>
      <c r="Q178" s="323"/>
      <c r="R178" s="277"/>
      <c r="S178" s="323"/>
      <c r="T178" s="323"/>
      <c r="U178" s="323"/>
      <c r="V178" s="45"/>
      <c r="W178" s="46"/>
      <c r="X178" s="282"/>
      <c r="Y178" s="283"/>
      <c r="Z178" s="282"/>
      <c r="AA178" s="283"/>
      <c r="AB178" s="282"/>
      <c r="AC178" s="284"/>
      <c r="AD178" s="258"/>
      <c r="AE178" s="126"/>
      <c r="AF178" s="52"/>
      <c r="AG178" s="154"/>
      <c r="AH178" s="154"/>
      <c r="AI178" s="154"/>
      <c r="AJ178" s="167"/>
      <c r="AK178" s="153"/>
      <c r="AL178" s="45"/>
      <c r="AM178" s="45"/>
      <c r="AN178" s="317"/>
      <c r="AO178" s="318"/>
      <c r="AP178" s="289"/>
      <c r="AQ178" s="289"/>
      <c r="AR178" s="128"/>
      <c r="AS178" s="130"/>
    </row>
    <row r="179" spans="1:45" s="50" customFormat="1" x14ac:dyDescent="0.2">
      <c r="A179" s="160"/>
      <c r="B179" s="19"/>
      <c r="C179" s="56"/>
      <c r="D179" s="164"/>
      <c r="E179" s="169"/>
      <c r="F179" s="117" t="s">
        <v>8</v>
      </c>
      <c r="G179" s="315"/>
      <c r="H179" s="366"/>
      <c r="I179" s="270"/>
      <c r="J179" s="56"/>
      <c r="K179" s="270"/>
      <c r="L179" s="252"/>
      <c r="M179" s="271"/>
      <c r="N179" s="272"/>
      <c r="O179" s="45"/>
      <c r="P179" s="46"/>
      <c r="Q179" s="323"/>
      <c r="R179" s="277"/>
      <c r="S179" s="323"/>
      <c r="T179" s="323"/>
      <c r="U179" s="323"/>
      <c r="V179" s="45"/>
      <c r="W179" s="46"/>
      <c r="X179" s="282"/>
      <c r="Y179" s="283"/>
      <c r="Z179" s="282"/>
      <c r="AA179" s="283"/>
      <c r="AB179" s="282"/>
      <c r="AC179" s="284"/>
      <c r="AD179" s="258"/>
      <c r="AE179" s="126"/>
      <c r="AF179" s="52"/>
      <c r="AG179" s="154"/>
      <c r="AH179" s="154"/>
      <c r="AI179" s="154"/>
      <c r="AJ179" s="167"/>
      <c r="AK179" s="153"/>
      <c r="AL179" s="45"/>
      <c r="AM179" s="45"/>
      <c r="AN179" s="317"/>
      <c r="AO179" s="318"/>
      <c r="AP179" s="289"/>
      <c r="AQ179" s="289"/>
      <c r="AR179" s="128"/>
      <c r="AS179" s="130"/>
    </row>
    <row r="180" spans="1:45" s="50" customFormat="1" x14ac:dyDescent="0.2">
      <c r="A180" s="160"/>
      <c r="B180" s="19"/>
      <c r="C180" s="56"/>
      <c r="D180" s="164"/>
      <c r="E180" s="169"/>
      <c r="F180" s="117" t="s">
        <v>8</v>
      </c>
      <c r="G180" s="315"/>
      <c r="H180" s="366"/>
      <c r="I180" s="270"/>
      <c r="J180" s="56"/>
      <c r="K180" s="270"/>
      <c r="L180" s="252"/>
      <c r="M180" s="271"/>
      <c r="N180" s="272"/>
      <c r="O180" s="45"/>
      <c r="P180" s="46"/>
      <c r="Q180" s="323"/>
      <c r="R180" s="277"/>
      <c r="S180" s="323"/>
      <c r="T180" s="323"/>
      <c r="U180" s="323"/>
      <c r="V180" s="45"/>
      <c r="W180" s="46"/>
      <c r="X180" s="282"/>
      <c r="Y180" s="283"/>
      <c r="Z180" s="282"/>
      <c r="AA180" s="283"/>
      <c r="AB180" s="282"/>
      <c r="AC180" s="284"/>
      <c r="AD180" s="258"/>
      <c r="AE180" s="126"/>
      <c r="AF180" s="52"/>
      <c r="AG180" s="154"/>
      <c r="AH180" s="154"/>
      <c r="AI180" s="154"/>
      <c r="AJ180" s="167"/>
      <c r="AK180" s="153"/>
      <c r="AL180" s="45"/>
      <c r="AM180" s="45"/>
      <c r="AN180" s="317"/>
      <c r="AO180" s="318"/>
      <c r="AP180" s="289"/>
      <c r="AQ180" s="289"/>
      <c r="AR180" s="128"/>
      <c r="AS180" s="130"/>
    </row>
    <row r="181" spans="1:45" s="50" customFormat="1" x14ac:dyDescent="0.2">
      <c r="A181" s="160"/>
      <c r="B181" s="19"/>
      <c r="C181" s="56"/>
      <c r="D181" s="164"/>
      <c r="E181" s="169"/>
      <c r="F181" s="117" t="s">
        <v>8</v>
      </c>
      <c r="G181" s="315"/>
      <c r="H181" s="366"/>
      <c r="I181" s="270"/>
      <c r="J181" s="56"/>
      <c r="K181" s="270"/>
      <c r="L181" s="252"/>
      <c r="M181" s="271"/>
      <c r="N181" s="272"/>
      <c r="O181" s="45"/>
      <c r="P181" s="46"/>
      <c r="Q181" s="323"/>
      <c r="R181" s="277"/>
      <c r="S181" s="323"/>
      <c r="T181" s="323"/>
      <c r="U181" s="323"/>
      <c r="V181" s="45"/>
      <c r="W181" s="46"/>
      <c r="X181" s="282"/>
      <c r="Y181" s="283"/>
      <c r="Z181" s="282"/>
      <c r="AA181" s="283"/>
      <c r="AB181" s="282"/>
      <c r="AC181" s="284"/>
      <c r="AD181" s="258"/>
      <c r="AE181" s="126"/>
      <c r="AF181" s="52"/>
      <c r="AG181" s="154"/>
      <c r="AH181" s="154"/>
      <c r="AI181" s="154"/>
      <c r="AJ181" s="167"/>
      <c r="AK181" s="153"/>
      <c r="AL181" s="45"/>
      <c r="AM181" s="45"/>
      <c r="AN181" s="317"/>
      <c r="AO181" s="318"/>
      <c r="AP181" s="289"/>
      <c r="AQ181" s="289"/>
      <c r="AR181" s="128"/>
      <c r="AS181" s="130"/>
    </row>
    <row r="182" spans="1:45" s="50" customFormat="1" x14ac:dyDescent="0.2">
      <c r="A182" s="160"/>
      <c r="B182" s="19"/>
      <c r="C182" s="56"/>
      <c r="D182" s="164"/>
      <c r="E182" s="169"/>
      <c r="F182" s="117" t="s">
        <v>8</v>
      </c>
      <c r="G182" s="315"/>
      <c r="H182" s="366"/>
      <c r="I182" s="270"/>
      <c r="J182" s="56"/>
      <c r="K182" s="270"/>
      <c r="L182" s="252"/>
      <c r="M182" s="271"/>
      <c r="N182" s="272"/>
      <c r="O182" s="45"/>
      <c r="P182" s="46"/>
      <c r="Q182" s="323"/>
      <c r="R182" s="277"/>
      <c r="S182" s="323"/>
      <c r="T182" s="323"/>
      <c r="U182" s="323"/>
      <c r="V182" s="45"/>
      <c r="W182" s="46"/>
      <c r="X182" s="282"/>
      <c r="Y182" s="283"/>
      <c r="Z182" s="282"/>
      <c r="AA182" s="283"/>
      <c r="AB182" s="282"/>
      <c r="AC182" s="284"/>
      <c r="AD182" s="258"/>
      <c r="AE182" s="126"/>
      <c r="AF182" s="52"/>
      <c r="AG182" s="154"/>
      <c r="AH182" s="154"/>
      <c r="AI182" s="154"/>
      <c r="AJ182" s="167"/>
      <c r="AK182" s="153"/>
      <c r="AL182" s="45"/>
      <c r="AM182" s="45"/>
      <c r="AN182" s="317"/>
      <c r="AO182" s="318"/>
      <c r="AP182" s="289"/>
      <c r="AQ182" s="289"/>
      <c r="AR182" s="128"/>
      <c r="AS182" s="130"/>
    </row>
    <row r="183" spans="1:45" s="50" customFormat="1" x14ac:dyDescent="0.2">
      <c r="A183" s="160"/>
      <c r="B183" s="19"/>
      <c r="C183" s="56"/>
      <c r="D183" s="164"/>
      <c r="E183" s="169"/>
      <c r="F183" s="117" t="s">
        <v>8</v>
      </c>
      <c r="G183" s="315"/>
      <c r="H183" s="366"/>
      <c r="I183" s="270"/>
      <c r="J183" s="56"/>
      <c r="K183" s="270"/>
      <c r="L183" s="252"/>
      <c r="M183" s="271"/>
      <c r="N183" s="272"/>
      <c r="O183" s="45"/>
      <c r="P183" s="46"/>
      <c r="Q183" s="323"/>
      <c r="R183" s="277"/>
      <c r="S183" s="323"/>
      <c r="T183" s="323"/>
      <c r="U183" s="323"/>
      <c r="V183" s="45"/>
      <c r="W183" s="46"/>
      <c r="X183" s="282"/>
      <c r="Y183" s="283"/>
      <c r="Z183" s="282"/>
      <c r="AA183" s="283"/>
      <c r="AB183" s="282"/>
      <c r="AC183" s="284"/>
      <c r="AD183" s="258"/>
      <c r="AE183" s="126"/>
      <c r="AF183" s="52"/>
      <c r="AG183" s="154"/>
      <c r="AH183" s="154"/>
      <c r="AI183" s="154"/>
      <c r="AJ183" s="167"/>
      <c r="AK183" s="153"/>
      <c r="AL183" s="45"/>
      <c r="AM183" s="45"/>
      <c r="AN183" s="317"/>
      <c r="AO183" s="318"/>
      <c r="AP183" s="289"/>
      <c r="AQ183" s="289"/>
      <c r="AR183" s="128"/>
      <c r="AS183" s="130"/>
    </row>
    <row r="184" spans="1:45" s="50" customFormat="1" x14ac:dyDescent="0.2">
      <c r="A184" s="160"/>
      <c r="B184" s="19"/>
      <c r="C184" s="56"/>
      <c r="D184" s="164"/>
      <c r="E184" s="169"/>
      <c r="F184" s="117" t="s">
        <v>8</v>
      </c>
      <c r="G184" s="315"/>
      <c r="H184" s="366"/>
      <c r="I184" s="270"/>
      <c r="J184" s="56"/>
      <c r="K184" s="270"/>
      <c r="L184" s="252"/>
      <c r="M184" s="271"/>
      <c r="N184" s="272"/>
      <c r="O184" s="45"/>
      <c r="P184" s="46"/>
      <c r="Q184" s="323"/>
      <c r="R184" s="277"/>
      <c r="S184" s="323"/>
      <c r="T184" s="323"/>
      <c r="U184" s="323"/>
      <c r="V184" s="45"/>
      <c r="W184" s="46"/>
      <c r="X184" s="282"/>
      <c r="Y184" s="283"/>
      <c r="Z184" s="282"/>
      <c r="AA184" s="283"/>
      <c r="AB184" s="282"/>
      <c r="AC184" s="284"/>
      <c r="AD184" s="258"/>
      <c r="AE184" s="126"/>
      <c r="AF184" s="52"/>
      <c r="AG184" s="154"/>
      <c r="AH184" s="154"/>
      <c r="AI184" s="154"/>
      <c r="AJ184" s="167"/>
      <c r="AK184" s="153"/>
      <c r="AL184" s="45"/>
      <c r="AM184" s="45"/>
      <c r="AN184" s="317"/>
      <c r="AO184" s="318"/>
      <c r="AP184" s="289"/>
      <c r="AQ184" s="289"/>
      <c r="AR184" s="128"/>
      <c r="AS184" s="130"/>
    </row>
    <row r="185" spans="1:45" s="50" customFormat="1" x14ac:dyDescent="0.2">
      <c r="A185" s="160"/>
      <c r="B185" s="19"/>
      <c r="C185" s="56"/>
      <c r="D185" s="164"/>
      <c r="E185" s="169"/>
      <c r="F185" s="117" t="s">
        <v>8</v>
      </c>
      <c r="G185" s="315"/>
      <c r="H185" s="366"/>
      <c r="I185" s="270"/>
      <c r="J185" s="56"/>
      <c r="K185" s="270"/>
      <c r="L185" s="252"/>
      <c r="M185" s="271"/>
      <c r="N185" s="272"/>
      <c r="O185" s="45"/>
      <c r="P185" s="46"/>
      <c r="Q185" s="323"/>
      <c r="R185" s="277"/>
      <c r="S185" s="323"/>
      <c r="T185" s="323"/>
      <c r="U185" s="323"/>
      <c r="V185" s="45"/>
      <c r="W185" s="46"/>
      <c r="X185" s="282"/>
      <c r="Y185" s="283"/>
      <c r="Z185" s="282"/>
      <c r="AA185" s="283"/>
      <c r="AB185" s="282"/>
      <c r="AC185" s="284"/>
      <c r="AD185" s="258"/>
      <c r="AE185" s="126"/>
      <c r="AF185" s="52"/>
      <c r="AG185" s="154"/>
      <c r="AH185" s="154"/>
      <c r="AI185" s="154"/>
      <c r="AJ185" s="167"/>
      <c r="AK185" s="153"/>
      <c r="AL185" s="45"/>
      <c r="AM185" s="45"/>
      <c r="AN185" s="317"/>
      <c r="AO185" s="318"/>
      <c r="AP185" s="289"/>
      <c r="AQ185" s="289"/>
      <c r="AR185" s="128"/>
      <c r="AS185" s="130"/>
    </row>
    <row r="186" spans="1:45" s="50" customFormat="1" x14ac:dyDescent="0.2">
      <c r="A186" s="160"/>
      <c r="B186" s="19"/>
      <c r="C186" s="56"/>
      <c r="D186" s="164"/>
      <c r="E186" s="169"/>
      <c r="F186" s="117" t="s">
        <v>8</v>
      </c>
      <c r="G186" s="315"/>
      <c r="H186" s="366"/>
      <c r="I186" s="270"/>
      <c r="J186" s="56"/>
      <c r="K186" s="270"/>
      <c r="L186" s="252"/>
      <c r="M186" s="271"/>
      <c r="N186" s="272"/>
      <c r="O186" s="45"/>
      <c r="P186" s="46"/>
      <c r="Q186" s="323"/>
      <c r="R186" s="277"/>
      <c r="S186" s="323"/>
      <c r="T186" s="323"/>
      <c r="U186" s="323"/>
      <c r="V186" s="45"/>
      <c r="W186" s="46"/>
      <c r="X186" s="282"/>
      <c r="Y186" s="283"/>
      <c r="Z186" s="282"/>
      <c r="AA186" s="283"/>
      <c r="AB186" s="282"/>
      <c r="AC186" s="284"/>
      <c r="AD186" s="258"/>
      <c r="AE186" s="126"/>
      <c r="AF186" s="52"/>
      <c r="AG186" s="154"/>
      <c r="AH186" s="154"/>
      <c r="AI186" s="154"/>
      <c r="AJ186" s="167"/>
      <c r="AK186" s="153"/>
      <c r="AL186" s="45"/>
      <c r="AM186" s="45"/>
      <c r="AN186" s="317"/>
      <c r="AO186" s="318"/>
      <c r="AP186" s="289"/>
      <c r="AQ186" s="289"/>
      <c r="AR186" s="128"/>
      <c r="AS186" s="130"/>
    </row>
    <row r="187" spans="1:45" s="50" customFormat="1" x14ac:dyDescent="0.2">
      <c r="A187" s="160"/>
      <c r="B187" s="19"/>
      <c r="C187" s="56"/>
      <c r="D187" s="164"/>
      <c r="E187" s="169"/>
      <c r="F187" s="117" t="s">
        <v>8</v>
      </c>
      <c r="G187" s="315"/>
      <c r="H187" s="366"/>
      <c r="I187" s="270"/>
      <c r="J187" s="56"/>
      <c r="K187" s="270"/>
      <c r="L187" s="252"/>
      <c r="M187" s="271"/>
      <c r="N187" s="272"/>
      <c r="O187" s="45"/>
      <c r="P187" s="46"/>
      <c r="Q187" s="323"/>
      <c r="R187" s="277"/>
      <c r="S187" s="323"/>
      <c r="T187" s="323"/>
      <c r="U187" s="323"/>
      <c r="V187" s="45"/>
      <c r="W187" s="46"/>
      <c r="X187" s="282"/>
      <c r="Y187" s="283"/>
      <c r="Z187" s="282"/>
      <c r="AA187" s="283"/>
      <c r="AB187" s="282"/>
      <c r="AC187" s="284"/>
      <c r="AD187" s="258"/>
      <c r="AE187" s="126"/>
      <c r="AF187" s="52"/>
      <c r="AG187" s="154"/>
      <c r="AH187" s="154"/>
      <c r="AI187" s="154"/>
      <c r="AJ187" s="167"/>
      <c r="AK187" s="153"/>
      <c r="AL187" s="45"/>
      <c r="AM187" s="45"/>
      <c r="AN187" s="317"/>
      <c r="AO187" s="318"/>
      <c r="AP187" s="289"/>
      <c r="AQ187" s="289"/>
      <c r="AR187" s="128"/>
      <c r="AS187" s="130"/>
    </row>
    <row r="188" spans="1:45" s="50" customFormat="1" x14ac:dyDescent="0.2">
      <c r="A188" s="160"/>
      <c r="B188" s="19"/>
      <c r="C188" s="56"/>
      <c r="D188" s="164"/>
      <c r="E188" s="169"/>
      <c r="F188" s="117" t="s">
        <v>8</v>
      </c>
      <c r="G188" s="315"/>
      <c r="H188" s="366"/>
      <c r="I188" s="270"/>
      <c r="J188" s="56"/>
      <c r="K188" s="270"/>
      <c r="L188" s="252"/>
      <c r="M188" s="271"/>
      <c r="N188" s="272"/>
      <c r="O188" s="45"/>
      <c r="P188" s="46"/>
      <c r="Q188" s="323"/>
      <c r="R188" s="277"/>
      <c r="S188" s="323"/>
      <c r="T188" s="323"/>
      <c r="U188" s="323"/>
      <c r="V188" s="45"/>
      <c r="W188" s="46"/>
      <c r="X188" s="282"/>
      <c r="Y188" s="283"/>
      <c r="Z188" s="282"/>
      <c r="AA188" s="283"/>
      <c r="AB188" s="282"/>
      <c r="AC188" s="284"/>
      <c r="AD188" s="258"/>
      <c r="AE188" s="126"/>
      <c r="AF188" s="52"/>
      <c r="AG188" s="154"/>
      <c r="AH188" s="154"/>
      <c r="AI188" s="154"/>
      <c r="AJ188" s="167"/>
      <c r="AK188" s="153"/>
      <c r="AL188" s="45"/>
      <c r="AM188" s="45"/>
      <c r="AN188" s="317"/>
      <c r="AO188" s="318"/>
      <c r="AP188" s="289"/>
      <c r="AQ188" s="289"/>
      <c r="AR188" s="128"/>
      <c r="AS188" s="130"/>
    </row>
    <row r="189" spans="1:45" s="50" customFormat="1" x14ac:dyDescent="0.2">
      <c r="A189" s="160"/>
      <c r="B189" s="19"/>
      <c r="C189" s="56"/>
      <c r="D189" s="164"/>
      <c r="E189" s="169"/>
      <c r="F189" s="117" t="s">
        <v>8</v>
      </c>
      <c r="G189" s="315"/>
      <c r="H189" s="366"/>
      <c r="I189" s="270"/>
      <c r="J189" s="56"/>
      <c r="K189" s="270"/>
      <c r="L189" s="252"/>
      <c r="M189" s="271"/>
      <c r="N189" s="272"/>
      <c r="O189" s="45"/>
      <c r="P189" s="46"/>
      <c r="Q189" s="323"/>
      <c r="R189" s="277"/>
      <c r="S189" s="323"/>
      <c r="T189" s="323"/>
      <c r="U189" s="323"/>
      <c r="V189" s="45"/>
      <c r="W189" s="46"/>
      <c r="X189" s="282"/>
      <c r="Y189" s="283"/>
      <c r="Z189" s="282"/>
      <c r="AA189" s="283"/>
      <c r="AB189" s="282"/>
      <c r="AC189" s="284"/>
      <c r="AD189" s="258"/>
      <c r="AE189" s="126"/>
      <c r="AF189" s="52"/>
      <c r="AG189" s="154"/>
      <c r="AH189" s="154"/>
      <c r="AI189" s="154"/>
      <c r="AJ189" s="167"/>
      <c r="AK189" s="153"/>
      <c r="AL189" s="45"/>
      <c r="AM189" s="45"/>
      <c r="AN189" s="317"/>
      <c r="AO189" s="318"/>
      <c r="AP189" s="289"/>
      <c r="AQ189" s="289"/>
      <c r="AR189" s="128"/>
      <c r="AS189" s="130"/>
    </row>
    <row r="190" spans="1:45" s="50" customFormat="1" x14ac:dyDescent="0.2">
      <c r="A190" s="160"/>
      <c r="B190" s="19"/>
      <c r="C190" s="56"/>
      <c r="D190" s="164"/>
      <c r="E190" s="169"/>
      <c r="F190" s="117" t="s">
        <v>8</v>
      </c>
      <c r="G190" s="315"/>
      <c r="H190" s="366"/>
      <c r="I190" s="270"/>
      <c r="J190" s="56"/>
      <c r="K190" s="270"/>
      <c r="L190" s="252"/>
      <c r="M190" s="271"/>
      <c r="N190" s="272"/>
      <c r="O190" s="45"/>
      <c r="P190" s="46"/>
      <c r="Q190" s="323"/>
      <c r="R190" s="277"/>
      <c r="S190" s="323"/>
      <c r="T190" s="323"/>
      <c r="U190" s="323"/>
      <c r="V190" s="45"/>
      <c r="W190" s="46"/>
      <c r="X190" s="282"/>
      <c r="Y190" s="283"/>
      <c r="Z190" s="282"/>
      <c r="AA190" s="283"/>
      <c r="AB190" s="282"/>
      <c r="AC190" s="284"/>
      <c r="AD190" s="258"/>
      <c r="AE190" s="126"/>
      <c r="AF190" s="52"/>
      <c r="AG190" s="154"/>
      <c r="AH190" s="154"/>
      <c r="AI190" s="154"/>
      <c r="AJ190" s="167"/>
      <c r="AK190" s="153"/>
      <c r="AL190" s="45"/>
      <c r="AM190" s="45"/>
      <c r="AN190" s="317"/>
      <c r="AO190" s="318"/>
      <c r="AP190" s="289"/>
      <c r="AQ190" s="289"/>
      <c r="AR190" s="128"/>
      <c r="AS190" s="130"/>
    </row>
    <row r="191" spans="1:45" s="50" customFormat="1" x14ac:dyDescent="0.2">
      <c r="A191" s="160"/>
      <c r="B191" s="19"/>
      <c r="C191" s="56"/>
      <c r="D191" s="164"/>
      <c r="E191" s="169"/>
      <c r="F191" s="117" t="s">
        <v>8</v>
      </c>
      <c r="G191" s="315"/>
      <c r="H191" s="366"/>
      <c r="I191" s="270"/>
      <c r="J191" s="56"/>
      <c r="K191" s="270"/>
      <c r="L191" s="252"/>
      <c r="M191" s="271"/>
      <c r="N191" s="272"/>
      <c r="O191" s="45"/>
      <c r="P191" s="46"/>
      <c r="Q191" s="323"/>
      <c r="R191" s="277"/>
      <c r="S191" s="323"/>
      <c r="T191" s="323"/>
      <c r="U191" s="323"/>
      <c r="V191" s="45"/>
      <c r="W191" s="46"/>
      <c r="X191" s="282"/>
      <c r="Y191" s="283"/>
      <c r="Z191" s="282"/>
      <c r="AA191" s="283"/>
      <c r="AB191" s="282"/>
      <c r="AC191" s="284"/>
      <c r="AD191" s="258"/>
      <c r="AE191" s="126"/>
      <c r="AF191" s="52"/>
      <c r="AG191" s="154"/>
      <c r="AH191" s="154"/>
      <c r="AI191" s="154"/>
      <c r="AJ191" s="167"/>
      <c r="AK191" s="153"/>
      <c r="AL191" s="45"/>
      <c r="AM191" s="45"/>
      <c r="AN191" s="317"/>
      <c r="AO191" s="318"/>
      <c r="AP191" s="289"/>
      <c r="AQ191" s="289"/>
      <c r="AR191" s="128"/>
      <c r="AS191" s="130"/>
    </row>
    <row r="192" spans="1:45" s="50" customFormat="1" x14ac:dyDescent="0.2">
      <c r="A192" s="160"/>
      <c r="B192" s="19"/>
      <c r="C192" s="56"/>
      <c r="D192" s="164"/>
      <c r="E192" s="169"/>
      <c r="F192" s="117" t="s">
        <v>8</v>
      </c>
      <c r="G192" s="315"/>
      <c r="H192" s="366"/>
      <c r="I192" s="270"/>
      <c r="J192" s="56"/>
      <c r="K192" s="270"/>
      <c r="L192" s="252"/>
      <c r="M192" s="271"/>
      <c r="N192" s="272"/>
      <c r="O192" s="45"/>
      <c r="P192" s="46"/>
      <c r="Q192" s="323"/>
      <c r="R192" s="277"/>
      <c r="S192" s="323"/>
      <c r="T192" s="323"/>
      <c r="U192" s="323"/>
      <c r="V192" s="45"/>
      <c r="W192" s="46"/>
      <c r="X192" s="282"/>
      <c r="Y192" s="283"/>
      <c r="Z192" s="282"/>
      <c r="AA192" s="283"/>
      <c r="AB192" s="282"/>
      <c r="AC192" s="284"/>
      <c r="AD192" s="258"/>
      <c r="AE192" s="126"/>
      <c r="AF192" s="52"/>
      <c r="AG192" s="154"/>
      <c r="AH192" s="154"/>
      <c r="AI192" s="154"/>
      <c r="AJ192" s="167"/>
      <c r="AK192" s="153"/>
      <c r="AL192" s="45"/>
      <c r="AM192" s="45"/>
      <c r="AN192" s="317"/>
      <c r="AO192" s="318"/>
      <c r="AP192" s="289"/>
      <c r="AQ192" s="289"/>
      <c r="AR192" s="128"/>
      <c r="AS192" s="130"/>
    </row>
    <row r="193" spans="1:45" s="50" customFormat="1" x14ac:dyDescent="0.2">
      <c r="A193" s="160"/>
      <c r="B193" s="19"/>
      <c r="C193" s="56"/>
      <c r="D193" s="164"/>
      <c r="E193" s="169"/>
      <c r="F193" s="117" t="s">
        <v>8</v>
      </c>
      <c r="G193" s="315"/>
      <c r="H193" s="366"/>
      <c r="I193" s="270"/>
      <c r="J193" s="56"/>
      <c r="K193" s="270"/>
      <c r="L193" s="252"/>
      <c r="M193" s="271"/>
      <c r="N193" s="272"/>
      <c r="O193" s="45"/>
      <c r="P193" s="46"/>
      <c r="Q193" s="323"/>
      <c r="R193" s="277"/>
      <c r="S193" s="323"/>
      <c r="T193" s="323"/>
      <c r="U193" s="323"/>
      <c r="V193" s="45"/>
      <c r="W193" s="46"/>
      <c r="X193" s="282"/>
      <c r="Y193" s="283"/>
      <c r="Z193" s="282"/>
      <c r="AA193" s="283"/>
      <c r="AB193" s="282"/>
      <c r="AC193" s="284"/>
      <c r="AD193" s="258"/>
      <c r="AE193" s="126"/>
      <c r="AF193" s="52"/>
      <c r="AG193" s="154"/>
      <c r="AH193" s="154"/>
      <c r="AI193" s="154"/>
      <c r="AJ193" s="167"/>
      <c r="AK193" s="153"/>
      <c r="AL193" s="45"/>
      <c r="AM193" s="45"/>
      <c r="AN193" s="317"/>
      <c r="AO193" s="318"/>
      <c r="AP193" s="289"/>
      <c r="AQ193" s="289"/>
      <c r="AR193" s="128"/>
      <c r="AS193" s="130"/>
    </row>
    <row r="194" spans="1:45" s="50" customFormat="1" x14ac:dyDescent="0.2">
      <c r="A194" s="160"/>
      <c r="B194" s="19"/>
      <c r="C194" s="56"/>
      <c r="D194" s="164"/>
      <c r="E194" s="169"/>
      <c r="F194" s="117" t="s">
        <v>8</v>
      </c>
      <c r="G194" s="315"/>
      <c r="H194" s="366"/>
      <c r="I194" s="270"/>
      <c r="J194" s="56"/>
      <c r="K194" s="270"/>
      <c r="L194" s="252"/>
      <c r="M194" s="271"/>
      <c r="N194" s="272"/>
      <c r="O194" s="45"/>
      <c r="P194" s="46"/>
      <c r="Q194" s="323"/>
      <c r="R194" s="277"/>
      <c r="S194" s="323"/>
      <c r="T194" s="323"/>
      <c r="U194" s="323"/>
      <c r="V194" s="45"/>
      <c r="W194" s="46"/>
      <c r="X194" s="282"/>
      <c r="Y194" s="283"/>
      <c r="Z194" s="282"/>
      <c r="AA194" s="283"/>
      <c r="AB194" s="282"/>
      <c r="AC194" s="284"/>
      <c r="AD194" s="258"/>
      <c r="AE194" s="126"/>
      <c r="AF194" s="52"/>
      <c r="AG194" s="154"/>
      <c r="AH194" s="154"/>
      <c r="AI194" s="154"/>
      <c r="AJ194" s="167"/>
      <c r="AK194" s="153"/>
      <c r="AL194" s="45"/>
      <c r="AM194" s="45"/>
      <c r="AN194" s="317"/>
      <c r="AO194" s="318"/>
      <c r="AP194" s="289"/>
      <c r="AQ194" s="289"/>
      <c r="AR194" s="128"/>
      <c r="AS194" s="130"/>
    </row>
    <row r="195" spans="1:45" s="50" customFormat="1" x14ac:dyDescent="0.2">
      <c r="A195" s="160"/>
      <c r="B195" s="19"/>
      <c r="C195" s="56"/>
      <c r="D195" s="164"/>
      <c r="E195" s="169"/>
      <c r="F195" s="117" t="s">
        <v>8</v>
      </c>
      <c r="G195" s="315"/>
      <c r="H195" s="366"/>
      <c r="I195" s="270"/>
      <c r="J195" s="56"/>
      <c r="K195" s="270"/>
      <c r="L195" s="252"/>
      <c r="M195" s="271"/>
      <c r="N195" s="272"/>
      <c r="O195" s="45"/>
      <c r="P195" s="46"/>
      <c r="Q195" s="323"/>
      <c r="R195" s="277"/>
      <c r="S195" s="323"/>
      <c r="T195" s="323"/>
      <c r="U195" s="323"/>
      <c r="V195" s="45"/>
      <c r="W195" s="46"/>
      <c r="X195" s="282"/>
      <c r="Y195" s="283"/>
      <c r="Z195" s="282"/>
      <c r="AA195" s="283"/>
      <c r="AB195" s="282"/>
      <c r="AC195" s="284"/>
      <c r="AD195" s="258"/>
      <c r="AE195" s="126"/>
      <c r="AF195" s="52"/>
      <c r="AG195" s="154"/>
      <c r="AH195" s="154"/>
      <c r="AI195" s="154"/>
      <c r="AJ195" s="167"/>
      <c r="AK195" s="153"/>
      <c r="AL195" s="45"/>
      <c r="AM195" s="45"/>
      <c r="AN195" s="317"/>
      <c r="AO195" s="318"/>
      <c r="AP195" s="289"/>
      <c r="AQ195" s="289"/>
      <c r="AR195" s="128"/>
      <c r="AS195" s="130"/>
    </row>
    <row r="196" spans="1:45" s="50" customFormat="1" x14ac:dyDescent="0.2">
      <c r="A196" s="160"/>
      <c r="B196" s="19"/>
      <c r="C196" s="56"/>
      <c r="D196" s="164"/>
      <c r="E196" s="169"/>
      <c r="F196" s="117" t="s">
        <v>8</v>
      </c>
      <c r="G196" s="315"/>
      <c r="H196" s="366"/>
      <c r="I196" s="270"/>
      <c r="J196" s="56"/>
      <c r="K196" s="270"/>
      <c r="L196" s="252"/>
      <c r="M196" s="271"/>
      <c r="N196" s="272"/>
      <c r="O196" s="45"/>
      <c r="P196" s="46"/>
      <c r="Q196" s="323"/>
      <c r="R196" s="277"/>
      <c r="S196" s="323"/>
      <c r="T196" s="323"/>
      <c r="U196" s="323"/>
      <c r="V196" s="45"/>
      <c r="W196" s="46"/>
      <c r="X196" s="282"/>
      <c r="Y196" s="283"/>
      <c r="Z196" s="282"/>
      <c r="AA196" s="283"/>
      <c r="AB196" s="282"/>
      <c r="AC196" s="284"/>
      <c r="AD196" s="258"/>
      <c r="AE196" s="126"/>
      <c r="AF196" s="52"/>
      <c r="AG196" s="154"/>
      <c r="AH196" s="154"/>
      <c r="AI196" s="154"/>
      <c r="AJ196" s="167"/>
      <c r="AK196" s="153"/>
      <c r="AL196" s="45"/>
      <c r="AM196" s="45"/>
      <c r="AN196" s="317"/>
      <c r="AO196" s="318"/>
      <c r="AP196" s="289"/>
      <c r="AQ196" s="289"/>
      <c r="AR196" s="128"/>
      <c r="AS196" s="130"/>
    </row>
    <row r="197" spans="1:45" s="50" customFormat="1" x14ac:dyDescent="0.2">
      <c r="A197" s="160"/>
      <c r="B197" s="19"/>
      <c r="C197" s="56"/>
      <c r="D197" s="164"/>
      <c r="E197" s="169"/>
      <c r="F197" s="117" t="s">
        <v>8</v>
      </c>
      <c r="G197" s="315"/>
      <c r="H197" s="366"/>
      <c r="I197" s="270"/>
      <c r="J197" s="56"/>
      <c r="K197" s="270"/>
      <c r="L197" s="252"/>
      <c r="M197" s="271"/>
      <c r="N197" s="272"/>
      <c r="O197" s="45"/>
      <c r="P197" s="46"/>
      <c r="Q197" s="323"/>
      <c r="R197" s="277"/>
      <c r="S197" s="323"/>
      <c r="T197" s="323"/>
      <c r="U197" s="323"/>
      <c r="V197" s="45"/>
      <c r="W197" s="46"/>
      <c r="X197" s="282"/>
      <c r="Y197" s="283"/>
      <c r="Z197" s="282"/>
      <c r="AA197" s="283"/>
      <c r="AB197" s="282"/>
      <c r="AC197" s="284"/>
      <c r="AD197" s="258"/>
      <c r="AE197" s="126"/>
      <c r="AF197" s="52"/>
      <c r="AG197" s="154"/>
      <c r="AH197" s="154"/>
      <c r="AI197" s="154"/>
      <c r="AJ197" s="167"/>
      <c r="AK197" s="153"/>
      <c r="AL197" s="45"/>
      <c r="AM197" s="45"/>
      <c r="AN197" s="317"/>
      <c r="AO197" s="318"/>
      <c r="AP197" s="289"/>
      <c r="AQ197" s="289"/>
      <c r="AR197" s="128"/>
      <c r="AS197" s="130"/>
    </row>
    <row r="198" spans="1:45" s="50" customFormat="1" x14ac:dyDescent="0.2">
      <c r="A198" s="160"/>
      <c r="B198" s="19"/>
      <c r="C198" s="56"/>
      <c r="D198" s="164"/>
      <c r="E198" s="169"/>
      <c r="F198" s="117" t="s">
        <v>8</v>
      </c>
      <c r="G198" s="315"/>
      <c r="H198" s="366"/>
      <c r="I198" s="270"/>
      <c r="J198" s="56"/>
      <c r="K198" s="270"/>
      <c r="L198" s="252"/>
      <c r="M198" s="271"/>
      <c r="N198" s="272"/>
      <c r="O198" s="45"/>
      <c r="P198" s="46"/>
      <c r="Q198" s="323"/>
      <c r="R198" s="277"/>
      <c r="S198" s="323"/>
      <c r="T198" s="323"/>
      <c r="U198" s="323"/>
      <c r="V198" s="45"/>
      <c r="W198" s="46"/>
      <c r="X198" s="282"/>
      <c r="Y198" s="283"/>
      <c r="Z198" s="282"/>
      <c r="AA198" s="283"/>
      <c r="AB198" s="282"/>
      <c r="AC198" s="284"/>
      <c r="AD198" s="258"/>
      <c r="AE198" s="126"/>
      <c r="AF198" s="52"/>
      <c r="AG198" s="154"/>
      <c r="AH198" s="154"/>
      <c r="AI198" s="154"/>
      <c r="AJ198" s="167"/>
      <c r="AK198" s="153"/>
      <c r="AL198" s="45"/>
      <c r="AM198" s="45"/>
      <c r="AN198" s="317"/>
      <c r="AO198" s="318"/>
      <c r="AP198" s="289"/>
      <c r="AQ198" s="289"/>
      <c r="AR198" s="128"/>
      <c r="AS198" s="130"/>
    </row>
    <row r="199" spans="1:45" s="50" customFormat="1" x14ac:dyDescent="0.2">
      <c r="A199" s="160"/>
      <c r="B199" s="19"/>
      <c r="C199" s="56"/>
      <c r="D199" s="164"/>
      <c r="E199" s="169"/>
      <c r="F199" s="117" t="s">
        <v>8</v>
      </c>
      <c r="G199" s="315"/>
      <c r="H199" s="366"/>
      <c r="I199" s="270"/>
      <c r="J199" s="56"/>
      <c r="K199" s="270"/>
      <c r="L199" s="252"/>
      <c r="M199" s="271"/>
      <c r="N199" s="272"/>
      <c r="O199" s="45"/>
      <c r="P199" s="46"/>
      <c r="Q199" s="323"/>
      <c r="R199" s="277"/>
      <c r="S199" s="323"/>
      <c r="T199" s="323"/>
      <c r="U199" s="323"/>
      <c r="V199" s="45"/>
      <c r="W199" s="46"/>
      <c r="X199" s="282"/>
      <c r="Y199" s="283"/>
      <c r="Z199" s="282"/>
      <c r="AA199" s="283"/>
      <c r="AB199" s="282"/>
      <c r="AC199" s="284"/>
      <c r="AD199" s="258"/>
      <c r="AE199" s="126"/>
      <c r="AF199" s="52"/>
      <c r="AG199" s="154"/>
      <c r="AH199" s="154"/>
      <c r="AI199" s="154"/>
      <c r="AJ199" s="167"/>
      <c r="AK199" s="153"/>
      <c r="AL199" s="45"/>
      <c r="AM199" s="45"/>
      <c r="AN199" s="317"/>
      <c r="AO199" s="318"/>
      <c r="AP199" s="289"/>
      <c r="AQ199" s="289"/>
      <c r="AR199" s="128"/>
      <c r="AS199" s="130"/>
    </row>
    <row r="200" spans="1:45" s="50" customFormat="1" x14ac:dyDescent="0.2">
      <c r="A200" s="160"/>
      <c r="B200" s="19"/>
      <c r="C200" s="56"/>
      <c r="D200" s="164"/>
      <c r="E200" s="169"/>
      <c r="F200" s="117" t="s">
        <v>8</v>
      </c>
      <c r="G200" s="315"/>
      <c r="H200" s="366"/>
      <c r="I200" s="270"/>
      <c r="J200" s="56"/>
      <c r="K200" s="270"/>
      <c r="L200" s="252"/>
      <c r="M200" s="271"/>
      <c r="N200" s="272"/>
      <c r="O200" s="45"/>
      <c r="P200" s="46"/>
      <c r="Q200" s="323"/>
      <c r="R200" s="277"/>
      <c r="S200" s="323"/>
      <c r="T200" s="323"/>
      <c r="U200" s="323"/>
      <c r="V200" s="45"/>
      <c r="W200" s="46"/>
      <c r="X200" s="282"/>
      <c r="Y200" s="283"/>
      <c r="Z200" s="282"/>
      <c r="AA200" s="283"/>
      <c r="AB200" s="282"/>
      <c r="AC200" s="284"/>
      <c r="AD200" s="258"/>
      <c r="AE200" s="126"/>
      <c r="AF200" s="52"/>
      <c r="AG200" s="154"/>
      <c r="AH200" s="154"/>
      <c r="AI200" s="154"/>
      <c r="AJ200" s="167"/>
      <c r="AK200" s="153"/>
      <c r="AL200" s="45"/>
      <c r="AM200" s="45"/>
      <c r="AN200" s="317"/>
      <c r="AO200" s="318"/>
      <c r="AP200" s="289"/>
      <c r="AQ200" s="289"/>
      <c r="AR200" s="128"/>
      <c r="AS200" s="130"/>
    </row>
    <row r="201" spans="1:45" s="50" customFormat="1" x14ac:dyDescent="0.2">
      <c r="A201" s="160"/>
      <c r="B201" s="19"/>
      <c r="C201" s="56"/>
      <c r="D201" s="164"/>
      <c r="E201" s="169"/>
      <c r="F201" s="117" t="s">
        <v>8</v>
      </c>
      <c r="G201" s="315"/>
      <c r="H201" s="366"/>
      <c r="I201" s="270"/>
      <c r="J201" s="56"/>
      <c r="K201" s="270"/>
      <c r="L201" s="252"/>
      <c r="M201" s="271"/>
      <c r="N201" s="272"/>
      <c r="O201" s="45"/>
      <c r="P201" s="46"/>
      <c r="Q201" s="323"/>
      <c r="R201" s="277"/>
      <c r="S201" s="323"/>
      <c r="T201" s="323"/>
      <c r="U201" s="323"/>
      <c r="V201" s="45"/>
      <c r="W201" s="46"/>
      <c r="X201" s="282"/>
      <c r="Y201" s="283"/>
      <c r="Z201" s="282"/>
      <c r="AA201" s="283"/>
      <c r="AB201" s="282"/>
      <c r="AC201" s="284"/>
      <c r="AD201" s="258"/>
      <c r="AE201" s="126"/>
      <c r="AF201" s="52"/>
      <c r="AG201" s="154"/>
      <c r="AH201" s="154"/>
      <c r="AI201" s="154"/>
      <c r="AJ201" s="167"/>
      <c r="AK201" s="153"/>
      <c r="AL201" s="45"/>
      <c r="AM201" s="45"/>
      <c r="AN201" s="317"/>
      <c r="AO201" s="318"/>
      <c r="AP201" s="289"/>
      <c r="AQ201" s="289"/>
      <c r="AR201" s="128"/>
      <c r="AS201" s="130"/>
    </row>
    <row r="202" spans="1:45" s="50" customFormat="1" x14ac:dyDescent="0.2">
      <c r="A202" s="160"/>
      <c r="B202" s="19"/>
      <c r="C202" s="56"/>
      <c r="D202" s="164"/>
      <c r="E202" s="169"/>
      <c r="F202" s="117" t="s">
        <v>8</v>
      </c>
      <c r="G202" s="315"/>
      <c r="H202" s="366"/>
      <c r="I202" s="270"/>
      <c r="J202" s="56"/>
      <c r="K202" s="270"/>
      <c r="L202" s="252"/>
      <c r="M202" s="271"/>
      <c r="N202" s="272"/>
      <c r="O202" s="45"/>
      <c r="P202" s="46"/>
      <c r="Q202" s="323"/>
      <c r="R202" s="277"/>
      <c r="S202" s="323"/>
      <c r="T202" s="323"/>
      <c r="U202" s="323"/>
      <c r="V202" s="45"/>
      <c r="W202" s="46"/>
      <c r="X202" s="282"/>
      <c r="Y202" s="283"/>
      <c r="Z202" s="282"/>
      <c r="AA202" s="283"/>
      <c r="AB202" s="282"/>
      <c r="AC202" s="284"/>
      <c r="AD202" s="258"/>
      <c r="AE202" s="126"/>
      <c r="AF202" s="52"/>
      <c r="AG202" s="154"/>
      <c r="AH202" s="154"/>
      <c r="AI202" s="154"/>
      <c r="AJ202" s="167"/>
      <c r="AK202" s="153"/>
      <c r="AL202" s="45"/>
      <c r="AM202" s="45"/>
      <c r="AN202" s="317"/>
      <c r="AO202" s="318"/>
      <c r="AP202" s="289"/>
      <c r="AQ202" s="289"/>
      <c r="AR202" s="128"/>
      <c r="AS202" s="130"/>
    </row>
    <row r="203" spans="1:45" s="50" customFormat="1" x14ac:dyDescent="0.2">
      <c r="A203" s="160"/>
      <c r="B203" s="19"/>
      <c r="C203" s="56"/>
      <c r="D203" s="164"/>
      <c r="E203" s="169"/>
      <c r="F203" s="117" t="s">
        <v>8</v>
      </c>
      <c r="G203" s="315"/>
      <c r="H203" s="366"/>
      <c r="I203" s="270"/>
      <c r="J203" s="56"/>
      <c r="K203" s="270"/>
      <c r="L203" s="252"/>
      <c r="M203" s="271"/>
      <c r="N203" s="272"/>
      <c r="O203" s="45"/>
      <c r="P203" s="46"/>
      <c r="Q203" s="323"/>
      <c r="R203" s="277"/>
      <c r="S203" s="323"/>
      <c r="T203" s="323"/>
      <c r="U203" s="323"/>
      <c r="V203" s="45"/>
      <c r="W203" s="46"/>
      <c r="X203" s="282"/>
      <c r="Y203" s="283"/>
      <c r="Z203" s="282"/>
      <c r="AA203" s="283"/>
      <c r="AB203" s="282"/>
      <c r="AC203" s="284"/>
      <c r="AD203" s="258"/>
      <c r="AE203" s="126"/>
      <c r="AF203" s="52"/>
      <c r="AG203" s="154"/>
      <c r="AH203" s="154"/>
      <c r="AI203" s="154"/>
      <c r="AJ203" s="167"/>
      <c r="AK203" s="153"/>
      <c r="AL203" s="45"/>
      <c r="AM203" s="45"/>
      <c r="AN203" s="317"/>
      <c r="AO203" s="318"/>
      <c r="AP203" s="289"/>
      <c r="AQ203" s="289"/>
      <c r="AR203" s="128"/>
      <c r="AS203" s="130"/>
    </row>
    <row r="204" spans="1:45" s="50" customFormat="1" x14ac:dyDescent="0.2">
      <c r="A204" s="160"/>
      <c r="B204" s="19"/>
      <c r="C204" s="56"/>
      <c r="D204" s="164"/>
      <c r="E204" s="169"/>
      <c r="F204" s="117" t="s">
        <v>8</v>
      </c>
      <c r="G204" s="315"/>
      <c r="H204" s="366"/>
      <c r="I204" s="270"/>
      <c r="J204" s="56"/>
      <c r="K204" s="270"/>
      <c r="L204" s="252"/>
      <c r="M204" s="271"/>
      <c r="N204" s="272"/>
      <c r="O204" s="45"/>
      <c r="P204" s="46"/>
      <c r="Q204" s="323"/>
      <c r="R204" s="277"/>
      <c r="S204" s="323"/>
      <c r="T204" s="323"/>
      <c r="U204" s="323"/>
      <c r="V204" s="45"/>
      <c r="W204" s="46"/>
      <c r="X204" s="282"/>
      <c r="Y204" s="283"/>
      <c r="Z204" s="282"/>
      <c r="AA204" s="283"/>
      <c r="AB204" s="282"/>
      <c r="AC204" s="284"/>
      <c r="AD204" s="258"/>
      <c r="AE204" s="126"/>
      <c r="AF204" s="52"/>
      <c r="AG204" s="154"/>
      <c r="AH204" s="154"/>
      <c r="AI204" s="154"/>
      <c r="AJ204" s="167"/>
      <c r="AK204" s="153"/>
      <c r="AL204" s="45"/>
      <c r="AM204" s="45"/>
      <c r="AN204" s="317"/>
      <c r="AO204" s="318"/>
      <c r="AP204" s="289"/>
      <c r="AQ204" s="289"/>
      <c r="AR204" s="128"/>
      <c r="AS204" s="130"/>
    </row>
    <row r="205" spans="1:45" s="50" customFormat="1" x14ac:dyDescent="0.2">
      <c r="A205" s="160"/>
      <c r="B205" s="19"/>
      <c r="C205" s="56"/>
      <c r="D205" s="164"/>
      <c r="E205" s="169"/>
      <c r="F205" s="117" t="s">
        <v>8</v>
      </c>
      <c r="G205" s="315"/>
      <c r="H205" s="366"/>
      <c r="I205" s="270"/>
      <c r="J205" s="56"/>
      <c r="K205" s="270"/>
      <c r="L205" s="252"/>
      <c r="M205" s="271"/>
      <c r="N205" s="272"/>
      <c r="O205" s="45"/>
      <c r="P205" s="46"/>
      <c r="Q205" s="323"/>
      <c r="R205" s="277"/>
      <c r="S205" s="323"/>
      <c r="T205" s="323"/>
      <c r="U205" s="323"/>
      <c r="V205" s="45"/>
      <c r="W205" s="46"/>
      <c r="X205" s="282"/>
      <c r="Y205" s="283"/>
      <c r="Z205" s="282"/>
      <c r="AA205" s="283"/>
      <c r="AB205" s="282"/>
      <c r="AC205" s="284"/>
      <c r="AD205" s="258"/>
      <c r="AE205" s="126"/>
      <c r="AF205" s="52"/>
      <c r="AG205" s="154"/>
      <c r="AH205" s="154"/>
      <c r="AI205" s="154"/>
      <c r="AJ205" s="167"/>
      <c r="AK205" s="153"/>
      <c r="AL205" s="45"/>
      <c r="AM205" s="45"/>
      <c r="AN205" s="317"/>
      <c r="AO205" s="318"/>
      <c r="AP205" s="289"/>
      <c r="AQ205" s="289"/>
      <c r="AR205" s="128"/>
      <c r="AS205" s="130"/>
    </row>
    <row r="206" spans="1:45" s="50" customFormat="1" x14ac:dyDescent="0.2">
      <c r="A206" s="160"/>
      <c r="B206" s="19"/>
      <c r="C206" s="56"/>
      <c r="D206" s="164"/>
      <c r="E206" s="169"/>
      <c r="F206" s="117" t="s">
        <v>8</v>
      </c>
      <c r="G206" s="315"/>
      <c r="H206" s="366"/>
      <c r="I206" s="270"/>
      <c r="J206" s="56"/>
      <c r="K206" s="270"/>
      <c r="L206" s="252"/>
      <c r="M206" s="271"/>
      <c r="N206" s="272"/>
      <c r="O206" s="45"/>
      <c r="P206" s="46"/>
      <c r="Q206" s="323"/>
      <c r="R206" s="277"/>
      <c r="S206" s="323"/>
      <c r="T206" s="323"/>
      <c r="U206" s="323"/>
      <c r="V206" s="45"/>
      <c r="W206" s="46"/>
      <c r="X206" s="282"/>
      <c r="Y206" s="283"/>
      <c r="Z206" s="282"/>
      <c r="AA206" s="283"/>
      <c r="AB206" s="282"/>
      <c r="AC206" s="284"/>
      <c r="AD206" s="258"/>
      <c r="AE206" s="126"/>
      <c r="AF206" s="52"/>
      <c r="AG206" s="154"/>
      <c r="AH206" s="154"/>
      <c r="AI206" s="154"/>
      <c r="AJ206" s="167"/>
      <c r="AK206" s="153"/>
      <c r="AL206" s="45"/>
      <c r="AM206" s="45"/>
      <c r="AN206" s="317"/>
      <c r="AO206" s="318"/>
      <c r="AP206" s="289"/>
      <c r="AQ206" s="289"/>
      <c r="AR206" s="128"/>
      <c r="AS206" s="130"/>
    </row>
    <row r="207" spans="1:45" s="50" customFormat="1" x14ac:dyDescent="0.2">
      <c r="A207" s="160"/>
      <c r="B207" s="19"/>
      <c r="C207" s="56"/>
      <c r="D207" s="164"/>
      <c r="E207" s="169"/>
      <c r="F207" s="117" t="s">
        <v>8</v>
      </c>
      <c r="G207" s="315"/>
      <c r="H207" s="366"/>
      <c r="I207" s="270"/>
      <c r="J207" s="56"/>
      <c r="K207" s="270"/>
      <c r="L207" s="252"/>
      <c r="M207" s="271"/>
      <c r="N207" s="272"/>
      <c r="O207" s="45"/>
      <c r="P207" s="46"/>
      <c r="Q207" s="323"/>
      <c r="R207" s="277"/>
      <c r="S207" s="323"/>
      <c r="T207" s="323"/>
      <c r="U207" s="323"/>
      <c r="V207" s="45"/>
      <c r="W207" s="46"/>
      <c r="X207" s="282"/>
      <c r="Y207" s="283"/>
      <c r="Z207" s="282"/>
      <c r="AA207" s="283"/>
      <c r="AB207" s="282"/>
      <c r="AC207" s="284"/>
      <c r="AD207" s="258"/>
      <c r="AE207" s="126"/>
      <c r="AF207" s="52"/>
      <c r="AG207" s="154"/>
      <c r="AH207" s="154"/>
      <c r="AI207" s="154"/>
      <c r="AJ207" s="167"/>
      <c r="AK207" s="153"/>
      <c r="AL207" s="45"/>
      <c r="AM207" s="45"/>
      <c r="AN207" s="317"/>
      <c r="AO207" s="318"/>
      <c r="AP207" s="289"/>
      <c r="AQ207" s="289"/>
      <c r="AR207" s="128"/>
      <c r="AS207" s="130"/>
    </row>
    <row r="208" spans="1:45" s="50" customFormat="1" x14ac:dyDescent="0.2">
      <c r="A208" s="160"/>
      <c r="B208" s="19"/>
      <c r="C208" s="56"/>
      <c r="D208" s="164"/>
      <c r="E208" s="169"/>
      <c r="F208" s="117" t="s">
        <v>8</v>
      </c>
      <c r="G208" s="315"/>
      <c r="H208" s="366"/>
      <c r="I208" s="270"/>
      <c r="J208" s="56"/>
      <c r="K208" s="270"/>
      <c r="L208" s="252"/>
      <c r="M208" s="271"/>
      <c r="N208" s="272"/>
      <c r="O208" s="45"/>
      <c r="P208" s="46"/>
      <c r="Q208" s="323"/>
      <c r="R208" s="277"/>
      <c r="S208" s="323"/>
      <c r="T208" s="323"/>
      <c r="U208" s="323"/>
      <c r="V208" s="45"/>
      <c r="W208" s="46"/>
      <c r="X208" s="282"/>
      <c r="Y208" s="283"/>
      <c r="Z208" s="282"/>
      <c r="AA208" s="283"/>
      <c r="AB208" s="282"/>
      <c r="AC208" s="284"/>
      <c r="AD208" s="258"/>
      <c r="AE208" s="126"/>
      <c r="AF208" s="52"/>
      <c r="AG208" s="154"/>
      <c r="AH208" s="154"/>
      <c r="AI208" s="154"/>
      <c r="AJ208" s="167"/>
      <c r="AK208" s="153"/>
      <c r="AL208" s="45"/>
      <c r="AM208" s="45"/>
      <c r="AN208" s="317"/>
      <c r="AO208" s="318"/>
      <c r="AP208" s="289"/>
      <c r="AQ208" s="289"/>
      <c r="AR208" s="128"/>
      <c r="AS208" s="130"/>
    </row>
    <row r="209" spans="1:45" s="50" customFormat="1" x14ac:dyDescent="0.2">
      <c r="A209" s="160"/>
      <c r="B209" s="19"/>
      <c r="C209" s="56"/>
      <c r="D209" s="164"/>
      <c r="E209" s="169"/>
      <c r="F209" s="117" t="s">
        <v>8</v>
      </c>
      <c r="G209" s="315"/>
      <c r="H209" s="366"/>
      <c r="I209" s="270"/>
      <c r="J209" s="56"/>
      <c r="K209" s="270"/>
      <c r="L209" s="252"/>
      <c r="M209" s="271"/>
      <c r="N209" s="272"/>
      <c r="O209" s="45"/>
      <c r="P209" s="46"/>
      <c r="Q209" s="323"/>
      <c r="R209" s="277"/>
      <c r="S209" s="323"/>
      <c r="T209" s="323"/>
      <c r="U209" s="323"/>
      <c r="V209" s="45"/>
      <c r="W209" s="46"/>
      <c r="X209" s="282"/>
      <c r="Y209" s="283"/>
      <c r="Z209" s="282"/>
      <c r="AA209" s="283"/>
      <c r="AB209" s="282"/>
      <c r="AC209" s="284"/>
      <c r="AD209" s="258"/>
      <c r="AE209" s="126"/>
      <c r="AF209" s="52"/>
      <c r="AG209" s="154"/>
      <c r="AH209" s="154"/>
      <c r="AI209" s="154"/>
      <c r="AJ209" s="167"/>
      <c r="AK209" s="153"/>
      <c r="AL209" s="45"/>
      <c r="AM209" s="45"/>
      <c r="AN209" s="317"/>
      <c r="AO209" s="318"/>
      <c r="AP209" s="289"/>
      <c r="AQ209" s="289"/>
      <c r="AR209" s="128"/>
      <c r="AS209" s="130"/>
    </row>
    <row r="210" spans="1:45" s="50" customFormat="1" x14ac:dyDescent="0.2">
      <c r="A210" s="160"/>
      <c r="B210" s="19"/>
      <c r="C210" s="56"/>
      <c r="D210" s="164"/>
      <c r="E210" s="169"/>
      <c r="F210" s="117" t="s">
        <v>8</v>
      </c>
      <c r="G210" s="315"/>
      <c r="H210" s="366"/>
      <c r="I210" s="270"/>
      <c r="J210" s="56"/>
      <c r="K210" s="270"/>
      <c r="L210" s="252"/>
      <c r="M210" s="271"/>
      <c r="N210" s="272"/>
      <c r="O210" s="45"/>
      <c r="P210" s="46"/>
      <c r="Q210" s="323"/>
      <c r="R210" s="277"/>
      <c r="S210" s="323"/>
      <c r="T210" s="323"/>
      <c r="U210" s="323"/>
      <c r="V210" s="45"/>
      <c r="W210" s="46"/>
      <c r="X210" s="282"/>
      <c r="Y210" s="283"/>
      <c r="Z210" s="282"/>
      <c r="AA210" s="283"/>
      <c r="AB210" s="282"/>
      <c r="AC210" s="284"/>
      <c r="AD210" s="258"/>
      <c r="AE210" s="126"/>
      <c r="AF210" s="52"/>
      <c r="AG210" s="154"/>
      <c r="AH210" s="154"/>
      <c r="AI210" s="154"/>
      <c r="AJ210" s="167"/>
      <c r="AK210" s="153"/>
      <c r="AL210" s="45"/>
      <c r="AM210" s="45"/>
      <c r="AN210" s="317"/>
      <c r="AO210" s="318"/>
      <c r="AP210" s="289"/>
      <c r="AQ210" s="289"/>
      <c r="AR210" s="128"/>
      <c r="AS210" s="130"/>
    </row>
    <row r="211" spans="1:45" s="50" customFormat="1" x14ac:dyDescent="0.2">
      <c r="A211" s="160"/>
      <c r="B211" s="19"/>
      <c r="C211" s="56"/>
      <c r="D211" s="164"/>
      <c r="E211" s="169"/>
      <c r="F211" s="117" t="s">
        <v>8</v>
      </c>
      <c r="G211" s="315"/>
      <c r="H211" s="366"/>
      <c r="I211" s="270"/>
      <c r="J211" s="56"/>
      <c r="K211" s="270"/>
      <c r="L211" s="252"/>
      <c r="M211" s="271"/>
      <c r="N211" s="272"/>
      <c r="O211" s="45"/>
      <c r="P211" s="46"/>
      <c r="Q211" s="323"/>
      <c r="R211" s="277"/>
      <c r="S211" s="323"/>
      <c r="T211" s="323"/>
      <c r="U211" s="323"/>
      <c r="V211" s="45"/>
      <c r="W211" s="46"/>
      <c r="X211" s="282"/>
      <c r="Y211" s="283"/>
      <c r="Z211" s="282"/>
      <c r="AA211" s="283"/>
      <c r="AB211" s="282"/>
      <c r="AC211" s="284"/>
      <c r="AD211" s="258"/>
      <c r="AE211" s="126"/>
      <c r="AF211" s="52"/>
      <c r="AG211" s="154"/>
      <c r="AH211" s="154"/>
      <c r="AI211" s="154"/>
      <c r="AJ211" s="167"/>
      <c r="AK211" s="153"/>
      <c r="AL211" s="45"/>
      <c r="AM211" s="45"/>
      <c r="AN211" s="317"/>
      <c r="AO211" s="318"/>
      <c r="AP211" s="289"/>
      <c r="AQ211" s="289"/>
      <c r="AR211" s="128"/>
      <c r="AS211" s="130"/>
    </row>
    <row r="212" spans="1:45" s="50" customFormat="1" x14ac:dyDescent="0.2">
      <c r="A212" s="160"/>
      <c r="B212" s="19"/>
      <c r="C212" s="56"/>
      <c r="D212" s="164"/>
      <c r="E212" s="169"/>
      <c r="F212" s="117" t="s">
        <v>8</v>
      </c>
      <c r="G212" s="315"/>
      <c r="H212" s="366"/>
      <c r="I212" s="270"/>
      <c r="J212" s="56"/>
      <c r="K212" s="270"/>
      <c r="L212" s="252"/>
      <c r="M212" s="271"/>
      <c r="N212" s="272"/>
      <c r="O212" s="45"/>
      <c r="P212" s="46"/>
      <c r="Q212" s="323"/>
      <c r="R212" s="277"/>
      <c r="S212" s="323"/>
      <c r="T212" s="323"/>
      <c r="U212" s="323"/>
      <c r="V212" s="45"/>
      <c r="W212" s="46"/>
      <c r="X212" s="282"/>
      <c r="Y212" s="283"/>
      <c r="Z212" s="282"/>
      <c r="AA212" s="283"/>
      <c r="AB212" s="282"/>
      <c r="AC212" s="284"/>
      <c r="AD212" s="258"/>
      <c r="AE212" s="126"/>
      <c r="AF212" s="52"/>
      <c r="AG212" s="154"/>
      <c r="AH212" s="154"/>
      <c r="AI212" s="154"/>
      <c r="AJ212" s="167"/>
      <c r="AK212" s="153"/>
      <c r="AL212" s="45"/>
      <c r="AM212" s="45"/>
      <c r="AN212" s="317"/>
      <c r="AO212" s="318"/>
      <c r="AP212" s="289"/>
      <c r="AQ212" s="289"/>
      <c r="AR212" s="128"/>
      <c r="AS212" s="130"/>
    </row>
    <row r="213" spans="1:45" s="50" customFormat="1" x14ac:dyDescent="0.2">
      <c r="A213" s="160"/>
      <c r="B213" s="19"/>
      <c r="C213" s="56"/>
      <c r="D213" s="164"/>
      <c r="E213" s="169"/>
      <c r="F213" s="117" t="s">
        <v>8</v>
      </c>
      <c r="G213" s="315"/>
      <c r="H213" s="366"/>
      <c r="I213" s="270"/>
      <c r="J213" s="56"/>
      <c r="K213" s="270"/>
      <c r="L213" s="252"/>
      <c r="M213" s="271"/>
      <c r="N213" s="272"/>
      <c r="O213" s="45"/>
      <c r="P213" s="46"/>
      <c r="Q213" s="323"/>
      <c r="R213" s="277"/>
      <c r="S213" s="323"/>
      <c r="T213" s="323"/>
      <c r="U213" s="323"/>
      <c r="V213" s="45"/>
      <c r="W213" s="46"/>
      <c r="X213" s="282"/>
      <c r="Y213" s="283"/>
      <c r="Z213" s="282"/>
      <c r="AA213" s="283"/>
      <c r="AB213" s="282"/>
      <c r="AC213" s="284"/>
      <c r="AD213" s="258"/>
      <c r="AE213" s="126"/>
      <c r="AF213" s="52"/>
      <c r="AG213" s="154"/>
      <c r="AH213" s="154"/>
      <c r="AI213" s="154"/>
      <c r="AJ213" s="167"/>
      <c r="AK213" s="153"/>
      <c r="AL213" s="45"/>
      <c r="AM213" s="45"/>
      <c r="AN213" s="317"/>
      <c r="AO213" s="318"/>
      <c r="AP213" s="289"/>
      <c r="AQ213" s="289"/>
      <c r="AR213" s="128"/>
      <c r="AS213" s="130"/>
    </row>
    <row r="214" spans="1:45" s="50" customFormat="1" x14ac:dyDescent="0.2">
      <c r="A214" s="160"/>
      <c r="B214" s="19"/>
      <c r="C214" s="56"/>
      <c r="D214" s="164"/>
      <c r="E214" s="169"/>
      <c r="F214" s="117" t="s">
        <v>8</v>
      </c>
      <c r="G214" s="315"/>
      <c r="H214" s="366"/>
      <c r="I214" s="270"/>
      <c r="J214" s="56"/>
      <c r="K214" s="270"/>
      <c r="L214" s="252"/>
      <c r="M214" s="271"/>
      <c r="N214" s="272"/>
      <c r="O214" s="45"/>
      <c r="P214" s="46"/>
      <c r="Q214" s="323"/>
      <c r="R214" s="277"/>
      <c r="S214" s="323"/>
      <c r="T214" s="323"/>
      <c r="U214" s="323"/>
      <c r="V214" s="45"/>
      <c r="W214" s="46"/>
      <c r="X214" s="282"/>
      <c r="Y214" s="283"/>
      <c r="Z214" s="282"/>
      <c r="AA214" s="283"/>
      <c r="AB214" s="282"/>
      <c r="AC214" s="284"/>
      <c r="AD214" s="258"/>
      <c r="AE214" s="126"/>
      <c r="AF214" s="52"/>
      <c r="AG214" s="154"/>
      <c r="AH214" s="154"/>
      <c r="AI214" s="154"/>
      <c r="AJ214" s="167"/>
      <c r="AK214" s="153"/>
      <c r="AL214" s="45"/>
      <c r="AM214" s="45"/>
      <c r="AN214" s="317"/>
      <c r="AO214" s="318"/>
      <c r="AP214" s="289"/>
      <c r="AQ214" s="289"/>
      <c r="AR214" s="128"/>
      <c r="AS214" s="130"/>
    </row>
    <row r="215" spans="1:45" s="50" customFormat="1" x14ac:dyDescent="0.2">
      <c r="A215" s="160"/>
      <c r="B215" s="19"/>
      <c r="C215" s="56"/>
      <c r="D215" s="164"/>
      <c r="E215" s="169"/>
      <c r="F215" s="117" t="s">
        <v>8</v>
      </c>
      <c r="G215" s="315"/>
      <c r="H215" s="366"/>
      <c r="I215" s="270"/>
      <c r="J215" s="56"/>
      <c r="K215" s="270"/>
      <c r="L215" s="252"/>
      <c r="M215" s="271"/>
      <c r="N215" s="272"/>
      <c r="O215" s="45"/>
      <c r="P215" s="46"/>
      <c r="Q215" s="323"/>
      <c r="R215" s="277"/>
      <c r="S215" s="323"/>
      <c r="T215" s="323"/>
      <c r="U215" s="323"/>
      <c r="V215" s="45"/>
      <c r="W215" s="46"/>
      <c r="X215" s="282"/>
      <c r="Y215" s="283"/>
      <c r="Z215" s="282"/>
      <c r="AA215" s="283"/>
      <c r="AB215" s="282"/>
      <c r="AC215" s="284"/>
      <c r="AD215" s="258"/>
      <c r="AE215" s="126"/>
      <c r="AF215" s="52"/>
      <c r="AG215" s="154"/>
      <c r="AH215" s="154"/>
      <c r="AI215" s="154"/>
      <c r="AJ215" s="167"/>
      <c r="AK215" s="153"/>
      <c r="AL215" s="45"/>
      <c r="AM215" s="45"/>
      <c r="AN215" s="317"/>
      <c r="AO215" s="318"/>
      <c r="AP215" s="289"/>
      <c r="AQ215" s="289"/>
      <c r="AR215" s="128"/>
      <c r="AS215" s="130"/>
    </row>
    <row r="216" spans="1:45" s="50" customFormat="1" x14ac:dyDescent="0.2">
      <c r="A216" s="160"/>
      <c r="B216" s="19"/>
      <c r="C216" s="56"/>
      <c r="D216" s="164"/>
      <c r="E216" s="169"/>
      <c r="F216" s="117" t="s">
        <v>8</v>
      </c>
      <c r="G216" s="315"/>
      <c r="H216" s="366"/>
      <c r="I216" s="270"/>
      <c r="J216" s="56"/>
      <c r="K216" s="270"/>
      <c r="L216" s="252"/>
      <c r="M216" s="271"/>
      <c r="N216" s="272"/>
      <c r="O216" s="45"/>
      <c r="P216" s="46"/>
      <c r="Q216" s="323"/>
      <c r="R216" s="277"/>
      <c r="S216" s="323"/>
      <c r="T216" s="323"/>
      <c r="U216" s="323"/>
      <c r="V216" s="45"/>
      <c r="W216" s="46"/>
      <c r="X216" s="282"/>
      <c r="Y216" s="283"/>
      <c r="Z216" s="282"/>
      <c r="AA216" s="283"/>
      <c r="AB216" s="282"/>
      <c r="AC216" s="284"/>
      <c r="AD216" s="258"/>
      <c r="AE216" s="126"/>
      <c r="AF216" s="52"/>
      <c r="AG216" s="154"/>
      <c r="AH216" s="154"/>
      <c r="AI216" s="154"/>
      <c r="AJ216" s="167"/>
      <c r="AK216" s="153"/>
      <c r="AL216" s="45"/>
      <c r="AM216" s="45"/>
      <c r="AN216" s="317"/>
      <c r="AO216" s="318"/>
      <c r="AP216" s="289"/>
      <c r="AQ216" s="289"/>
      <c r="AR216" s="128"/>
      <c r="AS216" s="130"/>
    </row>
    <row r="217" spans="1:45" s="50" customFormat="1" x14ac:dyDescent="0.2">
      <c r="A217" s="160"/>
      <c r="B217" s="19"/>
      <c r="C217" s="56"/>
      <c r="D217" s="164"/>
      <c r="E217" s="169"/>
      <c r="F217" s="117" t="s">
        <v>8</v>
      </c>
      <c r="G217" s="315"/>
      <c r="H217" s="366"/>
      <c r="I217" s="270"/>
      <c r="J217" s="56"/>
      <c r="K217" s="270"/>
      <c r="L217" s="252"/>
      <c r="M217" s="271"/>
      <c r="N217" s="272"/>
      <c r="O217" s="45"/>
      <c r="P217" s="46"/>
      <c r="Q217" s="323"/>
      <c r="R217" s="277"/>
      <c r="S217" s="323"/>
      <c r="T217" s="323"/>
      <c r="U217" s="323"/>
      <c r="V217" s="45"/>
      <c r="W217" s="46"/>
      <c r="X217" s="282"/>
      <c r="Y217" s="283"/>
      <c r="Z217" s="282"/>
      <c r="AA217" s="283"/>
      <c r="AB217" s="282"/>
      <c r="AC217" s="284"/>
      <c r="AD217" s="258"/>
      <c r="AE217" s="126"/>
      <c r="AF217" s="52"/>
      <c r="AG217" s="154"/>
      <c r="AH217" s="154"/>
      <c r="AI217" s="154"/>
      <c r="AJ217" s="167"/>
      <c r="AK217" s="153"/>
      <c r="AL217" s="45"/>
      <c r="AM217" s="45"/>
      <c r="AN217" s="317"/>
      <c r="AO217" s="318"/>
      <c r="AP217" s="289"/>
      <c r="AQ217" s="289"/>
      <c r="AR217" s="128"/>
      <c r="AS217" s="130"/>
    </row>
    <row r="218" spans="1:45" s="50" customFormat="1" x14ac:dyDescent="0.2">
      <c r="A218" s="160"/>
      <c r="B218" s="19"/>
      <c r="C218" s="56"/>
      <c r="D218" s="164"/>
      <c r="E218" s="169"/>
      <c r="F218" s="117" t="s">
        <v>8</v>
      </c>
      <c r="G218" s="315"/>
      <c r="H218" s="366"/>
      <c r="I218" s="270"/>
      <c r="J218" s="56"/>
      <c r="K218" s="270"/>
      <c r="L218" s="252"/>
      <c r="M218" s="271"/>
      <c r="N218" s="272"/>
      <c r="O218" s="45"/>
      <c r="P218" s="46"/>
      <c r="Q218" s="323"/>
      <c r="R218" s="277"/>
      <c r="S218" s="323"/>
      <c r="T218" s="323"/>
      <c r="U218" s="323"/>
      <c r="V218" s="45"/>
      <c r="W218" s="46"/>
      <c r="X218" s="282"/>
      <c r="Y218" s="283"/>
      <c r="Z218" s="282"/>
      <c r="AA218" s="283"/>
      <c r="AB218" s="282"/>
      <c r="AC218" s="284"/>
      <c r="AD218" s="258"/>
      <c r="AE218" s="126"/>
      <c r="AF218" s="52"/>
      <c r="AG218" s="154"/>
      <c r="AH218" s="154"/>
      <c r="AI218" s="154"/>
      <c r="AJ218" s="167"/>
      <c r="AK218" s="153"/>
      <c r="AL218" s="45"/>
      <c r="AM218" s="45"/>
      <c r="AN218" s="317"/>
      <c r="AO218" s="318"/>
      <c r="AP218" s="289"/>
      <c r="AQ218" s="289"/>
      <c r="AR218" s="128"/>
      <c r="AS218" s="130"/>
    </row>
    <row r="219" spans="1:45" s="50" customFormat="1" x14ac:dyDescent="0.2">
      <c r="A219" s="160"/>
      <c r="B219" s="19"/>
      <c r="C219" s="56"/>
      <c r="D219" s="164"/>
      <c r="E219" s="169"/>
      <c r="F219" s="117" t="s">
        <v>8</v>
      </c>
      <c r="G219" s="315"/>
      <c r="H219" s="366"/>
      <c r="I219" s="270"/>
      <c r="J219" s="56"/>
      <c r="K219" s="270"/>
      <c r="L219" s="252"/>
      <c r="M219" s="271"/>
      <c r="N219" s="272"/>
      <c r="O219" s="45"/>
      <c r="P219" s="46"/>
      <c r="Q219" s="323"/>
      <c r="R219" s="277"/>
      <c r="S219" s="323"/>
      <c r="T219" s="323"/>
      <c r="U219" s="323"/>
      <c r="V219" s="45"/>
      <c r="W219" s="46"/>
      <c r="X219" s="282"/>
      <c r="Y219" s="283"/>
      <c r="Z219" s="282"/>
      <c r="AA219" s="283"/>
      <c r="AB219" s="282"/>
      <c r="AC219" s="284"/>
      <c r="AD219" s="258"/>
      <c r="AE219" s="126"/>
      <c r="AF219" s="52"/>
      <c r="AG219" s="154"/>
      <c r="AH219" s="154"/>
      <c r="AI219" s="154"/>
      <c r="AJ219" s="167"/>
      <c r="AK219" s="153"/>
      <c r="AL219" s="45"/>
      <c r="AM219" s="45"/>
      <c r="AN219" s="317"/>
      <c r="AO219" s="318"/>
      <c r="AP219" s="289"/>
      <c r="AQ219" s="289"/>
      <c r="AR219" s="128"/>
      <c r="AS219" s="130"/>
    </row>
    <row r="220" spans="1:45" s="50" customFormat="1" x14ac:dyDescent="0.2">
      <c r="A220" s="160"/>
      <c r="B220" s="19"/>
      <c r="C220" s="56"/>
      <c r="D220" s="164"/>
      <c r="E220" s="169"/>
      <c r="F220" s="117" t="s">
        <v>8</v>
      </c>
      <c r="G220" s="315"/>
      <c r="H220" s="366"/>
      <c r="I220" s="270"/>
      <c r="J220" s="56"/>
      <c r="K220" s="270"/>
      <c r="L220" s="252"/>
      <c r="M220" s="271"/>
      <c r="N220" s="272"/>
      <c r="O220" s="45"/>
      <c r="P220" s="46"/>
      <c r="Q220" s="323"/>
      <c r="R220" s="277"/>
      <c r="S220" s="323"/>
      <c r="T220" s="323"/>
      <c r="U220" s="323"/>
      <c r="V220" s="45"/>
      <c r="W220" s="46"/>
      <c r="X220" s="282"/>
      <c r="Y220" s="283"/>
      <c r="Z220" s="282"/>
      <c r="AA220" s="283"/>
      <c r="AB220" s="282"/>
      <c r="AC220" s="284"/>
      <c r="AD220" s="258"/>
      <c r="AE220" s="126"/>
      <c r="AF220" s="52"/>
      <c r="AG220" s="154"/>
      <c r="AH220" s="154"/>
      <c r="AI220" s="154"/>
      <c r="AJ220" s="167"/>
      <c r="AK220" s="153"/>
      <c r="AL220" s="45"/>
      <c r="AM220" s="45"/>
      <c r="AN220" s="317"/>
      <c r="AO220" s="318"/>
      <c r="AP220" s="289"/>
      <c r="AQ220" s="289"/>
      <c r="AR220" s="128"/>
      <c r="AS220" s="130"/>
    </row>
    <row r="221" spans="1:45" s="50" customFormat="1" x14ac:dyDescent="0.2">
      <c r="A221" s="160"/>
      <c r="B221" s="19"/>
      <c r="C221" s="56"/>
      <c r="D221" s="164"/>
      <c r="E221" s="169"/>
      <c r="F221" s="117" t="s">
        <v>8</v>
      </c>
      <c r="G221" s="315"/>
      <c r="H221" s="366"/>
      <c r="I221" s="270"/>
      <c r="J221" s="56"/>
      <c r="K221" s="270"/>
      <c r="L221" s="252"/>
      <c r="M221" s="271"/>
      <c r="N221" s="272"/>
      <c r="O221" s="45"/>
      <c r="P221" s="46"/>
      <c r="Q221" s="323"/>
      <c r="R221" s="277"/>
      <c r="S221" s="323"/>
      <c r="T221" s="323"/>
      <c r="U221" s="323"/>
      <c r="V221" s="45"/>
      <c r="W221" s="46"/>
      <c r="X221" s="282"/>
      <c r="Y221" s="283"/>
      <c r="Z221" s="282"/>
      <c r="AA221" s="283"/>
      <c r="AB221" s="282"/>
      <c r="AC221" s="284"/>
      <c r="AD221" s="258"/>
      <c r="AE221" s="126"/>
      <c r="AF221" s="52"/>
      <c r="AG221" s="154"/>
      <c r="AH221" s="154"/>
      <c r="AI221" s="154"/>
      <c r="AJ221" s="167"/>
      <c r="AK221" s="153"/>
      <c r="AL221" s="45"/>
      <c r="AM221" s="45"/>
      <c r="AN221" s="317"/>
      <c r="AO221" s="318"/>
      <c r="AP221" s="289"/>
      <c r="AQ221" s="289"/>
      <c r="AR221" s="128"/>
      <c r="AS221" s="130"/>
    </row>
    <row r="222" spans="1:45" s="50" customFormat="1" x14ac:dyDescent="0.2">
      <c r="A222" s="160"/>
      <c r="B222" s="19"/>
      <c r="C222" s="56"/>
      <c r="D222" s="164"/>
      <c r="E222" s="169"/>
      <c r="F222" s="117" t="s">
        <v>8</v>
      </c>
      <c r="G222" s="315"/>
      <c r="H222" s="366"/>
      <c r="I222" s="270"/>
      <c r="J222" s="56"/>
      <c r="K222" s="270"/>
      <c r="L222" s="252"/>
      <c r="M222" s="271"/>
      <c r="N222" s="272"/>
      <c r="O222" s="45"/>
      <c r="P222" s="46"/>
      <c r="Q222" s="323"/>
      <c r="R222" s="277"/>
      <c r="S222" s="323"/>
      <c r="T222" s="323"/>
      <c r="U222" s="323"/>
      <c r="V222" s="45"/>
      <c r="W222" s="46"/>
      <c r="X222" s="282"/>
      <c r="Y222" s="283"/>
      <c r="Z222" s="282"/>
      <c r="AA222" s="283"/>
      <c r="AB222" s="282"/>
      <c r="AC222" s="284"/>
      <c r="AD222" s="258"/>
      <c r="AE222" s="126"/>
      <c r="AF222" s="52"/>
      <c r="AG222" s="154"/>
      <c r="AH222" s="154"/>
      <c r="AI222" s="154"/>
      <c r="AJ222" s="167"/>
      <c r="AK222" s="153"/>
      <c r="AL222" s="45"/>
      <c r="AM222" s="45"/>
      <c r="AN222" s="317"/>
      <c r="AO222" s="318"/>
      <c r="AP222" s="289"/>
      <c r="AQ222" s="289"/>
      <c r="AR222" s="128"/>
      <c r="AS222" s="130"/>
    </row>
    <row r="223" spans="1:45" s="50" customFormat="1" x14ac:dyDescent="0.2">
      <c r="A223" s="160"/>
      <c r="B223" s="19"/>
      <c r="C223" s="56"/>
      <c r="D223" s="164"/>
      <c r="E223" s="169"/>
      <c r="F223" s="117" t="s">
        <v>8</v>
      </c>
      <c r="G223" s="315"/>
      <c r="H223" s="366"/>
      <c r="I223" s="270"/>
      <c r="J223" s="56"/>
      <c r="K223" s="270"/>
      <c r="L223" s="252"/>
      <c r="M223" s="271"/>
      <c r="N223" s="272"/>
      <c r="O223" s="45"/>
      <c r="P223" s="46"/>
      <c r="Q223" s="323"/>
      <c r="R223" s="277"/>
      <c r="S223" s="323"/>
      <c r="T223" s="323"/>
      <c r="U223" s="323"/>
      <c r="V223" s="45"/>
      <c r="W223" s="46"/>
      <c r="X223" s="282"/>
      <c r="Y223" s="283"/>
      <c r="Z223" s="282"/>
      <c r="AA223" s="283"/>
      <c r="AB223" s="282"/>
      <c r="AC223" s="284"/>
      <c r="AD223" s="258"/>
      <c r="AE223" s="126"/>
      <c r="AF223" s="52"/>
      <c r="AG223" s="154"/>
      <c r="AH223" s="154"/>
      <c r="AI223" s="154"/>
      <c r="AJ223" s="167"/>
      <c r="AK223" s="153"/>
      <c r="AL223" s="45"/>
      <c r="AM223" s="45"/>
      <c r="AN223" s="317"/>
      <c r="AO223" s="318"/>
      <c r="AP223" s="289"/>
      <c r="AQ223" s="289"/>
      <c r="AR223" s="128"/>
      <c r="AS223" s="130"/>
    </row>
    <row r="224" spans="1:45" s="50" customFormat="1" x14ac:dyDescent="0.2">
      <c r="A224" s="160"/>
      <c r="B224" s="19"/>
      <c r="C224" s="56"/>
      <c r="D224" s="164"/>
      <c r="E224" s="169"/>
      <c r="F224" s="117" t="s">
        <v>8</v>
      </c>
      <c r="G224" s="315"/>
      <c r="H224" s="366"/>
      <c r="I224" s="270"/>
      <c r="J224" s="56"/>
      <c r="K224" s="270"/>
      <c r="L224" s="252"/>
      <c r="M224" s="271"/>
      <c r="N224" s="272"/>
      <c r="O224" s="45"/>
      <c r="P224" s="46"/>
      <c r="Q224" s="323"/>
      <c r="R224" s="277"/>
      <c r="S224" s="323"/>
      <c r="T224" s="323"/>
      <c r="U224" s="323"/>
      <c r="V224" s="45"/>
      <c r="W224" s="46"/>
      <c r="X224" s="282"/>
      <c r="Y224" s="283"/>
      <c r="Z224" s="282"/>
      <c r="AA224" s="283"/>
      <c r="AB224" s="282"/>
      <c r="AC224" s="284"/>
      <c r="AD224" s="258"/>
      <c r="AE224" s="126"/>
      <c r="AF224" s="52"/>
      <c r="AG224" s="154"/>
      <c r="AH224" s="154"/>
      <c r="AI224" s="154"/>
      <c r="AJ224" s="167"/>
      <c r="AK224" s="153"/>
      <c r="AL224" s="45"/>
      <c r="AM224" s="45"/>
      <c r="AN224" s="317"/>
      <c r="AO224" s="318"/>
      <c r="AP224" s="289"/>
      <c r="AQ224" s="289"/>
      <c r="AR224" s="128"/>
      <c r="AS224" s="130"/>
    </row>
    <row r="225" spans="1:45" s="50" customFormat="1" x14ac:dyDescent="0.2">
      <c r="A225" s="160"/>
      <c r="B225" s="19"/>
      <c r="C225" s="56"/>
      <c r="D225" s="164"/>
      <c r="E225" s="169"/>
      <c r="F225" s="117" t="s">
        <v>8</v>
      </c>
      <c r="G225" s="315"/>
      <c r="H225" s="366"/>
      <c r="I225" s="270"/>
      <c r="J225" s="56"/>
      <c r="K225" s="270"/>
      <c r="L225" s="252"/>
      <c r="M225" s="271"/>
      <c r="N225" s="272"/>
      <c r="O225" s="45"/>
      <c r="P225" s="46"/>
      <c r="Q225" s="323"/>
      <c r="R225" s="277"/>
      <c r="S225" s="323"/>
      <c r="T225" s="323"/>
      <c r="U225" s="323"/>
      <c r="V225" s="45"/>
      <c r="W225" s="46"/>
      <c r="X225" s="282"/>
      <c r="Y225" s="283"/>
      <c r="Z225" s="282"/>
      <c r="AA225" s="283"/>
      <c r="AB225" s="282"/>
      <c r="AC225" s="284"/>
      <c r="AD225" s="258"/>
      <c r="AE225" s="126"/>
      <c r="AF225" s="52"/>
      <c r="AG225" s="154"/>
      <c r="AH225" s="154"/>
      <c r="AI225" s="154"/>
      <c r="AJ225" s="167"/>
      <c r="AK225" s="153"/>
      <c r="AL225" s="45"/>
      <c r="AM225" s="45"/>
      <c r="AN225" s="317"/>
      <c r="AO225" s="318"/>
      <c r="AP225" s="289"/>
      <c r="AQ225" s="289"/>
      <c r="AR225" s="128"/>
      <c r="AS225" s="130"/>
    </row>
    <row r="226" spans="1:45" s="50" customFormat="1" x14ac:dyDescent="0.2">
      <c r="A226" s="160"/>
      <c r="B226" s="19"/>
      <c r="C226" s="56"/>
      <c r="D226" s="164"/>
      <c r="E226" s="169"/>
      <c r="F226" s="117" t="s">
        <v>8</v>
      </c>
      <c r="G226" s="315"/>
      <c r="H226" s="366"/>
      <c r="I226" s="270"/>
      <c r="J226" s="56"/>
      <c r="K226" s="270"/>
      <c r="L226" s="252"/>
      <c r="M226" s="271"/>
      <c r="N226" s="272"/>
      <c r="O226" s="45"/>
      <c r="P226" s="46"/>
      <c r="Q226" s="323"/>
      <c r="R226" s="277"/>
      <c r="S226" s="323"/>
      <c r="T226" s="323"/>
      <c r="U226" s="323"/>
      <c r="V226" s="45"/>
      <c r="W226" s="46"/>
      <c r="X226" s="282"/>
      <c r="Y226" s="283"/>
      <c r="Z226" s="282"/>
      <c r="AA226" s="283"/>
      <c r="AB226" s="282"/>
      <c r="AC226" s="284"/>
      <c r="AD226" s="258"/>
      <c r="AE226" s="126"/>
      <c r="AF226" s="52"/>
      <c r="AG226" s="154"/>
      <c r="AH226" s="154"/>
      <c r="AI226" s="154"/>
      <c r="AJ226" s="167"/>
      <c r="AK226" s="153"/>
      <c r="AL226" s="45"/>
      <c r="AM226" s="45"/>
      <c r="AN226" s="317"/>
      <c r="AO226" s="318"/>
      <c r="AP226" s="289"/>
      <c r="AQ226" s="289"/>
      <c r="AR226" s="128"/>
      <c r="AS226" s="130"/>
    </row>
    <row r="227" spans="1:45" s="50" customFormat="1" x14ac:dyDescent="0.2">
      <c r="A227" s="160"/>
      <c r="B227" s="19"/>
      <c r="C227" s="56"/>
      <c r="D227" s="164"/>
      <c r="E227" s="169"/>
      <c r="F227" s="117" t="s">
        <v>8</v>
      </c>
      <c r="G227" s="315"/>
      <c r="H227" s="366"/>
      <c r="I227" s="270"/>
      <c r="J227" s="56"/>
      <c r="K227" s="270"/>
      <c r="L227" s="252"/>
      <c r="M227" s="271"/>
      <c r="N227" s="272"/>
      <c r="O227" s="45"/>
      <c r="P227" s="46"/>
      <c r="Q227" s="323"/>
      <c r="R227" s="277"/>
      <c r="S227" s="323"/>
      <c r="T227" s="323"/>
      <c r="U227" s="323"/>
      <c r="V227" s="45"/>
      <c r="W227" s="46"/>
      <c r="X227" s="282"/>
      <c r="Y227" s="283"/>
      <c r="Z227" s="282"/>
      <c r="AA227" s="283"/>
      <c r="AB227" s="282"/>
      <c r="AC227" s="284"/>
      <c r="AD227" s="258"/>
      <c r="AE227" s="126"/>
      <c r="AF227" s="52"/>
      <c r="AG227" s="154"/>
      <c r="AH227" s="154"/>
      <c r="AI227" s="154"/>
      <c r="AJ227" s="167"/>
      <c r="AK227" s="153"/>
      <c r="AL227" s="45"/>
      <c r="AM227" s="45"/>
      <c r="AN227" s="317"/>
      <c r="AO227" s="318"/>
      <c r="AP227" s="289"/>
      <c r="AQ227" s="289"/>
      <c r="AR227" s="128"/>
      <c r="AS227" s="130"/>
    </row>
    <row r="228" spans="1:45" s="50" customFormat="1" x14ac:dyDescent="0.2">
      <c r="A228" s="160"/>
      <c r="B228" s="19"/>
      <c r="C228" s="56"/>
      <c r="D228" s="164"/>
      <c r="E228" s="169"/>
      <c r="F228" s="117" t="s">
        <v>8</v>
      </c>
      <c r="G228" s="315"/>
      <c r="H228" s="366"/>
      <c r="I228" s="270"/>
      <c r="J228" s="56"/>
      <c r="K228" s="270"/>
      <c r="L228" s="252"/>
      <c r="M228" s="271"/>
      <c r="N228" s="272"/>
      <c r="O228" s="45"/>
      <c r="P228" s="46"/>
      <c r="Q228" s="323"/>
      <c r="R228" s="277"/>
      <c r="S228" s="323"/>
      <c r="T228" s="323"/>
      <c r="U228" s="323"/>
      <c r="V228" s="45"/>
      <c r="W228" s="46"/>
      <c r="X228" s="282"/>
      <c r="Y228" s="283"/>
      <c r="Z228" s="282"/>
      <c r="AA228" s="283"/>
      <c r="AB228" s="282"/>
      <c r="AC228" s="284"/>
      <c r="AD228" s="258"/>
      <c r="AE228" s="126"/>
      <c r="AF228" s="52"/>
      <c r="AG228" s="154"/>
      <c r="AH228" s="154"/>
      <c r="AI228" s="154"/>
      <c r="AJ228" s="167"/>
      <c r="AK228" s="153"/>
      <c r="AL228" s="45"/>
      <c r="AM228" s="45"/>
      <c r="AN228" s="317"/>
      <c r="AO228" s="318"/>
      <c r="AP228" s="289"/>
      <c r="AQ228" s="289"/>
      <c r="AR228" s="128"/>
      <c r="AS228" s="130"/>
    </row>
    <row r="229" spans="1:45" s="50" customFormat="1" x14ac:dyDescent="0.2">
      <c r="A229" s="160"/>
      <c r="B229" s="19"/>
      <c r="C229" s="56"/>
      <c r="D229" s="164"/>
      <c r="E229" s="169"/>
      <c r="F229" s="117" t="s">
        <v>8</v>
      </c>
      <c r="G229" s="315"/>
      <c r="H229" s="366"/>
      <c r="I229" s="270"/>
      <c r="J229" s="56"/>
      <c r="K229" s="270"/>
      <c r="L229" s="252"/>
      <c r="M229" s="271"/>
      <c r="N229" s="272"/>
      <c r="O229" s="45"/>
      <c r="P229" s="46"/>
      <c r="Q229" s="323"/>
      <c r="R229" s="277"/>
      <c r="S229" s="323"/>
      <c r="T229" s="323"/>
      <c r="U229" s="323"/>
      <c r="V229" s="45"/>
      <c r="W229" s="46"/>
      <c r="X229" s="282"/>
      <c r="Y229" s="283"/>
      <c r="Z229" s="282"/>
      <c r="AA229" s="283"/>
      <c r="AB229" s="282"/>
      <c r="AC229" s="284"/>
      <c r="AD229" s="258"/>
      <c r="AE229" s="126"/>
      <c r="AF229" s="52"/>
      <c r="AG229" s="154"/>
      <c r="AH229" s="154"/>
      <c r="AI229" s="154"/>
      <c r="AJ229" s="167"/>
      <c r="AK229" s="153"/>
      <c r="AL229" s="45"/>
      <c r="AM229" s="45"/>
      <c r="AN229" s="317"/>
      <c r="AO229" s="318"/>
      <c r="AP229" s="289"/>
      <c r="AQ229" s="289"/>
      <c r="AR229" s="128"/>
      <c r="AS229" s="130"/>
    </row>
    <row r="230" spans="1:45" s="50" customFormat="1" x14ac:dyDescent="0.2">
      <c r="A230" s="160"/>
      <c r="B230" s="19"/>
      <c r="C230" s="56"/>
      <c r="D230" s="164"/>
      <c r="E230" s="169"/>
      <c r="F230" s="117" t="s">
        <v>8</v>
      </c>
      <c r="G230" s="315"/>
      <c r="H230" s="366"/>
      <c r="I230" s="270"/>
      <c r="J230" s="56"/>
      <c r="K230" s="270"/>
      <c r="L230" s="252"/>
      <c r="M230" s="271"/>
      <c r="N230" s="272"/>
      <c r="O230" s="45"/>
      <c r="P230" s="46"/>
      <c r="Q230" s="323"/>
      <c r="R230" s="277"/>
      <c r="S230" s="323"/>
      <c r="T230" s="323"/>
      <c r="U230" s="323"/>
      <c r="V230" s="45"/>
      <c r="W230" s="46"/>
      <c r="X230" s="282"/>
      <c r="Y230" s="283"/>
      <c r="Z230" s="282"/>
      <c r="AA230" s="283"/>
      <c r="AB230" s="282"/>
      <c r="AC230" s="284"/>
      <c r="AD230" s="258"/>
      <c r="AE230" s="126"/>
      <c r="AF230" s="52"/>
      <c r="AG230" s="154"/>
      <c r="AH230" s="154"/>
      <c r="AI230" s="154"/>
      <c r="AJ230" s="167"/>
      <c r="AK230" s="153"/>
      <c r="AL230" s="45"/>
      <c r="AM230" s="45"/>
      <c r="AN230" s="317"/>
      <c r="AO230" s="318"/>
      <c r="AP230" s="289"/>
      <c r="AQ230" s="289"/>
      <c r="AR230" s="128"/>
      <c r="AS230" s="130"/>
    </row>
    <row r="231" spans="1:45" s="50" customFormat="1" x14ac:dyDescent="0.2">
      <c r="A231" s="160"/>
      <c r="B231" s="19"/>
      <c r="C231" s="56"/>
      <c r="D231" s="164"/>
      <c r="E231" s="169"/>
      <c r="F231" s="117" t="s">
        <v>8</v>
      </c>
      <c r="G231" s="315"/>
      <c r="H231" s="366"/>
      <c r="I231" s="270"/>
      <c r="J231" s="56"/>
      <c r="K231" s="270"/>
      <c r="L231" s="252"/>
      <c r="M231" s="271"/>
      <c r="N231" s="272"/>
      <c r="O231" s="45"/>
      <c r="P231" s="46"/>
      <c r="Q231" s="323"/>
      <c r="R231" s="277"/>
      <c r="S231" s="323"/>
      <c r="T231" s="323"/>
      <c r="U231" s="323"/>
      <c r="V231" s="45"/>
      <c r="W231" s="46"/>
      <c r="X231" s="282"/>
      <c r="Y231" s="283"/>
      <c r="Z231" s="282"/>
      <c r="AA231" s="283"/>
      <c r="AB231" s="282"/>
      <c r="AC231" s="284"/>
      <c r="AD231" s="258"/>
      <c r="AE231" s="126"/>
      <c r="AF231" s="52"/>
      <c r="AG231" s="154"/>
      <c r="AH231" s="154"/>
      <c r="AI231" s="154"/>
      <c r="AJ231" s="167"/>
      <c r="AK231" s="153"/>
      <c r="AL231" s="45"/>
      <c r="AM231" s="45"/>
      <c r="AN231" s="317"/>
      <c r="AO231" s="318"/>
      <c r="AP231" s="289"/>
      <c r="AQ231" s="289"/>
      <c r="AR231" s="128"/>
      <c r="AS231" s="130"/>
    </row>
    <row r="232" spans="1:45" s="50" customFormat="1" x14ac:dyDescent="0.2">
      <c r="A232" s="160"/>
      <c r="B232" s="19"/>
      <c r="C232" s="56"/>
      <c r="D232" s="164"/>
      <c r="E232" s="169"/>
      <c r="F232" s="117" t="s">
        <v>8</v>
      </c>
      <c r="G232" s="315"/>
      <c r="H232" s="366"/>
      <c r="I232" s="270"/>
      <c r="J232" s="56"/>
      <c r="K232" s="270"/>
      <c r="L232" s="252"/>
      <c r="M232" s="271"/>
      <c r="N232" s="272"/>
      <c r="O232" s="45"/>
      <c r="P232" s="46"/>
      <c r="Q232" s="323"/>
      <c r="R232" s="277"/>
      <c r="S232" s="323"/>
      <c r="T232" s="323"/>
      <c r="U232" s="323"/>
      <c r="V232" s="45"/>
      <c r="W232" s="46"/>
      <c r="X232" s="282"/>
      <c r="Y232" s="283"/>
      <c r="Z232" s="282"/>
      <c r="AA232" s="283"/>
      <c r="AB232" s="282"/>
      <c r="AC232" s="284"/>
      <c r="AD232" s="258"/>
      <c r="AE232" s="126"/>
      <c r="AF232" s="52"/>
      <c r="AG232" s="154"/>
      <c r="AH232" s="154"/>
      <c r="AI232" s="154"/>
      <c r="AJ232" s="167"/>
      <c r="AK232" s="153"/>
      <c r="AL232" s="45"/>
      <c r="AM232" s="45"/>
      <c r="AN232" s="317"/>
      <c r="AO232" s="318"/>
      <c r="AP232" s="289"/>
      <c r="AQ232" s="289"/>
      <c r="AR232" s="128"/>
      <c r="AS232" s="130"/>
    </row>
    <row r="233" spans="1:45" s="50" customFormat="1" x14ac:dyDescent="0.2">
      <c r="A233" s="160"/>
      <c r="B233" s="19"/>
      <c r="C233" s="56"/>
      <c r="D233" s="164"/>
      <c r="E233" s="169"/>
      <c r="F233" s="117" t="s">
        <v>8</v>
      </c>
      <c r="G233" s="315"/>
      <c r="H233" s="366"/>
      <c r="I233" s="270"/>
      <c r="J233" s="56"/>
      <c r="K233" s="270"/>
      <c r="L233" s="252"/>
      <c r="M233" s="271"/>
      <c r="N233" s="272"/>
      <c r="O233" s="45"/>
      <c r="P233" s="46"/>
      <c r="Q233" s="323"/>
      <c r="R233" s="277"/>
      <c r="S233" s="323"/>
      <c r="T233" s="323"/>
      <c r="U233" s="323"/>
      <c r="V233" s="45"/>
      <c r="W233" s="46"/>
      <c r="X233" s="282"/>
      <c r="Y233" s="283"/>
      <c r="Z233" s="282"/>
      <c r="AA233" s="283"/>
      <c r="AB233" s="282"/>
      <c r="AC233" s="284"/>
      <c r="AD233" s="258"/>
      <c r="AE233" s="126"/>
      <c r="AF233" s="52"/>
      <c r="AG233" s="154"/>
      <c r="AH233" s="154"/>
      <c r="AI233" s="154"/>
      <c r="AJ233" s="167"/>
      <c r="AK233" s="153"/>
      <c r="AL233" s="45"/>
      <c r="AM233" s="45"/>
      <c r="AN233" s="317"/>
      <c r="AO233" s="318"/>
      <c r="AP233" s="289"/>
      <c r="AQ233" s="289"/>
      <c r="AR233" s="128"/>
      <c r="AS233" s="130"/>
    </row>
    <row r="234" spans="1:45" s="50" customFormat="1" x14ac:dyDescent="0.2">
      <c r="A234" s="160"/>
      <c r="B234" s="19"/>
      <c r="C234" s="56"/>
      <c r="D234" s="164"/>
      <c r="E234" s="169"/>
      <c r="F234" s="117" t="s">
        <v>8</v>
      </c>
      <c r="G234" s="315"/>
      <c r="H234" s="366"/>
      <c r="I234" s="270"/>
      <c r="J234" s="56"/>
      <c r="K234" s="270"/>
      <c r="L234" s="252"/>
      <c r="M234" s="271"/>
      <c r="N234" s="272"/>
      <c r="O234" s="45"/>
      <c r="P234" s="46"/>
      <c r="Q234" s="323"/>
      <c r="R234" s="277"/>
      <c r="S234" s="323"/>
      <c r="T234" s="323"/>
      <c r="U234" s="323"/>
      <c r="V234" s="45"/>
      <c r="W234" s="46"/>
      <c r="X234" s="282"/>
      <c r="Y234" s="283"/>
      <c r="Z234" s="282"/>
      <c r="AA234" s="283"/>
      <c r="AB234" s="282"/>
      <c r="AC234" s="284"/>
      <c r="AD234" s="258"/>
      <c r="AE234" s="126"/>
      <c r="AF234" s="52"/>
      <c r="AG234" s="154"/>
      <c r="AH234" s="154"/>
      <c r="AI234" s="154"/>
      <c r="AJ234" s="167"/>
      <c r="AK234" s="153"/>
      <c r="AL234" s="45"/>
      <c r="AM234" s="45"/>
      <c r="AN234" s="317"/>
      <c r="AO234" s="318"/>
      <c r="AP234" s="289"/>
      <c r="AQ234" s="289"/>
      <c r="AR234" s="128"/>
      <c r="AS234" s="130"/>
    </row>
    <row r="235" spans="1:45" s="50" customFormat="1" x14ac:dyDescent="0.2">
      <c r="A235" s="160"/>
      <c r="B235" s="19"/>
      <c r="C235" s="56"/>
      <c r="D235" s="164"/>
      <c r="E235" s="169"/>
      <c r="F235" s="117" t="s">
        <v>8</v>
      </c>
      <c r="G235" s="315"/>
      <c r="H235" s="366"/>
      <c r="I235" s="270"/>
      <c r="J235" s="56"/>
      <c r="K235" s="270"/>
      <c r="L235" s="252"/>
      <c r="M235" s="271"/>
      <c r="N235" s="272"/>
      <c r="O235" s="45"/>
      <c r="P235" s="46"/>
      <c r="Q235" s="323"/>
      <c r="R235" s="277"/>
      <c r="S235" s="323"/>
      <c r="T235" s="323"/>
      <c r="U235" s="323"/>
      <c r="V235" s="45"/>
      <c r="W235" s="46"/>
      <c r="X235" s="282"/>
      <c r="Y235" s="283"/>
      <c r="Z235" s="282"/>
      <c r="AA235" s="283"/>
      <c r="AB235" s="282"/>
      <c r="AC235" s="284"/>
      <c r="AD235" s="258"/>
      <c r="AE235" s="126"/>
      <c r="AF235" s="52"/>
      <c r="AG235" s="154"/>
      <c r="AH235" s="154"/>
      <c r="AI235" s="154"/>
      <c r="AJ235" s="167"/>
      <c r="AK235" s="153"/>
      <c r="AL235" s="45"/>
      <c r="AM235" s="45"/>
      <c r="AN235" s="317"/>
      <c r="AO235" s="318"/>
      <c r="AP235" s="289"/>
      <c r="AQ235" s="289"/>
      <c r="AR235" s="128"/>
      <c r="AS235" s="130"/>
    </row>
    <row r="236" spans="1:45" s="50" customFormat="1" x14ac:dyDescent="0.2">
      <c r="A236" s="160"/>
      <c r="B236" s="19"/>
      <c r="C236" s="56"/>
      <c r="D236" s="164"/>
      <c r="E236" s="169"/>
      <c r="F236" s="117" t="s">
        <v>8</v>
      </c>
      <c r="G236" s="315"/>
      <c r="H236" s="366"/>
      <c r="I236" s="270"/>
      <c r="J236" s="56"/>
      <c r="K236" s="270"/>
      <c r="L236" s="252"/>
      <c r="M236" s="271"/>
      <c r="N236" s="272"/>
      <c r="O236" s="45"/>
      <c r="P236" s="46"/>
      <c r="Q236" s="323"/>
      <c r="R236" s="277"/>
      <c r="S236" s="323"/>
      <c r="T236" s="323"/>
      <c r="U236" s="323"/>
      <c r="V236" s="45"/>
      <c r="W236" s="46"/>
      <c r="X236" s="282"/>
      <c r="Y236" s="283"/>
      <c r="Z236" s="282"/>
      <c r="AA236" s="283"/>
      <c r="AB236" s="282"/>
      <c r="AC236" s="284"/>
      <c r="AD236" s="258"/>
      <c r="AE236" s="126"/>
      <c r="AF236" s="52"/>
      <c r="AG236" s="154"/>
      <c r="AH236" s="154"/>
      <c r="AI236" s="154"/>
      <c r="AJ236" s="167"/>
      <c r="AK236" s="153"/>
      <c r="AL236" s="45"/>
      <c r="AM236" s="45"/>
      <c r="AN236" s="317"/>
      <c r="AO236" s="318"/>
      <c r="AP236" s="289"/>
      <c r="AQ236" s="289"/>
      <c r="AR236" s="128"/>
      <c r="AS236" s="130"/>
    </row>
    <row r="237" spans="1:45" s="50" customFormat="1" x14ac:dyDescent="0.2">
      <c r="A237" s="160"/>
      <c r="B237" s="19"/>
      <c r="C237" s="56"/>
      <c r="D237" s="164"/>
      <c r="E237" s="169"/>
      <c r="F237" s="117" t="s">
        <v>8</v>
      </c>
      <c r="G237" s="315"/>
      <c r="H237" s="366"/>
      <c r="I237" s="270"/>
      <c r="J237" s="56"/>
      <c r="K237" s="270"/>
      <c r="L237" s="252"/>
      <c r="M237" s="271"/>
      <c r="N237" s="272"/>
      <c r="O237" s="45"/>
      <c r="P237" s="46"/>
      <c r="Q237" s="323"/>
      <c r="R237" s="277"/>
      <c r="S237" s="323"/>
      <c r="T237" s="323"/>
      <c r="U237" s="323"/>
      <c r="V237" s="45"/>
      <c r="W237" s="46"/>
      <c r="X237" s="282"/>
      <c r="Y237" s="283"/>
      <c r="Z237" s="282"/>
      <c r="AA237" s="283"/>
      <c r="AB237" s="282"/>
      <c r="AC237" s="284"/>
      <c r="AD237" s="258"/>
      <c r="AE237" s="126"/>
      <c r="AF237" s="52"/>
      <c r="AG237" s="154"/>
      <c r="AH237" s="154"/>
      <c r="AI237" s="154"/>
      <c r="AJ237" s="167"/>
      <c r="AK237" s="153"/>
      <c r="AL237" s="45"/>
      <c r="AM237" s="45"/>
      <c r="AN237" s="317"/>
      <c r="AO237" s="318"/>
      <c r="AP237" s="289"/>
      <c r="AQ237" s="289"/>
      <c r="AR237" s="128"/>
      <c r="AS237" s="130"/>
    </row>
    <row r="238" spans="1:45" s="50" customFormat="1" x14ac:dyDescent="0.2">
      <c r="A238" s="160"/>
      <c r="B238" s="19"/>
      <c r="C238" s="56"/>
      <c r="D238" s="164"/>
      <c r="E238" s="169"/>
      <c r="F238" s="117" t="s">
        <v>8</v>
      </c>
      <c r="G238" s="315"/>
      <c r="H238" s="366"/>
      <c r="I238" s="270"/>
      <c r="J238" s="56"/>
      <c r="K238" s="270"/>
      <c r="L238" s="252"/>
      <c r="M238" s="271"/>
      <c r="N238" s="272"/>
      <c r="O238" s="45"/>
      <c r="P238" s="46"/>
      <c r="Q238" s="323"/>
      <c r="R238" s="277"/>
      <c r="S238" s="323"/>
      <c r="T238" s="323"/>
      <c r="U238" s="323"/>
      <c r="V238" s="45"/>
      <c r="W238" s="46"/>
      <c r="X238" s="282"/>
      <c r="Y238" s="283"/>
      <c r="Z238" s="282"/>
      <c r="AA238" s="283"/>
      <c r="AB238" s="282"/>
      <c r="AC238" s="284"/>
      <c r="AD238" s="258"/>
      <c r="AE238" s="126"/>
      <c r="AF238" s="52"/>
      <c r="AG238" s="154"/>
      <c r="AH238" s="154"/>
      <c r="AI238" s="154"/>
      <c r="AJ238" s="167"/>
      <c r="AK238" s="153"/>
      <c r="AL238" s="45"/>
      <c r="AM238" s="45"/>
      <c r="AN238" s="317"/>
      <c r="AO238" s="318"/>
      <c r="AP238" s="289"/>
      <c r="AQ238" s="289"/>
      <c r="AR238" s="128"/>
      <c r="AS238" s="130"/>
    </row>
    <row r="239" spans="1:45" s="50" customFormat="1" x14ac:dyDescent="0.2">
      <c r="A239" s="160"/>
      <c r="B239" s="19"/>
      <c r="C239" s="56"/>
      <c r="D239" s="164"/>
      <c r="E239" s="169"/>
      <c r="F239" s="117" t="s">
        <v>8</v>
      </c>
      <c r="G239" s="315"/>
      <c r="H239" s="366"/>
      <c r="I239" s="270"/>
      <c r="J239" s="56"/>
      <c r="K239" s="270"/>
      <c r="L239" s="252"/>
      <c r="M239" s="271"/>
      <c r="N239" s="272"/>
      <c r="O239" s="45"/>
      <c r="P239" s="46"/>
      <c r="Q239" s="323"/>
      <c r="R239" s="277"/>
      <c r="S239" s="323"/>
      <c r="T239" s="323"/>
      <c r="U239" s="323"/>
      <c r="V239" s="45"/>
      <c r="W239" s="46"/>
      <c r="X239" s="282"/>
      <c r="Y239" s="283"/>
      <c r="Z239" s="282"/>
      <c r="AA239" s="283"/>
      <c r="AB239" s="282"/>
      <c r="AC239" s="284"/>
      <c r="AD239" s="258"/>
      <c r="AE239" s="126"/>
      <c r="AF239" s="52"/>
      <c r="AG239" s="154"/>
      <c r="AH239" s="154"/>
      <c r="AI239" s="154"/>
      <c r="AJ239" s="167"/>
      <c r="AK239" s="153"/>
      <c r="AL239" s="45"/>
      <c r="AM239" s="45"/>
      <c r="AN239" s="317"/>
      <c r="AO239" s="318"/>
      <c r="AP239" s="289"/>
      <c r="AQ239" s="289"/>
      <c r="AR239" s="128"/>
      <c r="AS239" s="130"/>
    </row>
    <row r="240" spans="1:45" s="50" customFormat="1" x14ac:dyDescent="0.2">
      <c r="A240" s="160"/>
      <c r="B240" s="19"/>
      <c r="C240" s="56"/>
      <c r="D240" s="164"/>
      <c r="E240" s="169"/>
      <c r="F240" s="117" t="s">
        <v>8</v>
      </c>
      <c r="G240" s="315"/>
      <c r="H240" s="366"/>
      <c r="I240" s="270"/>
      <c r="J240" s="56"/>
      <c r="K240" s="270"/>
      <c r="L240" s="252"/>
      <c r="M240" s="271"/>
      <c r="N240" s="272"/>
      <c r="O240" s="45"/>
      <c r="P240" s="46"/>
      <c r="Q240" s="323"/>
      <c r="R240" s="277"/>
      <c r="S240" s="323"/>
      <c r="T240" s="323"/>
      <c r="U240" s="323"/>
      <c r="V240" s="45"/>
      <c r="W240" s="46"/>
      <c r="X240" s="282"/>
      <c r="Y240" s="283"/>
      <c r="Z240" s="282"/>
      <c r="AA240" s="283"/>
      <c r="AB240" s="282"/>
      <c r="AC240" s="284"/>
      <c r="AD240" s="258"/>
      <c r="AE240" s="126"/>
      <c r="AF240" s="52"/>
      <c r="AG240" s="154"/>
      <c r="AH240" s="154"/>
      <c r="AI240" s="154"/>
      <c r="AJ240" s="167"/>
      <c r="AK240" s="153"/>
      <c r="AL240" s="45"/>
      <c r="AM240" s="45"/>
      <c r="AN240" s="317"/>
      <c r="AO240" s="318"/>
      <c r="AP240" s="289"/>
      <c r="AQ240" s="289"/>
      <c r="AR240" s="128"/>
      <c r="AS240" s="130"/>
    </row>
    <row r="241" spans="1:45" s="50" customFormat="1" x14ac:dyDescent="0.2">
      <c r="A241" s="160"/>
      <c r="B241" s="19"/>
      <c r="C241" s="56"/>
      <c r="D241" s="164"/>
      <c r="E241" s="169"/>
      <c r="F241" s="117" t="s">
        <v>8</v>
      </c>
      <c r="G241" s="315"/>
      <c r="H241" s="366"/>
      <c r="I241" s="270"/>
      <c r="J241" s="56"/>
      <c r="K241" s="270"/>
      <c r="L241" s="252"/>
      <c r="M241" s="271"/>
      <c r="N241" s="272"/>
      <c r="O241" s="45"/>
      <c r="P241" s="46"/>
      <c r="Q241" s="323"/>
      <c r="R241" s="277"/>
      <c r="S241" s="323"/>
      <c r="T241" s="323"/>
      <c r="U241" s="323"/>
      <c r="V241" s="45"/>
      <c r="W241" s="46"/>
      <c r="X241" s="282"/>
      <c r="Y241" s="283"/>
      <c r="Z241" s="282"/>
      <c r="AA241" s="283"/>
      <c r="AB241" s="282"/>
      <c r="AC241" s="284"/>
      <c r="AD241" s="258"/>
      <c r="AE241" s="126"/>
      <c r="AF241" s="52"/>
      <c r="AG241" s="154"/>
      <c r="AH241" s="154"/>
      <c r="AI241" s="154"/>
      <c r="AJ241" s="167"/>
      <c r="AK241" s="153"/>
      <c r="AL241" s="45"/>
      <c r="AM241" s="45"/>
      <c r="AN241" s="317"/>
      <c r="AO241" s="318"/>
      <c r="AP241" s="289"/>
      <c r="AQ241" s="289"/>
      <c r="AR241" s="128"/>
      <c r="AS241" s="130"/>
    </row>
    <row r="242" spans="1:45" s="50" customFormat="1" x14ac:dyDescent="0.2">
      <c r="A242" s="160"/>
      <c r="B242" s="19"/>
      <c r="C242" s="56"/>
      <c r="D242" s="164"/>
      <c r="E242" s="169"/>
      <c r="F242" s="117" t="s">
        <v>8</v>
      </c>
      <c r="G242" s="315"/>
      <c r="H242" s="366"/>
      <c r="I242" s="270"/>
      <c r="J242" s="56"/>
      <c r="K242" s="270"/>
      <c r="L242" s="252"/>
      <c r="M242" s="271"/>
      <c r="N242" s="272"/>
      <c r="O242" s="45"/>
      <c r="P242" s="46"/>
      <c r="Q242" s="323"/>
      <c r="R242" s="277"/>
      <c r="S242" s="323"/>
      <c r="T242" s="323"/>
      <c r="U242" s="323"/>
      <c r="V242" s="45"/>
      <c r="W242" s="46"/>
      <c r="X242" s="282"/>
      <c r="Y242" s="283"/>
      <c r="Z242" s="282"/>
      <c r="AA242" s="283"/>
      <c r="AB242" s="282"/>
      <c r="AC242" s="284"/>
      <c r="AD242" s="258"/>
      <c r="AE242" s="126"/>
      <c r="AF242" s="52"/>
      <c r="AG242" s="154"/>
      <c r="AH242" s="154"/>
      <c r="AI242" s="154"/>
      <c r="AJ242" s="167"/>
      <c r="AK242" s="153"/>
      <c r="AL242" s="45"/>
      <c r="AM242" s="45"/>
      <c r="AN242" s="317"/>
      <c r="AO242" s="318"/>
      <c r="AP242" s="289"/>
      <c r="AQ242" s="289"/>
      <c r="AR242" s="128"/>
      <c r="AS242" s="130"/>
    </row>
    <row r="243" spans="1:45" s="50" customFormat="1" x14ac:dyDescent="0.2">
      <c r="A243" s="160"/>
      <c r="B243" s="19"/>
      <c r="C243" s="56"/>
      <c r="D243" s="164"/>
      <c r="E243" s="169"/>
      <c r="F243" s="117" t="s">
        <v>8</v>
      </c>
      <c r="G243" s="315"/>
      <c r="H243" s="366"/>
      <c r="I243" s="270"/>
      <c r="J243" s="56"/>
      <c r="K243" s="270"/>
      <c r="L243" s="252"/>
      <c r="M243" s="271"/>
      <c r="N243" s="272"/>
      <c r="O243" s="45"/>
      <c r="P243" s="46"/>
      <c r="Q243" s="323"/>
      <c r="R243" s="277"/>
      <c r="S243" s="323"/>
      <c r="T243" s="323"/>
      <c r="U243" s="323"/>
      <c r="V243" s="45"/>
      <c r="W243" s="46"/>
      <c r="X243" s="282"/>
      <c r="Y243" s="283"/>
      <c r="Z243" s="282"/>
      <c r="AA243" s="283"/>
      <c r="AB243" s="282"/>
      <c r="AC243" s="284"/>
      <c r="AD243" s="258"/>
      <c r="AE243" s="126"/>
      <c r="AF243" s="52"/>
      <c r="AG243" s="154"/>
      <c r="AH243" s="154"/>
      <c r="AI243" s="154"/>
      <c r="AJ243" s="167"/>
      <c r="AK243" s="153"/>
      <c r="AL243" s="45"/>
      <c r="AM243" s="45"/>
      <c r="AN243" s="317"/>
      <c r="AO243" s="318"/>
      <c r="AP243" s="289"/>
      <c r="AQ243" s="289"/>
      <c r="AR243" s="128"/>
      <c r="AS243" s="130"/>
    </row>
    <row r="244" spans="1:45" s="50" customFormat="1" x14ac:dyDescent="0.2">
      <c r="A244" s="160"/>
      <c r="B244" s="19"/>
      <c r="C244" s="56"/>
      <c r="D244" s="164"/>
      <c r="E244" s="169"/>
      <c r="F244" s="117" t="s">
        <v>8</v>
      </c>
      <c r="G244" s="315"/>
      <c r="H244" s="366"/>
      <c r="I244" s="270"/>
      <c r="J244" s="56"/>
      <c r="K244" s="270"/>
      <c r="L244" s="252"/>
      <c r="M244" s="271"/>
      <c r="N244" s="272"/>
      <c r="O244" s="45"/>
      <c r="P244" s="46"/>
      <c r="Q244" s="323"/>
      <c r="R244" s="277"/>
      <c r="S244" s="323"/>
      <c r="T244" s="323"/>
      <c r="U244" s="323"/>
      <c r="V244" s="45"/>
      <c r="W244" s="46"/>
      <c r="X244" s="282"/>
      <c r="Y244" s="283"/>
      <c r="Z244" s="282"/>
      <c r="AA244" s="283"/>
      <c r="AB244" s="282"/>
      <c r="AC244" s="284"/>
      <c r="AD244" s="258"/>
      <c r="AE244" s="126"/>
      <c r="AF244" s="52"/>
      <c r="AG244" s="154"/>
      <c r="AH244" s="154"/>
      <c r="AI244" s="154"/>
      <c r="AJ244" s="167"/>
      <c r="AK244" s="153"/>
      <c r="AL244" s="45"/>
      <c r="AM244" s="45"/>
      <c r="AN244" s="317"/>
      <c r="AO244" s="318"/>
      <c r="AP244" s="289"/>
      <c r="AQ244" s="289"/>
      <c r="AR244" s="128"/>
      <c r="AS244" s="130"/>
    </row>
    <row r="245" spans="1:45" s="50" customFormat="1" x14ac:dyDescent="0.2">
      <c r="A245" s="160"/>
      <c r="B245" s="19"/>
      <c r="C245" s="56"/>
      <c r="D245" s="164"/>
      <c r="E245" s="169"/>
      <c r="F245" s="117" t="s">
        <v>8</v>
      </c>
      <c r="G245" s="315"/>
      <c r="H245" s="366"/>
      <c r="I245" s="270"/>
      <c r="J245" s="56"/>
      <c r="K245" s="270"/>
      <c r="L245" s="252"/>
      <c r="M245" s="271"/>
      <c r="N245" s="272"/>
      <c r="O245" s="45"/>
      <c r="P245" s="46"/>
      <c r="Q245" s="323"/>
      <c r="R245" s="277"/>
      <c r="S245" s="323"/>
      <c r="T245" s="323"/>
      <c r="U245" s="323"/>
      <c r="V245" s="45"/>
      <c r="W245" s="46"/>
      <c r="X245" s="282"/>
      <c r="Y245" s="283"/>
      <c r="Z245" s="282"/>
      <c r="AA245" s="283"/>
      <c r="AB245" s="282"/>
      <c r="AC245" s="284"/>
      <c r="AD245" s="258"/>
      <c r="AE245" s="126"/>
      <c r="AF245" s="52"/>
      <c r="AG245" s="154"/>
      <c r="AH245" s="154"/>
      <c r="AI245" s="154"/>
      <c r="AJ245" s="167"/>
      <c r="AK245" s="153"/>
      <c r="AL245" s="45"/>
      <c r="AM245" s="45"/>
      <c r="AN245" s="317"/>
      <c r="AO245" s="318"/>
      <c r="AP245" s="289"/>
      <c r="AQ245" s="289"/>
      <c r="AR245" s="128"/>
      <c r="AS245" s="130"/>
    </row>
    <row r="246" spans="1:45" s="50" customFormat="1" x14ac:dyDescent="0.2">
      <c r="A246" s="160"/>
      <c r="B246" s="19"/>
      <c r="C246" s="56"/>
      <c r="D246" s="164"/>
      <c r="E246" s="169"/>
      <c r="F246" s="117" t="s">
        <v>8</v>
      </c>
      <c r="G246" s="315"/>
      <c r="H246" s="366"/>
      <c r="I246" s="270"/>
      <c r="J246" s="56"/>
      <c r="K246" s="270"/>
      <c r="L246" s="252"/>
      <c r="M246" s="271"/>
      <c r="N246" s="272"/>
      <c r="O246" s="45"/>
      <c r="P246" s="46"/>
      <c r="Q246" s="323"/>
      <c r="R246" s="277"/>
      <c r="S246" s="323"/>
      <c r="T246" s="323"/>
      <c r="U246" s="323"/>
      <c r="V246" s="45"/>
      <c r="W246" s="46"/>
      <c r="X246" s="282"/>
      <c r="Y246" s="283"/>
      <c r="Z246" s="282"/>
      <c r="AA246" s="283"/>
      <c r="AB246" s="282"/>
      <c r="AC246" s="284"/>
      <c r="AD246" s="258"/>
      <c r="AE246" s="126"/>
      <c r="AF246" s="52"/>
      <c r="AG246" s="154"/>
      <c r="AH246" s="154"/>
      <c r="AI246" s="154"/>
      <c r="AJ246" s="167"/>
      <c r="AK246" s="153"/>
      <c r="AL246" s="45"/>
      <c r="AM246" s="45"/>
      <c r="AN246" s="317"/>
      <c r="AO246" s="318"/>
      <c r="AP246" s="289"/>
      <c r="AQ246" s="289"/>
      <c r="AR246" s="128"/>
      <c r="AS246" s="130"/>
    </row>
    <row r="247" spans="1:45" s="50" customFormat="1" x14ac:dyDescent="0.2">
      <c r="A247" s="160"/>
      <c r="B247" s="19"/>
      <c r="C247" s="56"/>
      <c r="D247" s="164"/>
      <c r="E247" s="169"/>
      <c r="F247" s="117" t="s">
        <v>8</v>
      </c>
      <c r="G247" s="315"/>
      <c r="H247" s="366"/>
      <c r="I247" s="270"/>
      <c r="J247" s="56"/>
      <c r="K247" s="270"/>
      <c r="L247" s="252"/>
      <c r="M247" s="271"/>
      <c r="N247" s="272"/>
      <c r="O247" s="45"/>
      <c r="P247" s="46"/>
      <c r="Q247" s="323"/>
      <c r="R247" s="277"/>
      <c r="S247" s="323"/>
      <c r="T247" s="323"/>
      <c r="U247" s="323"/>
      <c r="V247" s="45"/>
      <c r="W247" s="46"/>
      <c r="X247" s="282"/>
      <c r="Y247" s="283"/>
      <c r="Z247" s="282"/>
      <c r="AA247" s="283"/>
      <c r="AB247" s="282"/>
      <c r="AC247" s="284"/>
      <c r="AD247" s="258"/>
      <c r="AE247" s="126"/>
      <c r="AF247" s="52"/>
      <c r="AG247" s="154"/>
      <c r="AH247" s="154"/>
      <c r="AI247" s="154"/>
      <c r="AJ247" s="167"/>
      <c r="AK247" s="153"/>
      <c r="AL247" s="45"/>
      <c r="AM247" s="45"/>
      <c r="AN247" s="317"/>
      <c r="AO247" s="318"/>
      <c r="AP247" s="289"/>
      <c r="AQ247" s="289"/>
      <c r="AR247" s="128"/>
      <c r="AS247" s="130"/>
    </row>
    <row r="248" spans="1:45" s="50" customFormat="1" x14ac:dyDescent="0.2">
      <c r="A248" s="160"/>
      <c r="B248" s="19"/>
      <c r="C248" s="56"/>
      <c r="D248" s="164"/>
      <c r="E248" s="169"/>
      <c r="F248" s="117" t="s">
        <v>8</v>
      </c>
      <c r="G248" s="315"/>
      <c r="H248" s="366"/>
      <c r="I248" s="270"/>
      <c r="J248" s="56"/>
      <c r="K248" s="270"/>
      <c r="L248" s="252"/>
      <c r="M248" s="271"/>
      <c r="N248" s="272"/>
      <c r="O248" s="45"/>
      <c r="P248" s="46"/>
      <c r="Q248" s="323"/>
      <c r="R248" s="277"/>
      <c r="S248" s="323"/>
      <c r="T248" s="323"/>
      <c r="U248" s="323"/>
      <c r="V248" s="45"/>
      <c r="W248" s="46"/>
      <c r="X248" s="282"/>
      <c r="Y248" s="283"/>
      <c r="Z248" s="282"/>
      <c r="AA248" s="283"/>
      <c r="AB248" s="282"/>
      <c r="AC248" s="284"/>
      <c r="AD248" s="258"/>
      <c r="AE248" s="126"/>
      <c r="AF248" s="52"/>
      <c r="AG248" s="154"/>
      <c r="AH248" s="154"/>
      <c r="AI248" s="154"/>
      <c r="AJ248" s="167"/>
      <c r="AK248" s="153"/>
      <c r="AL248" s="45"/>
      <c r="AM248" s="45"/>
      <c r="AN248" s="317"/>
      <c r="AO248" s="318"/>
      <c r="AP248" s="289"/>
      <c r="AQ248" s="289"/>
      <c r="AR248" s="128"/>
      <c r="AS248" s="130"/>
    </row>
    <row r="249" spans="1:45" s="50" customFormat="1" x14ac:dyDescent="0.2">
      <c r="A249" s="160"/>
      <c r="B249" s="19"/>
      <c r="C249" s="56"/>
      <c r="D249" s="164"/>
      <c r="E249" s="169"/>
      <c r="F249" s="117" t="s">
        <v>8</v>
      </c>
      <c r="G249" s="315"/>
      <c r="H249" s="366"/>
      <c r="I249" s="270"/>
      <c r="J249" s="56"/>
      <c r="K249" s="270"/>
      <c r="L249" s="252"/>
      <c r="M249" s="271"/>
      <c r="N249" s="272"/>
      <c r="O249" s="45"/>
      <c r="P249" s="46"/>
      <c r="Q249" s="323"/>
      <c r="R249" s="277"/>
      <c r="S249" s="323"/>
      <c r="T249" s="323"/>
      <c r="U249" s="323"/>
      <c r="V249" s="45"/>
      <c r="W249" s="46"/>
      <c r="X249" s="282"/>
      <c r="Y249" s="283"/>
      <c r="Z249" s="282"/>
      <c r="AA249" s="283"/>
      <c r="AB249" s="282"/>
      <c r="AC249" s="284"/>
      <c r="AD249" s="258"/>
      <c r="AE249" s="126"/>
      <c r="AF249" s="52"/>
      <c r="AG249" s="154"/>
      <c r="AH249" s="154"/>
      <c r="AI249" s="154"/>
      <c r="AJ249" s="167"/>
      <c r="AK249" s="153"/>
      <c r="AL249" s="45"/>
      <c r="AM249" s="45"/>
      <c r="AN249" s="317"/>
      <c r="AO249" s="318"/>
      <c r="AP249" s="289"/>
      <c r="AQ249" s="289"/>
      <c r="AR249" s="128"/>
      <c r="AS249" s="130"/>
    </row>
    <row r="250" spans="1:45" s="50" customFormat="1" x14ac:dyDescent="0.2">
      <c r="A250" s="160"/>
      <c r="B250" s="19"/>
      <c r="C250" s="56"/>
      <c r="D250" s="164"/>
      <c r="E250" s="169"/>
      <c r="F250" s="117" t="s">
        <v>8</v>
      </c>
      <c r="G250" s="315"/>
      <c r="H250" s="366"/>
      <c r="I250" s="270"/>
      <c r="J250" s="56"/>
      <c r="K250" s="270"/>
      <c r="L250" s="252"/>
      <c r="M250" s="271"/>
      <c r="N250" s="272"/>
      <c r="O250" s="45"/>
      <c r="P250" s="46"/>
      <c r="Q250" s="323"/>
      <c r="R250" s="277"/>
      <c r="S250" s="323"/>
      <c r="T250" s="323"/>
      <c r="U250" s="323"/>
      <c r="V250" s="45"/>
      <c r="W250" s="46"/>
      <c r="X250" s="282"/>
      <c r="Y250" s="283"/>
      <c r="Z250" s="282"/>
      <c r="AA250" s="283"/>
      <c r="AB250" s="282"/>
      <c r="AC250" s="284"/>
      <c r="AD250" s="258"/>
      <c r="AE250" s="126"/>
      <c r="AF250" s="52"/>
      <c r="AG250" s="154"/>
      <c r="AH250" s="154"/>
      <c r="AI250" s="154"/>
      <c r="AJ250" s="167"/>
      <c r="AK250" s="153"/>
      <c r="AL250" s="45"/>
      <c r="AM250" s="45"/>
      <c r="AN250" s="317"/>
      <c r="AO250" s="318"/>
      <c r="AP250" s="289"/>
      <c r="AQ250" s="289"/>
      <c r="AR250" s="128"/>
      <c r="AS250" s="130"/>
    </row>
    <row r="251" spans="1:45" s="50" customFormat="1" x14ac:dyDescent="0.2">
      <c r="A251" s="160"/>
      <c r="B251" s="19"/>
      <c r="C251" s="56"/>
      <c r="D251" s="164"/>
      <c r="E251" s="169"/>
      <c r="F251" s="117" t="s">
        <v>8</v>
      </c>
      <c r="G251" s="315"/>
      <c r="H251" s="366"/>
      <c r="I251" s="270"/>
      <c r="J251" s="56"/>
      <c r="K251" s="270"/>
      <c r="L251" s="252"/>
      <c r="M251" s="271"/>
      <c r="N251" s="272"/>
      <c r="O251" s="45"/>
      <c r="P251" s="46"/>
      <c r="Q251" s="323"/>
      <c r="R251" s="277"/>
      <c r="S251" s="323"/>
      <c r="T251" s="323"/>
      <c r="U251" s="323"/>
      <c r="V251" s="45"/>
      <c r="W251" s="46"/>
      <c r="X251" s="282"/>
      <c r="Y251" s="283"/>
      <c r="Z251" s="282"/>
      <c r="AA251" s="283"/>
      <c r="AB251" s="282"/>
      <c r="AC251" s="284"/>
      <c r="AD251" s="258"/>
      <c r="AE251" s="126"/>
      <c r="AF251" s="52"/>
      <c r="AG251" s="154"/>
      <c r="AH251" s="154"/>
      <c r="AI251" s="154"/>
      <c r="AJ251" s="167"/>
      <c r="AK251" s="153"/>
      <c r="AL251" s="45"/>
      <c r="AM251" s="45"/>
      <c r="AN251" s="317"/>
      <c r="AO251" s="318"/>
      <c r="AP251" s="289"/>
      <c r="AQ251" s="289"/>
      <c r="AR251" s="128"/>
      <c r="AS251" s="130"/>
    </row>
    <row r="252" spans="1:45" s="50" customFormat="1" x14ac:dyDescent="0.2">
      <c r="A252" s="160"/>
      <c r="B252" s="19"/>
      <c r="C252" s="56"/>
      <c r="D252" s="164"/>
      <c r="E252" s="169"/>
      <c r="F252" s="117" t="s">
        <v>8</v>
      </c>
      <c r="G252" s="315"/>
      <c r="H252" s="366"/>
      <c r="I252" s="270"/>
      <c r="J252" s="56"/>
      <c r="K252" s="270"/>
      <c r="L252" s="252"/>
      <c r="M252" s="271"/>
      <c r="N252" s="272"/>
      <c r="O252" s="45"/>
      <c r="P252" s="46"/>
      <c r="Q252" s="323"/>
      <c r="R252" s="277"/>
      <c r="S252" s="323"/>
      <c r="T252" s="323"/>
      <c r="U252" s="323"/>
      <c r="V252" s="45"/>
      <c r="W252" s="46"/>
      <c r="X252" s="282"/>
      <c r="Y252" s="283"/>
      <c r="Z252" s="282"/>
      <c r="AA252" s="283"/>
      <c r="AB252" s="282"/>
      <c r="AC252" s="284"/>
      <c r="AD252" s="258"/>
      <c r="AE252" s="126"/>
      <c r="AF252" s="52"/>
      <c r="AG252" s="154"/>
      <c r="AH252" s="154"/>
      <c r="AI252" s="154"/>
      <c r="AJ252" s="167"/>
      <c r="AK252" s="153"/>
      <c r="AL252" s="45"/>
      <c r="AM252" s="45"/>
      <c r="AN252" s="317"/>
      <c r="AO252" s="318"/>
      <c r="AP252" s="289"/>
      <c r="AQ252" s="289"/>
      <c r="AR252" s="128"/>
      <c r="AS252" s="130"/>
    </row>
    <row r="253" spans="1:45" s="50" customFormat="1" x14ac:dyDescent="0.2">
      <c r="A253" s="160"/>
      <c r="B253" s="19"/>
      <c r="C253" s="56"/>
      <c r="D253" s="164"/>
      <c r="E253" s="169"/>
      <c r="F253" s="117" t="s">
        <v>8</v>
      </c>
      <c r="G253" s="315"/>
      <c r="H253" s="366"/>
      <c r="I253" s="270"/>
      <c r="J253" s="56"/>
      <c r="K253" s="270"/>
      <c r="L253" s="252"/>
      <c r="M253" s="271"/>
      <c r="N253" s="272"/>
      <c r="O253" s="45"/>
      <c r="P253" s="46"/>
      <c r="Q253" s="323"/>
      <c r="R253" s="277"/>
      <c r="S253" s="323"/>
      <c r="T253" s="323"/>
      <c r="U253" s="323"/>
      <c r="V253" s="45"/>
      <c r="W253" s="46"/>
      <c r="X253" s="282"/>
      <c r="Y253" s="283"/>
      <c r="Z253" s="282"/>
      <c r="AA253" s="283"/>
      <c r="AB253" s="282"/>
      <c r="AC253" s="284"/>
      <c r="AD253" s="258"/>
      <c r="AE253" s="126"/>
      <c r="AF253" s="52"/>
      <c r="AG253" s="154"/>
      <c r="AH253" s="154"/>
      <c r="AI253" s="154"/>
      <c r="AJ253" s="167"/>
      <c r="AK253" s="153"/>
      <c r="AL253" s="45"/>
      <c r="AM253" s="45"/>
      <c r="AN253" s="317"/>
      <c r="AO253" s="318"/>
      <c r="AP253" s="289"/>
      <c r="AQ253" s="289"/>
      <c r="AR253" s="128"/>
      <c r="AS253" s="130"/>
    </row>
    <row r="254" spans="1:45" s="50" customFormat="1" x14ac:dyDescent="0.2">
      <c r="A254" s="160"/>
      <c r="B254" s="19"/>
      <c r="C254" s="56"/>
      <c r="D254" s="164"/>
      <c r="E254" s="169"/>
      <c r="F254" s="117" t="s">
        <v>8</v>
      </c>
      <c r="G254" s="315"/>
      <c r="H254" s="366"/>
      <c r="I254" s="270"/>
      <c r="J254" s="56"/>
      <c r="K254" s="270"/>
      <c r="L254" s="252"/>
      <c r="M254" s="271"/>
      <c r="N254" s="272"/>
      <c r="O254" s="45"/>
      <c r="P254" s="46"/>
      <c r="Q254" s="323"/>
      <c r="R254" s="277"/>
      <c r="S254" s="323"/>
      <c r="T254" s="323"/>
      <c r="U254" s="323"/>
      <c r="V254" s="45"/>
      <c r="W254" s="46"/>
      <c r="X254" s="282"/>
      <c r="Y254" s="283"/>
      <c r="Z254" s="282"/>
      <c r="AA254" s="283"/>
      <c r="AB254" s="282"/>
      <c r="AC254" s="284"/>
      <c r="AD254" s="258"/>
      <c r="AE254" s="126"/>
      <c r="AF254" s="52"/>
      <c r="AG254" s="154"/>
      <c r="AH254" s="154"/>
      <c r="AI254" s="154"/>
      <c r="AJ254" s="167"/>
      <c r="AK254" s="153"/>
      <c r="AL254" s="45"/>
      <c r="AM254" s="45"/>
      <c r="AN254" s="317"/>
      <c r="AO254" s="318"/>
      <c r="AP254" s="289"/>
      <c r="AQ254" s="289"/>
      <c r="AR254" s="128"/>
      <c r="AS254" s="130"/>
    </row>
    <row r="255" spans="1:45" s="50" customFormat="1" x14ac:dyDescent="0.2">
      <c r="A255" s="160"/>
      <c r="B255" s="19"/>
      <c r="C255" s="56"/>
      <c r="D255" s="164"/>
      <c r="E255" s="169"/>
      <c r="F255" s="117" t="s">
        <v>8</v>
      </c>
      <c r="G255" s="315"/>
      <c r="H255" s="366"/>
      <c r="I255" s="270"/>
      <c r="J255" s="56"/>
      <c r="K255" s="270"/>
      <c r="L255" s="252"/>
      <c r="M255" s="271"/>
      <c r="N255" s="272"/>
      <c r="O255" s="45"/>
      <c r="P255" s="46"/>
      <c r="Q255" s="323"/>
      <c r="R255" s="277"/>
      <c r="S255" s="323"/>
      <c r="T255" s="323"/>
      <c r="U255" s="323"/>
      <c r="V255" s="45"/>
      <c r="W255" s="46"/>
      <c r="X255" s="282"/>
      <c r="Y255" s="283"/>
      <c r="Z255" s="282"/>
      <c r="AA255" s="283"/>
      <c r="AB255" s="282"/>
      <c r="AC255" s="284"/>
      <c r="AD255" s="258"/>
      <c r="AE255" s="126"/>
      <c r="AF255" s="52"/>
      <c r="AG255" s="154"/>
      <c r="AH255" s="154"/>
      <c r="AI255" s="154"/>
      <c r="AJ255" s="167"/>
      <c r="AK255" s="153"/>
      <c r="AL255" s="45"/>
      <c r="AM255" s="45"/>
      <c r="AN255" s="317"/>
      <c r="AO255" s="318"/>
      <c r="AP255" s="289"/>
      <c r="AQ255" s="289"/>
      <c r="AR255" s="128"/>
      <c r="AS255" s="130"/>
    </row>
    <row r="256" spans="1:45" s="50" customFormat="1" x14ac:dyDescent="0.2">
      <c r="A256" s="160"/>
      <c r="B256" s="19"/>
      <c r="C256" s="56"/>
      <c r="D256" s="164"/>
      <c r="E256" s="169"/>
      <c r="F256" s="117" t="s">
        <v>8</v>
      </c>
      <c r="G256" s="315"/>
      <c r="H256" s="366"/>
      <c r="I256" s="270"/>
      <c r="J256" s="56"/>
      <c r="K256" s="270"/>
      <c r="L256" s="252"/>
      <c r="M256" s="271"/>
      <c r="N256" s="272"/>
      <c r="O256" s="45"/>
      <c r="P256" s="46"/>
      <c r="Q256" s="323"/>
      <c r="R256" s="277"/>
      <c r="S256" s="323"/>
      <c r="T256" s="323"/>
      <c r="U256" s="323"/>
      <c r="V256" s="45"/>
      <c r="W256" s="46"/>
      <c r="X256" s="282"/>
      <c r="Y256" s="283"/>
      <c r="Z256" s="282"/>
      <c r="AA256" s="283"/>
      <c r="AB256" s="282"/>
      <c r="AC256" s="284"/>
      <c r="AD256" s="258"/>
      <c r="AE256" s="126"/>
      <c r="AF256" s="52"/>
      <c r="AG256" s="154"/>
      <c r="AH256" s="154"/>
      <c r="AI256" s="154"/>
      <c r="AJ256" s="167"/>
      <c r="AK256" s="153"/>
      <c r="AL256" s="45"/>
      <c r="AM256" s="45"/>
      <c r="AN256" s="317"/>
      <c r="AO256" s="318"/>
      <c r="AP256" s="289"/>
      <c r="AQ256" s="289"/>
      <c r="AR256" s="128"/>
      <c r="AS256" s="130"/>
    </row>
    <row r="257" spans="1:45" s="50" customFormat="1" x14ac:dyDescent="0.2">
      <c r="A257" s="160"/>
      <c r="B257" s="19"/>
      <c r="C257" s="56"/>
      <c r="D257" s="164"/>
      <c r="E257" s="169"/>
      <c r="F257" s="117" t="s">
        <v>8</v>
      </c>
      <c r="G257" s="315"/>
      <c r="H257" s="366"/>
      <c r="I257" s="270"/>
      <c r="J257" s="56"/>
      <c r="K257" s="270"/>
      <c r="L257" s="252"/>
      <c r="M257" s="271"/>
      <c r="N257" s="272"/>
      <c r="O257" s="45"/>
      <c r="P257" s="46"/>
      <c r="Q257" s="323"/>
      <c r="R257" s="277"/>
      <c r="S257" s="323"/>
      <c r="T257" s="323"/>
      <c r="U257" s="323"/>
      <c r="V257" s="45"/>
      <c r="W257" s="46"/>
      <c r="X257" s="282"/>
      <c r="Y257" s="283"/>
      <c r="Z257" s="282"/>
      <c r="AA257" s="283"/>
      <c r="AB257" s="282"/>
      <c r="AC257" s="284"/>
      <c r="AD257" s="258"/>
      <c r="AE257" s="126"/>
      <c r="AF257" s="52"/>
      <c r="AG257" s="154"/>
      <c r="AH257" s="154"/>
      <c r="AI257" s="154"/>
      <c r="AJ257" s="167"/>
      <c r="AK257" s="153"/>
      <c r="AL257" s="45"/>
      <c r="AM257" s="45"/>
      <c r="AN257" s="317"/>
      <c r="AO257" s="318"/>
      <c r="AP257" s="289"/>
      <c r="AQ257" s="289"/>
      <c r="AR257" s="128"/>
      <c r="AS257" s="130"/>
    </row>
    <row r="258" spans="1:45" s="50" customFormat="1" x14ac:dyDescent="0.2">
      <c r="A258" s="160"/>
      <c r="B258" s="19"/>
      <c r="C258" s="56"/>
      <c r="D258" s="164"/>
      <c r="E258" s="169"/>
      <c r="F258" s="117" t="s">
        <v>8</v>
      </c>
      <c r="G258" s="315"/>
      <c r="H258" s="366"/>
      <c r="I258" s="270"/>
      <c r="J258" s="56"/>
      <c r="K258" s="270"/>
      <c r="L258" s="252"/>
      <c r="M258" s="271"/>
      <c r="N258" s="272"/>
      <c r="O258" s="45"/>
      <c r="P258" s="46"/>
      <c r="Q258" s="323"/>
      <c r="R258" s="277"/>
      <c r="S258" s="323"/>
      <c r="T258" s="323"/>
      <c r="U258" s="323"/>
      <c r="V258" s="45"/>
      <c r="W258" s="46"/>
      <c r="X258" s="282"/>
      <c r="Y258" s="283"/>
      <c r="Z258" s="282"/>
      <c r="AA258" s="283"/>
      <c r="AB258" s="282"/>
      <c r="AC258" s="284"/>
      <c r="AD258" s="258"/>
      <c r="AE258" s="126"/>
      <c r="AF258" s="52"/>
      <c r="AG258" s="154"/>
      <c r="AH258" s="154"/>
      <c r="AI258" s="154"/>
      <c r="AJ258" s="167"/>
      <c r="AK258" s="153"/>
      <c r="AL258" s="45"/>
      <c r="AM258" s="45"/>
      <c r="AN258" s="317"/>
      <c r="AO258" s="318"/>
      <c r="AP258" s="289"/>
      <c r="AQ258" s="289"/>
      <c r="AR258" s="128"/>
      <c r="AS258" s="130"/>
    </row>
    <row r="259" spans="1:45" s="50" customFormat="1" x14ac:dyDescent="0.2">
      <c r="A259" s="160"/>
      <c r="B259" s="19"/>
      <c r="C259" s="56"/>
      <c r="D259" s="164"/>
      <c r="E259" s="169"/>
      <c r="F259" s="117" t="s">
        <v>8</v>
      </c>
      <c r="G259" s="315"/>
      <c r="H259" s="366"/>
      <c r="I259" s="270"/>
      <c r="J259" s="56"/>
      <c r="K259" s="270"/>
      <c r="L259" s="252"/>
      <c r="M259" s="271"/>
      <c r="N259" s="272"/>
      <c r="O259" s="45"/>
      <c r="P259" s="46"/>
      <c r="Q259" s="323"/>
      <c r="R259" s="277"/>
      <c r="S259" s="323"/>
      <c r="T259" s="323"/>
      <c r="U259" s="323"/>
      <c r="V259" s="45"/>
      <c r="W259" s="46"/>
      <c r="X259" s="282"/>
      <c r="Y259" s="283"/>
      <c r="Z259" s="282"/>
      <c r="AA259" s="283"/>
      <c r="AB259" s="282"/>
      <c r="AC259" s="284"/>
      <c r="AD259" s="258"/>
      <c r="AE259" s="126"/>
      <c r="AF259" s="52"/>
      <c r="AG259" s="154"/>
      <c r="AH259" s="154"/>
      <c r="AI259" s="154"/>
      <c r="AJ259" s="167"/>
      <c r="AK259" s="153"/>
      <c r="AL259" s="45"/>
      <c r="AM259" s="45"/>
      <c r="AN259" s="317"/>
      <c r="AO259" s="318"/>
      <c r="AP259" s="289"/>
      <c r="AQ259" s="289"/>
      <c r="AR259" s="128"/>
      <c r="AS259" s="130"/>
    </row>
    <row r="260" spans="1:45" s="50" customFormat="1" x14ac:dyDescent="0.2">
      <c r="A260" s="160"/>
      <c r="B260" s="19"/>
      <c r="C260" s="56"/>
      <c r="D260" s="164"/>
      <c r="E260" s="169"/>
      <c r="F260" s="117" t="s">
        <v>8</v>
      </c>
      <c r="G260" s="315"/>
      <c r="H260" s="366"/>
      <c r="I260" s="270"/>
      <c r="J260" s="56"/>
      <c r="K260" s="270"/>
      <c r="L260" s="252"/>
      <c r="M260" s="271"/>
      <c r="N260" s="272"/>
      <c r="O260" s="45"/>
      <c r="P260" s="46"/>
      <c r="Q260" s="323"/>
      <c r="R260" s="277"/>
      <c r="S260" s="323"/>
      <c r="T260" s="323"/>
      <c r="U260" s="323"/>
      <c r="V260" s="45"/>
      <c r="W260" s="46"/>
      <c r="X260" s="282"/>
      <c r="Y260" s="283"/>
      <c r="Z260" s="282"/>
      <c r="AA260" s="283"/>
      <c r="AB260" s="282"/>
      <c r="AC260" s="284"/>
      <c r="AD260" s="258"/>
      <c r="AE260" s="126"/>
      <c r="AF260" s="52"/>
      <c r="AG260" s="154"/>
      <c r="AH260" s="154"/>
      <c r="AI260" s="154"/>
      <c r="AJ260" s="167"/>
      <c r="AK260" s="153"/>
      <c r="AL260" s="45"/>
      <c r="AM260" s="45"/>
      <c r="AN260" s="317"/>
      <c r="AO260" s="318"/>
      <c r="AP260" s="289"/>
      <c r="AQ260" s="289"/>
      <c r="AR260" s="128"/>
      <c r="AS260" s="130"/>
    </row>
    <row r="261" spans="1:45" s="50" customFormat="1" x14ac:dyDescent="0.2">
      <c r="A261" s="160"/>
      <c r="B261" s="19"/>
      <c r="C261" s="56"/>
      <c r="D261" s="164"/>
      <c r="E261" s="169"/>
      <c r="F261" s="117" t="s">
        <v>8</v>
      </c>
      <c r="G261" s="315"/>
      <c r="H261" s="366"/>
      <c r="I261" s="270"/>
      <c r="J261" s="56"/>
      <c r="K261" s="270"/>
      <c r="L261" s="252"/>
      <c r="M261" s="271"/>
      <c r="N261" s="272"/>
      <c r="O261" s="45"/>
      <c r="P261" s="46"/>
      <c r="Q261" s="323"/>
      <c r="R261" s="277"/>
      <c r="S261" s="323"/>
      <c r="T261" s="323"/>
      <c r="U261" s="323"/>
      <c r="V261" s="45"/>
      <c r="W261" s="46"/>
      <c r="X261" s="282"/>
      <c r="Y261" s="283"/>
      <c r="Z261" s="282"/>
      <c r="AA261" s="283"/>
      <c r="AB261" s="282"/>
      <c r="AC261" s="284"/>
      <c r="AD261" s="258"/>
      <c r="AE261" s="126"/>
      <c r="AF261" s="52"/>
      <c r="AG261" s="154"/>
      <c r="AH261" s="154"/>
      <c r="AI261" s="154"/>
      <c r="AJ261" s="167"/>
      <c r="AK261" s="153"/>
      <c r="AL261" s="45"/>
      <c r="AM261" s="45"/>
      <c r="AN261" s="317"/>
      <c r="AO261" s="318"/>
      <c r="AP261" s="289"/>
      <c r="AQ261" s="289"/>
      <c r="AR261" s="128"/>
      <c r="AS261" s="130"/>
    </row>
    <row r="262" spans="1:45" s="50" customFormat="1" x14ac:dyDescent="0.2">
      <c r="A262" s="160"/>
      <c r="B262" s="19"/>
      <c r="C262" s="56"/>
      <c r="D262" s="164"/>
      <c r="E262" s="169"/>
      <c r="F262" s="117" t="s">
        <v>8</v>
      </c>
      <c r="G262" s="315"/>
      <c r="H262" s="366"/>
      <c r="I262" s="270"/>
      <c r="J262" s="56"/>
      <c r="K262" s="270"/>
      <c r="L262" s="252"/>
      <c r="M262" s="271"/>
      <c r="N262" s="272"/>
      <c r="O262" s="45"/>
      <c r="P262" s="46"/>
      <c r="Q262" s="323"/>
      <c r="R262" s="277"/>
      <c r="S262" s="323"/>
      <c r="T262" s="323"/>
      <c r="U262" s="323"/>
      <c r="V262" s="45"/>
      <c r="W262" s="46"/>
      <c r="X262" s="282"/>
      <c r="Y262" s="283"/>
      <c r="Z262" s="282"/>
      <c r="AA262" s="283"/>
      <c r="AB262" s="282"/>
      <c r="AC262" s="284"/>
      <c r="AD262" s="258"/>
      <c r="AE262" s="126"/>
      <c r="AF262" s="52"/>
      <c r="AG262" s="154"/>
      <c r="AH262" s="154"/>
      <c r="AI262" s="154"/>
      <c r="AJ262" s="167"/>
      <c r="AK262" s="153"/>
      <c r="AL262" s="45"/>
      <c r="AM262" s="45"/>
      <c r="AN262" s="317"/>
      <c r="AO262" s="318"/>
      <c r="AP262" s="289"/>
      <c r="AQ262" s="289"/>
      <c r="AR262" s="128"/>
      <c r="AS262" s="130"/>
    </row>
    <row r="263" spans="1:45" s="50" customFormat="1" x14ac:dyDescent="0.2">
      <c r="A263" s="160"/>
      <c r="B263" s="19"/>
      <c r="C263" s="56"/>
      <c r="D263" s="164"/>
      <c r="E263" s="169"/>
      <c r="F263" s="117" t="s">
        <v>8</v>
      </c>
      <c r="G263" s="315"/>
      <c r="H263" s="366"/>
      <c r="I263" s="270"/>
      <c r="J263" s="56"/>
      <c r="K263" s="270"/>
      <c r="L263" s="252"/>
      <c r="M263" s="271"/>
      <c r="N263" s="272"/>
      <c r="O263" s="45"/>
      <c r="P263" s="46"/>
      <c r="Q263" s="323"/>
      <c r="R263" s="277"/>
      <c r="S263" s="323"/>
      <c r="T263" s="323"/>
      <c r="U263" s="323"/>
      <c r="V263" s="45"/>
      <c r="W263" s="46"/>
      <c r="X263" s="282"/>
      <c r="Y263" s="283"/>
      <c r="Z263" s="282"/>
      <c r="AA263" s="283"/>
      <c r="AB263" s="282"/>
      <c r="AC263" s="284"/>
      <c r="AD263" s="258"/>
      <c r="AE263" s="126"/>
      <c r="AF263" s="52"/>
      <c r="AG263" s="154"/>
      <c r="AH263" s="154"/>
      <c r="AI263" s="154"/>
      <c r="AJ263" s="167"/>
      <c r="AK263" s="153"/>
      <c r="AL263" s="45"/>
      <c r="AM263" s="45"/>
      <c r="AN263" s="317"/>
      <c r="AO263" s="318"/>
      <c r="AP263" s="289"/>
      <c r="AQ263" s="289"/>
      <c r="AR263" s="128"/>
      <c r="AS263" s="130"/>
    </row>
    <row r="264" spans="1:45" s="50" customFormat="1" x14ac:dyDescent="0.2">
      <c r="A264" s="160"/>
      <c r="B264" s="19"/>
      <c r="C264" s="56"/>
      <c r="D264" s="164"/>
      <c r="E264" s="169"/>
      <c r="F264" s="117" t="s">
        <v>8</v>
      </c>
      <c r="G264" s="315"/>
      <c r="H264" s="366"/>
      <c r="I264" s="270"/>
      <c r="J264" s="56"/>
      <c r="K264" s="270"/>
      <c r="L264" s="252"/>
      <c r="M264" s="271"/>
      <c r="N264" s="272"/>
      <c r="O264" s="45"/>
      <c r="P264" s="46"/>
      <c r="Q264" s="323"/>
      <c r="R264" s="277"/>
      <c r="S264" s="323"/>
      <c r="T264" s="323"/>
      <c r="U264" s="323"/>
      <c r="V264" s="45"/>
      <c r="W264" s="46"/>
      <c r="X264" s="282"/>
      <c r="Y264" s="283"/>
      <c r="Z264" s="282"/>
      <c r="AA264" s="283"/>
      <c r="AB264" s="282"/>
      <c r="AC264" s="284"/>
      <c r="AD264" s="258"/>
      <c r="AE264" s="126"/>
      <c r="AF264" s="52"/>
      <c r="AG264" s="154"/>
      <c r="AH264" s="154"/>
      <c r="AI264" s="154"/>
      <c r="AJ264" s="167"/>
      <c r="AK264" s="153"/>
      <c r="AL264" s="45"/>
      <c r="AM264" s="45"/>
      <c r="AN264" s="317"/>
      <c r="AO264" s="318"/>
      <c r="AP264" s="289"/>
      <c r="AQ264" s="289"/>
      <c r="AR264" s="128"/>
      <c r="AS264" s="130"/>
    </row>
    <row r="265" spans="1:45" s="50" customFormat="1" x14ac:dyDescent="0.2">
      <c r="A265" s="160"/>
      <c r="B265" s="19"/>
      <c r="C265" s="56"/>
      <c r="D265" s="164"/>
      <c r="E265" s="169"/>
      <c r="F265" s="117" t="s">
        <v>8</v>
      </c>
      <c r="G265" s="315"/>
      <c r="H265" s="366"/>
      <c r="I265" s="270"/>
      <c r="J265" s="56"/>
      <c r="K265" s="270"/>
      <c r="L265" s="252"/>
      <c r="M265" s="271"/>
      <c r="N265" s="272"/>
      <c r="O265" s="45"/>
      <c r="P265" s="46"/>
      <c r="Q265" s="323"/>
      <c r="R265" s="277"/>
      <c r="S265" s="323"/>
      <c r="T265" s="323"/>
      <c r="U265" s="323"/>
      <c r="V265" s="45"/>
      <c r="W265" s="46"/>
      <c r="X265" s="282"/>
      <c r="Y265" s="283"/>
      <c r="Z265" s="282"/>
      <c r="AA265" s="283"/>
      <c r="AB265" s="282"/>
      <c r="AC265" s="284"/>
      <c r="AD265" s="258"/>
      <c r="AE265" s="126"/>
      <c r="AF265" s="52"/>
      <c r="AG265" s="154"/>
      <c r="AH265" s="154"/>
      <c r="AI265" s="154"/>
      <c r="AJ265" s="167"/>
      <c r="AK265" s="153"/>
      <c r="AL265" s="45"/>
      <c r="AM265" s="45"/>
      <c r="AN265" s="317"/>
      <c r="AO265" s="318"/>
      <c r="AP265" s="289"/>
      <c r="AQ265" s="289"/>
      <c r="AR265" s="128"/>
      <c r="AS265" s="130"/>
    </row>
    <row r="266" spans="1:45" s="50" customFormat="1" x14ac:dyDescent="0.2">
      <c r="A266" s="160"/>
      <c r="B266" s="19"/>
      <c r="C266" s="56"/>
      <c r="D266" s="164"/>
      <c r="E266" s="169"/>
      <c r="F266" s="117" t="s">
        <v>8</v>
      </c>
      <c r="G266" s="315"/>
      <c r="H266" s="366"/>
      <c r="I266" s="270"/>
      <c r="J266" s="56"/>
      <c r="K266" s="270"/>
      <c r="L266" s="252"/>
      <c r="M266" s="271"/>
      <c r="N266" s="272"/>
      <c r="O266" s="45"/>
      <c r="P266" s="46"/>
      <c r="Q266" s="323"/>
      <c r="R266" s="277"/>
      <c r="S266" s="323"/>
      <c r="T266" s="323"/>
      <c r="U266" s="323"/>
      <c r="V266" s="45"/>
      <c r="W266" s="46"/>
      <c r="X266" s="282"/>
      <c r="Y266" s="283"/>
      <c r="Z266" s="282"/>
      <c r="AA266" s="283"/>
      <c r="AB266" s="282"/>
      <c r="AC266" s="284"/>
      <c r="AD266" s="258"/>
      <c r="AE266" s="126"/>
      <c r="AF266" s="52"/>
      <c r="AG266" s="154"/>
      <c r="AH266" s="154"/>
      <c r="AI266" s="154"/>
      <c r="AJ266" s="167"/>
      <c r="AK266" s="153"/>
      <c r="AL266" s="45"/>
      <c r="AM266" s="45"/>
      <c r="AN266" s="317"/>
      <c r="AO266" s="318"/>
      <c r="AP266" s="289"/>
      <c r="AQ266" s="289"/>
      <c r="AR266" s="128"/>
      <c r="AS266" s="130"/>
    </row>
    <row r="267" spans="1:45" s="50" customFormat="1" x14ac:dyDescent="0.2">
      <c r="A267" s="160"/>
      <c r="B267" s="19"/>
      <c r="C267" s="56"/>
      <c r="D267" s="164"/>
      <c r="E267" s="169"/>
      <c r="F267" s="117" t="s">
        <v>8</v>
      </c>
      <c r="G267" s="315"/>
      <c r="H267" s="366"/>
      <c r="I267" s="270"/>
      <c r="J267" s="56"/>
      <c r="K267" s="270"/>
      <c r="L267" s="252"/>
      <c r="M267" s="271"/>
      <c r="N267" s="272"/>
      <c r="O267" s="45"/>
      <c r="P267" s="46"/>
      <c r="Q267" s="323"/>
      <c r="R267" s="277"/>
      <c r="S267" s="323"/>
      <c r="T267" s="323"/>
      <c r="U267" s="323"/>
      <c r="V267" s="45"/>
      <c r="W267" s="46"/>
      <c r="X267" s="282"/>
      <c r="Y267" s="283"/>
      <c r="Z267" s="282"/>
      <c r="AA267" s="283"/>
      <c r="AB267" s="282"/>
      <c r="AC267" s="284"/>
      <c r="AD267" s="258"/>
      <c r="AE267" s="126"/>
      <c r="AF267" s="52"/>
      <c r="AG267" s="154"/>
      <c r="AH267" s="154"/>
      <c r="AI267" s="154"/>
      <c r="AJ267" s="167"/>
      <c r="AK267" s="153"/>
      <c r="AL267" s="45"/>
      <c r="AM267" s="45"/>
      <c r="AN267" s="317"/>
      <c r="AO267" s="318"/>
      <c r="AP267" s="289"/>
      <c r="AQ267" s="289"/>
      <c r="AR267" s="128"/>
      <c r="AS267" s="130"/>
    </row>
    <row r="268" spans="1:45" s="50" customFormat="1" x14ac:dyDescent="0.2">
      <c r="A268" s="160"/>
      <c r="B268" s="19"/>
      <c r="C268" s="56"/>
      <c r="D268" s="164"/>
      <c r="E268" s="169"/>
      <c r="F268" s="117" t="s">
        <v>8</v>
      </c>
      <c r="G268" s="315"/>
      <c r="H268" s="366"/>
      <c r="I268" s="270"/>
      <c r="J268" s="56"/>
      <c r="K268" s="270"/>
      <c r="L268" s="252"/>
      <c r="M268" s="271"/>
      <c r="N268" s="272"/>
      <c r="O268" s="45"/>
      <c r="P268" s="46"/>
      <c r="Q268" s="323"/>
      <c r="R268" s="277"/>
      <c r="S268" s="323"/>
      <c r="T268" s="323"/>
      <c r="U268" s="323"/>
      <c r="V268" s="45"/>
      <c r="W268" s="46"/>
      <c r="X268" s="282"/>
      <c r="Y268" s="283"/>
      <c r="Z268" s="282"/>
      <c r="AA268" s="283"/>
      <c r="AB268" s="282"/>
      <c r="AC268" s="284"/>
      <c r="AD268" s="258"/>
      <c r="AE268" s="126"/>
      <c r="AF268" s="52"/>
      <c r="AG268" s="154"/>
      <c r="AH268" s="154"/>
      <c r="AI268" s="154"/>
      <c r="AJ268" s="167"/>
      <c r="AK268" s="153"/>
      <c r="AL268" s="45"/>
      <c r="AM268" s="45"/>
      <c r="AN268" s="317"/>
      <c r="AO268" s="318"/>
      <c r="AP268" s="289"/>
      <c r="AQ268" s="289"/>
      <c r="AR268" s="128"/>
      <c r="AS268" s="130"/>
    </row>
    <row r="269" spans="1:45" s="50" customFormat="1" x14ac:dyDescent="0.2">
      <c r="A269" s="160"/>
      <c r="B269" s="19"/>
      <c r="C269" s="56"/>
      <c r="D269" s="164"/>
      <c r="E269" s="169"/>
      <c r="F269" s="117" t="s">
        <v>8</v>
      </c>
      <c r="G269" s="315"/>
      <c r="H269" s="366"/>
      <c r="I269" s="270"/>
      <c r="J269" s="56"/>
      <c r="K269" s="270"/>
      <c r="L269" s="252"/>
      <c r="M269" s="271"/>
      <c r="N269" s="272"/>
      <c r="O269" s="45"/>
      <c r="P269" s="46"/>
      <c r="Q269" s="323"/>
      <c r="R269" s="277"/>
      <c r="S269" s="323"/>
      <c r="T269" s="323"/>
      <c r="U269" s="323"/>
      <c r="V269" s="45"/>
      <c r="W269" s="46"/>
      <c r="X269" s="282"/>
      <c r="Y269" s="283"/>
      <c r="Z269" s="282"/>
      <c r="AA269" s="283"/>
      <c r="AB269" s="282"/>
      <c r="AC269" s="284"/>
      <c r="AD269" s="258"/>
      <c r="AE269" s="126"/>
      <c r="AF269" s="52"/>
      <c r="AG269" s="154"/>
      <c r="AH269" s="154"/>
      <c r="AI269" s="154"/>
      <c r="AJ269" s="167"/>
      <c r="AK269" s="153"/>
      <c r="AL269" s="45"/>
      <c r="AM269" s="45"/>
      <c r="AN269" s="317"/>
      <c r="AO269" s="318"/>
      <c r="AP269" s="289"/>
      <c r="AQ269" s="289"/>
      <c r="AR269" s="128"/>
      <c r="AS269" s="130"/>
    </row>
    <row r="270" spans="1:45" s="50" customFormat="1" x14ac:dyDescent="0.2">
      <c r="A270" s="160"/>
      <c r="B270" s="19"/>
      <c r="C270" s="56"/>
      <c r="D270" s="164"/>
      <c r="E270" s="169"/>
      <c r="F270" s="117" t="s">
        <v>8</v>
      </c>
      <c r="G270" s="315"/>
      <c r="H270" s="366"/>
      <c r="I270" s="270"/>
      <c r="J270" s="56"/>
      <c r="K270" s="270"/>
      <c r="L270" s="252"/>
      <c r="M270" s="271"/>
      <c r="N270" s="272"/>
      <c r="O270" s="45"/>
      <c r="P270" s="46"/>
      <c r="Q270" s="323"/>
      <c r="R270" s="277"/>
      <c r="S270" s="323"/>
      <c r="T270" s="323"/>
      <c r="U270" s="323"/>
      <c r="V270" s="45"/>
      <c r="W270" s="46"/>
      <c r="X270" s="282"/>
      <c r="Y270" s="283"/>
      <c r="Z270" s="282"/>
      <c r="AA270" s="283"/>
      <c r="AB270" s="282"/>
      <c r="AC270" s="284"/>
      <c r="AD270" s="258"/>
      <c r="AE270" s="126"/>
      <c r="AF270" s="52"/>
      <c r="AG270" s="154"/>
      <c r="AH270" s="154"/>
      <c r="AI270" s="154"/>
      <c r="AJ270" s="167"/>
      <c r="AK270" s="153"/>
      <c r="AL270" s="45"/>
      <c r="AM270" s="45"/>
      <c r="AN270" s="317"/>
      <c r="AO270" s="318"/>
      <c r="AP270" s="289"/>
      <c r="AQ270" s="289"/>
      <c r="AR270" s="128"/>
      <c r="AS270" s="130"/>
    </row>
    <row r="271" spans="1:45" s="50" customFormat="1" x14ac:dyDescent="0.2">
      <c r="A271" s="160"/>
      <c r="B271" s="19"/>
      <c r="C271" s="56"/>
      <c r="D271" s="164"/>
      <c r="E271" s="169"/>
      <c r="F271" s="117" t="s">
        <v>8</v>
      </c>
      <c r="G271" s="315"/>
      <c r="H271" s="366"/>
      <c r="I271" s="270"/>
      <c r="J271" s="56"/>
      <c r="K271" s="270"/>
      <c r="L271" s="252"/>
      <c r="M271" s="271"/>
      <c r="N271" s="272"/>
      <c r="O271" s="45"/>
      <c r="P271" s="46"/>
      <c r="Q271" s="323"/>
      <c r="R271" s="277"/>
      <c r="S271" s="323"/>
      <c r="T271" s="323"/>
      <c r="U271" s="323"/>
      <c r="V271" s="45"/>
      <c r="W271" s="46"/>
      <c r="X271" s="282"/>
      <c r="Y271" s="283"/>
      <c r="Z271" s="282"/>
      <c r="AA271" s="283"/>
      <c r="AB271" s="282"/>
      <c r="AC271" s="284"/>
      <c r="AD271" s="258"/>
      <c r="AE271" s="126"/>
      <c r="AF271" s="52"/>
      <c r="AG271" s="154"/>
      <c r="AH271" s="154"/>
      <c r="AI271" s="154"/>
      <c r="AJ271" s="167"/>
      <c r="AK271" s="153"/>
      <c r="AL271" s="45"/>
      <c r="AM271" s="45"/>
      <c r="AN271" s="317"/>
      <c r="AO271" s="318"/>
      <c r="AP271" s="289"/>
      <c r="AQ271" s="289"/>
      <c r="AR271" s="128"/>
      <c r="AS271" s="130"/>
    </row>
    <row r="272" spans="1:45" s="50" customFormat="1" x14ac:dyDescent="0.2">
      <c r="A272" s="160"/>
      <c r="B272" s="19"/>
      <c r="C272" s="56"/>
      <c r="D272" s="164"/>
      <c r="E272" s="169"/>
      <c r="F272" s="117" t="s">
        <v>8</v>
      </c>
      <c r="G272" s="315"/>
      <c r="H272" s="366"/>
      <c r="I272" s="270"/>
      <c r="J272" s="56"/>
      <c r="K272" s="270"/>
      <c r="L272" s="252"/>
      <c r="M272" s="271"/>
      <c r="N272" s="272"/>
      <c r="O272" s="45"/>
      <c r="P272" s="46"/>
      <c r="Q272" s="323"/>
      <c r="R272" s="277"/>
      <c r="S272" s="323"/>
      <c r="T272" s="323"/>
      <c r="U272" s="323"/>
      <c r="V272" s="45"/>
      <c r="W272" s="46"/>
      <c r="X272" s="282"/>
      <c r="Y272" s="283"/>
      <c r="Z272" s="282"/>
      <c r="AA272" s="283"/>
      <c r="AB272" s="282"/>
      <c r="AC272" s="284"/>
      <c r="AD272" s="258"/>
      <c r="AE272" s="126"/>
      <c r="AF272" s="52"/>
      <c r="AG272" s="154"/>
      <c r="AH272" s="154"/>
      <c r="AI272" s="154"/>
      <c r="AJ272" s="167"/>
      <c r="AK272" s="153"/>
      <c r="AL272" s="45"/>
      <c r="AM272" s="45"/>
      <c r="AN272" s="317"/>
      <c r="AO272" s="318"/>
      <c r="AP272" s="289"/>
      <c r="AQ272" s="289"/>
      <c r="AR272" s="128"/>
      <c r="AS272" s="130"/>
    </row>
    <row r="273" spans="1:45" s="50" customFormat="1" x14ac:dyDescent="0.2">
      <c r="A273" s="160"/>
      <c r="B273" s="19"/>
      <c r="C273" s="56"/>
      <c r="D273" s="164"/>
      <c r="E273" s="169"/>
      <c r="F273" s="117" t="s">
        <v>8</v>
      </c>
      <c r="G273" s="315"/>
      <c r="H273" s="366"/>
      <c r="I273" s="270"/>
      <c r="J273" s="56"/>
      <c r="K273" s="270"/>
      <c r="L273" s="252"/>
      <c r="M273" s="271"/>
      <c r="N273" s="272"/>
      <c r="O273" s="45"/>
      <c r="P273" s="46"/>
      <c r="Q273" s="323"/>
      <c r="R273" s="277"/>
      <c r="S273" s="323"/>
      <c r="T273" s="323"/>
      <c r="U273" s="323"/>
      <c r="V273" s="45"/>
      <c r="W273" s="46"/>
      <c r="X273" s="282"/>
      <c r="Y273" s="283"/>
      <c r="Z273" s="282"/>
      <c r="AA273" s="283"/>
      <c r="AB273" s="282"/>
      <c r="AC273" s="284"/>
      <c r="AD273" s="258"/>
      <c r="AE273" s="126"/>
      <c r="AF273" s="52"/>
      <c r="AG273" s="154"/>
      <c r="AH273" s="154"/>
      <c r="AI273" s="154"/>
      <c r="AJ273" s="167"/>
      <c r="AK273" s="153"/>
      <c r="AL273" s="45"/>
      <c r="AM273" s="45"/>
      <c r="AN273" s="317"/>
      <c r="AO273" s="318"/>
      <c r="AP273" s="289"/>
      <c r="AQ273" s="289"/>
      <c r="AR273" s="128"/>
      <c r="AS273" s="130"/>
    </row>
    <row r="274" spans="1:45" s="50" customFormat="1" x14ac:dyDescent="0.2">
      <c r="A274" s="160"/>
      <c r="B274" s="19"/>
      <c r="C274" s="56"/>
      <c r="D274" s="164"/>
      <c r="E274" s="169"/>
      <c r="F274" s="117" t="s">
        <v>8</v>
      </c>
      <c r="G274" s="315"/>
      <c r="H274" s="366"/>
      <c r="I274" s="270"/>
      <c r="J274" s="56"/>
      <c r="K274" s="270"/>
      <c r="L274" s="252"/>
      <c r="M274" s="271"/>
      <c r="N274" s="272"/>
      <c r="O274" s="45"/>
      <c r="P274" s="46"/>
      <c r="Q274" s="323"/>
      <c r="R274" s="277"/>
      <c r="S274" s="323"/>
      <c r="T274" s="323"/>
      <c r="U274" s="323"/>
      <c r="V274" s="45"/>
      <c r="W274" s="46"/>
      <c r="X274" s="282"/>
      <c r="Y274" s="283"/>
      <c r="Z274" s="282"/>
      <c r="AA274" s="283"/>
      <c r="AB274" s="282"/>
      <c r="AC274" s="284"/>
      <c r="AD274" s="258"/>
      <c r="AE274" s="126"/>
      <c r="AF274" s="52"/>
      <c r="AG274" s="154"/>
      <c r="AH274" s="154"/>
      <c r="AI274" s="154"/>
      <c r="AJ274" s="167"/>
      <c r="AK274" s="153"/>
      <c r="AL274" s="45"/>
      <c r="AM274" s="45"/>
      <c r="AN274" s="317"/>
      <c r="AO274" s="318"/>
      <c r="AP274" s="289"/>
      <c r="AQ274" s="289"/>
      <c r="AR274" s="128"/>
      <c r="AS274" s="130"/>
    </row>
    <row r="275" spans="1:45" s="50" customFormat="1" x14ac:dyDescent="0.2">
      <c r="A275" s="160"/>
      <c r="B275" s="19"/>
      <c r="C275" s="56"/>
      <c r="D275" s="164"/>
      <c r="E275" s="169"/>
      <c r="F275" s="117" t="s">
        <v>8</v>
      </c>
      <c r="G275" s="315"/>
      <c r="H275" s="366"/>
      <c r="I275" s="270"/>
      <c r="J275" s="56"/>
      <c r="K275" s="270"/>
      <c r="L275" s="252"/>
      <c r="M275" s="271"/>
      <c r="N275" s="272"/>
      <c r="O275" s="45"/>
      <c r="P275" s="46"/>
      <c r="Q275" s="323"/>
      <c r="R275" s="277"/>
      <c r="S275" s="323"/>
      <c r="T275" s="323"/>
      <c r="U275" s="323"/>
      <c r="V275" s="45"/>
      <c r="W275" s="46"/>
      <c r="X275" s="282"/>
      <c r="Y275" s="283"/>
      <c r="Z275" s="282"/>
      <c r="AA275" s="283"/>
      <c r="AB275" s="282"/>
      <c r="AC275" s="284"/>
      <c r="AD275" s="258"/>
      <c r="AE275" s="126"/>
      <c r="AF275" s="52"/>
      <c r="AG275" s="154"/>
      <c r="AH275" s="154"/>
      <c r="AI275" s="154"/>
      <c r="AJ275" s="167"/>
      <c r="AK275" s="153"/>
      <c r="AL275" s="45"/>
      <c r="AM275" s="45"/>
      <c r="AN275" s="317"/>
      <c r="AO275" s="318"/>
      <c r="AP275" s="289"/>
      <c r="AQ275" s="289"/>
      <c r="AR275" s="128"/>
      <c r="AS275" s="130"/>
    </row>
    <row r="276" spans="1:45" s="50" customFormat="1" x14ac:dyDescent="0.2">
      <c r="A276" s="160"/>
      <c r="B276" s="19"/>
      <c r="C276" s="56"/>
      <c r="D276" s="164"/>
      <c r="E276" s="169"/>
      <c r="F276" s="117" t="s">
        <v>8</v>
      </c>
      <c r="G276" s="315"/>
      <c r="H276" s="366"/>
      <c r="I276" s="270"/>
      <c r="J276" s="56"/>
      <c r="K276" s="270"/>
      <c r="L276" s="252"/>
      <c r="M276" s="271"/>
      <c r="N276" s="272"/>
      <c r="O276" s="45"/>
      <c r="P276" s="46"/>
      <c r="Q276" s="323"/>
      <c r="R276" s="277"/>
      <c r="S276" s="323"/>
      <c r="T276" s="323"/>
      <c r="U276" s="323"/>
      <c r="V276" s="45"/>
      <c r="W276" s="46"/>
      <c r="X276" s="282"/>
      <c r="Y276" s="283"/>
      <c r="Z276" s="282"/>
      <c r="AA276" s="283"/>
      <c r="AB276" s="282"/>
      <c r="AC276" s="284"/>
      <c r="AD276" s="258"/>
      <c r="AE276" s="126"/>
      <c r="AF276" s="52"/>
      <c r="AG276" s="154"/>
      <c r="AH276" s="154"/>
      <c r="AI276" s="154"/>
      <c r="AJ276" s="173" t="s">
        <v>141</v>
      </c>
      <c r="AK276" s="153"/>
      <c r="AL276" s="45"/>
      <c r="AM276" s="45"/>
      <c r="AN276" s="317"/>
      <c r="AO276" s="318"/>
      <c r="AP276" s="289"/>
      <c r="AQ276" s="289"/>
      <c r="AR276" s="128"/>
      <c r="AS276" s="130"/>
    </row>
    <row r="277" spans="1:45" s="50" customFormat="1" x14ac:dyDescent="0.2">
      <c r="A277" s="160"/>
      <c r="B277" s="19"/>
      <c r="C277" s="56"/>
      <c r="D277" s="164"/>
      <c r="E277" s="169"/>
      <c r="F277" s="117" t="s">
        <v>8</v>
      </c>
      <c r="G277" s="315"/>
      <c r="H277" s="366"/>
      <c r="I277" s="270"/>
      <c r="J277" s="56"/>
      <c r="K277" s="270"/>
      <c r="L277" s="252"/>
      <c r="M277" s="271"/>
      <c r="N277" s="272"/>
      <c r="O277" s="45"/>
      <c r="P277" s="46"/>
      <c r="Q277" s="323"/>
      <c r="R277" s="277"/>
      <c r="S277" s="323"/>
      <c r="T277" s="323"/>
      <c r="U277" s="323"/>
      <c r="V277" s="45"/>
      <c r="W277" s="46"/>
      <c r="X277" s="282"/>
      <c r="Y277" s="283"/>
      <c r="Z277" s="282"/>
      <c r="AA277" s="283"/>
      <c r="AB277" s="282"/>
      <c r="AC277" s="284"/>
      <c r="AD277" s="258"/>
      <c r="AE277" s="126"/>
      <c r="AF277" s="52"/>
      <c r="AG277" s="154"/>
      <c r="AH277" s="154"/>
      <c r="AI277" s="154"/>
      <c r="AJ277" s="167"/>
      <c r="AK277" s="153"/>
      <c r="AL277" s="45"/>
      <c r="AM277" s="45"/>
      <c r="AN277" s="317"/>
      <c r="AO277" s="318"/>
      <c r="AP277" s="289"/>
      <c r="AQ277" s="289"/>
      <c r="AR277" s="128"/>
      <c r="AS277" s="130"/>
    </row>
    <row r="278" spans="1:45" s="50" customFormat="1" x14ac:dyDescent="0.2">
      <c r="A278" s="160"/>
      <c r="B278" s="19"/>
      <c r="C278" s="56"/>
      <c r="D278" s="164"/>
      <c r="E278" s="169"/>
      <c r="F278" s="117" t="s">
        <v>8</v>
      </c>
      <c r="G278" s="315"/>
      <c r="H278" s="366"/>
      <c r="I278" s="270"/>
      <c r="J278" s="56"/>
      <c r="K278" s="270"/>
      <c r="L278" s="252"/>
      <c r="M278" s="271"/>
      <c r="N278" s="272"/>
      <c r="O278" s="45"/>
      <c r="P278" s="46"/>
      <c r="Q278" s="323"/>
      <c r="R278" s="277"/>
      <c r="S278" s="323"/>
      <c r="T278" s="323"/>
      <c r="U278" s="323"/>
      <c r="V278" s="45"/>
      <c r="W278" s="46"/>
      <c r="X278" s="282"/>
      <c r="Y278" s="283"/>
      <c r="Z278" s="282"/>
      <c r="AA278" s="283"/>
      <c r="AB278" s="282"/>
      <c r="AC278" s="284"/>
      <c r="AD278" s="258"/>
      <c r="AE278" s="126"/>
      <c r="AF278" s="52"/>
      <c r="AG278" s="154"/>
      <c r="AH278" s="154"/>
      <c r="AI278" s="154"/>
      <c r="AJ278" s="167"/>
      <c r="AK278" s="153"/>
      <c r="AL278" s="45"/>
      <c r="AM278" s="45"/>
      <c r="AN278" s="317"/>
      <c r="AO278" s="318"/>
      <c r="AP278" s="289"/>
      <c r="AQ278" s="289"/>
      <c r="AR278" s="128"/>
      <c r="AS278" s="130"/>
    </row>
    <row r="279" spans="1:45" s="50" customFormat="1" x14ac:dyDescent="0.2">
      <c r="A279" s="160"/>
      <c r="B279" s="19"/>
      <c r="C279" s="56"/>
      <c r="D279" s="164"/>
      <c r="E279" s="169"/>
      <c r="F279" s="117" t="s">
        <v>8</v>
      </c>
      <c r="G279" s="315"/>
      <c r="H279" s="366"/>
      <c r="I279" s="270"/>
      <c r="J279" s="56"/>
      <c r="K279" s="270"/>
      <c r="L279" s="252"/>
      <c r="M279" s="271"/>
      <c r="N279" s="272"/>
      <c r="O279" s="45"/>
      <c r="P279" s="46"/>
      <c r="Q279" s="323"/>
      <c r="R279" s="277"/>
      <c r="S279" s="323"/>
      <c r="T279" s="323"/>
      <c r="U279" s="323"/>
      <c r="V279" s="45"/>
      <c r="W279" s="46"/>
      <c r="X279" s="282"/>
      <c r="Y279" s="283"/>
      <c r="Z279" s="282"/>
      <c r="AA279" s="283"/>
      <c r="AB279" s="282"/>
      <c r="AC279" s="284"/>
      <c r="AD279" s="258"/>
      <c r="AE279" s="126"/>
      <c r="AF279" s="52"/>
      <c r="AG279" s="154"/>
      <c r="AH279" s="154"/>
      <c r="AI279" s="154"/>
      <c r="AJ279" s="167"/>
      <c r="AK279" s="153"/>
      <c r="AL279" s="45"/>
      <c r="AM279" s="45"/>
      <c r="AN279" s="317"/>
      <c r="AO279" s="318"/>
      <c r="AP279" s="289"/>
      <c r="AQ279" s="289"/>
      <c r="AR279" s="128"/>
      <c r="AS279" s="130"/>
    </row>
    <row r="280" spans="1:45" s="50" customFormat="1" x14ac:dyDescent="0.2">
      <c r="A280" s="160"/>
      <c r="B280" s="19"/>
      <c r="C280" s="56"/>
      <c r="D280" s="164"/>
      <c r="E280" s="169"/>
      <c r="F280" s="117" t="s">
        <v>8</v>
      </c>
      <c r="G280" s="315"/>
      <c r="H280" s="366"/>
      <c r="I280" s="270"/>
      <c r="J280" s="56"/>
      <c r="K280" s="270"/>
      <c r="L280" s="252"/>
      <c r="M280" s="271"/>
      <c r="N280" s="272"/>
      <c r="O280" s="45"/>
      <c r="P280" s="46"/>
      <c r="Q280" s="323"/>
      <c r="R280" s="277"/>
      <c r="S280" s="323"/>
      <c r="T280" s="323"/>
      <c r="U280" s="323"/>
      <c r="V280" s="45"/>
      <c r="W280" s="46"/>
      <c r="X280" s="282"/>
      <c r="Y280" s="283"/>
      <c r="Z280" s="282"/>
      <c r="AA280" s="283"/>
      <c r="AB280" s="282"/>
      <c r="AC280" s="284"/>
      <c r="AD280" s="258"/>
      <c r="AE280" s="126"/>
      <c r="AF280" s="52"/>
      <c r="AG280" s="154"/>
      <c r="AH280" s="154"/>
      <c r="AI280" s="154"/>
      <c r="AJ280" s="167"/>
      <c r="AK280" s="153"/>
      <c r="AL280" s="45"/>
      <c r="AM280" s="45"/>
      <c r="AN280" s="317"/>
      <c r="AO280" s="318"/>
      <c r="AP280" s="289"/>
      <c r="AQ280" s="289"/>
      <c r="AR280" s="128"/>
      <c r="AS280" s="130"/>
    </row>
    <row r="281" spans="1:45" s="50" customFormat="1" x14ac:dyDescent="0.2">
      <c r="A281" s="160"/>
      <c r="B281" s="19"/>
      <c r="C281" s="56"/>
      <c r="D281" s="164"/>
      <c r="E281" s="169"/>
      <c r="F281" s="117" t="s">
        <v>8</v>
      </c>
      <c r="G281" s="315"/>
      <c r="H281" s="366"/>
      <c r="I281" s="270"/>
      <c r="J281" s="56"/>
      <c r="K281" s="270"/>
      <c r="L281" s="252"/>
      <c r="M281" s="271"/>
      <c r="N281" s="272"/>
      <c r="O281" s="45"/>
      <c r="P281" s="46"/>
      <c r="Q281" s="323"/>
      <c r="R281" s="277"/>
      <c r="S281" s="323"/>
      <c r="T281" s="323"/>
      <c r="U281" s="323"/>
      <c r="V281" s="45"/>
      <c r="W281" s="46"/>
      <c r="X281" s="282"/>
      <c r="Y281" s="283"/>
      <c r="Z281" s="282"/>
      <c r="AA281" s="283"/>
      <c r="AB281" s="282"/>
      <c r="AC281" s="284"/>
      <c r="AD281" s="258"/>
      <c r="AE281" s="126"/>
      <c r="AF281" s="52"/>
      <c r="AG281" s="154"/>
      <c r="AH281" s="154"/>
      <c r="AI281" s="154"/>
      <c r="AJ281" s="167"/>
      <c r="AK281" s="153"/>
      <c r="AL281" s="45"/>
      <c r="AM281" s="45"/>
      <c r="AN281" s="317"/>
      <c r="AO281" s="318"/>
      <c r="AP281" s="289"/>
      <c r="AQ281" s="289"/>
      <c r="AR281" s="128"/>
      <c r="AS281" s="130"/>
    </row>
    <row r="282" spans="1:45" s="50" customFormat="1" x14ac:dyDescent="0.2">
      <c r="A282" s="160"/>
      <c r="B282" s="19"/>
      <c r="C282" s="56"/>
      <c r="D282" s="164"/>
      <c r="E282" s="169"/>
      <c r="F282" s="117" t="s">
        <v>8</v>
      </c>
      <c r="G282" s="315"/>
      <c r="H282" s="366"/>
      <c r="I282" s="270"/>
      <c r="J282" s="56"/>
      <c r="K282" s="270"/>
      <c r="L282" s="252"/>
      <c r="M282" s="271"/>
      <c r="N282" s="272"/>
      <c r="O282" s="45"/>
      <c r="P282" s="46"/>
      <c r="Q282" s="323"/>
      <c r="R282" s="277"/>
      <c r="S282" s="323"/>
      <c r="T282" s="323"/>
      <c r="U282" s="323"/>
      <c r="V282" s="45"/>
      <c r="W282" s="46"/>
      <c r="X282" s="282"/>
      <c r="Y282" s="283"/>
      <c r="Z282" s="282"/>
      <c r="AA282" s="283"/>
      <c r="AB282" s="282"/>
      <c r="AC282" s="284"/>
      <c r="AD282" s="258"/>
      <c r="AE282" s="126"/>
      <c r="AF282" s="52"/>
      <c r="AG282" s="154"/>
      <c r="AH282" s="154"/>
      <c r="AI282" s="154"/>
      <c r="AJ282" s="167"/>
      <c r="AK282" s="153"/>
      <c r="AL282" s="45"/>
      <c r="AM282" s="45"/>
      <c r="AN282" s="317"/>
      <c r="AO282" s="318"/>
      <c r="AP282" s="289"/>
      <c r="AQ282" s="289"/>
      <c r="AR282" s="128"/>
      <c r="AS282" s="130"/>
    </row>
    <row r="283" spans="1:45" s="50" customFormat="1" x14ac:dyDescent="0.2">
      <c r="A283" s="160"/>
      <c r="B283" s="19"/>
      <c r="C283" s="56"/>
      <c r="D283" s="164"/>
      <c r="E283" s="169"/>
      <c r="F283" s="117" t="s">
        <v>8</v>
      </c>
      <c r="G283" s="315"/>
      <c r="H283" s="366"/>
      <c r="I283" s="270"/>
      <c r="J283" s="56"/>
      <c r="K283" s="270"/>
      <c r="L283" s="252"/>
      <c r="M283" s="271"/>
      <c r="N283" s="272"/>
      <c r="O283" s="45"/>
      <c r="P283" s="46"/>
      <c r="Q283" s="323"/>
      <c r="R283" s="277"/>
      <c r="S283" s="323"/>
      <c r="T283" s="323"/>
      <c r="U283" s="323"/>
      <c r="V283" s="45"/>
      <c r="W283" s="46"/>
      <c r="X283" s="282"/>
      <c r="Y283" s="283"/>
      <c r="Z283" s="282"/>
      <c r="AA283" s="283"/>
      <c r="AB283" s="282"/>
      <c r="AC283" s="284"/>
      <c r="AD283" s="258"/>
      <c r="AE283" s="126"/>
      <c r="AF283" s="52"/>
      <c r="AG283" s="154"/>
      <c r="AH283" s="154"/>
      <c r="AI283" s="154"/>
      <c r="AJ283" s="167"/>
      <c r="AK283" s="153"/>
      <c r="AL283" s="45"/>
      <c r="AM283" s="45"/>
      <c r="AN283" s="317"/>
      <c r="AO283" s="318"/>
      <c r="AP283" s="289"/>
      <c r="AQ283" s="289"/>
      <c r="AR283" s="128"/>
      <c r="AS283" s="130"/>
    </row>
    <row r="284" spans="1:45" s="50" customFormat="1" x14ac:dyDescent="0.2">
      <c r="A284" s="160"/>
      <c r="B284" s="19"/>
      <c r="C284" s="56"/>
      <c r="D284" s="164"/>
      <c r="E284" s="169"/>
      <c r="F284" s="117" t="s">
        <v>8</v>
      </c>
      <c r="G284" s="315"/>
      <c r="H284" s="366"/>
      <c r="I284" s="270"/>
      <c r="J284" s="56"/>
      <c r="K284" s="270"/>
      <c r="L284" s="252"/>
      <c r="M284" s="271"/>
      <c r="N284" s="272"/>
      <c r="O284" s="45"/>
      <c r="P284" s="46"/>
      <c r="Q284" s="323"/>
      <c r="R284" s="277"/>
      <c r="S284" s="323"/>
      <c r="T284" s="323"/>
      <c r="U284" s="323"/>
      <c r="V284" s="45"/>
      <c r="W284" s="46"/>
      <c r="X284" s="282"/>
      <c r="Y284" s="283"/>
      <c r="Z284" s="282"/>
      <c r="AA284" s="283"/>
      <c r="AB284" s="282"/>
      <c r="AC284" s="284"/>
      <c r="AD284" s="258"/>
      <c r="AE284" s="126"/>
      <c r="AF284" s="52"/>
      <c r="AG284" s="154"/>
      <c r="AH284" s="154"/>
      <c r="AI284" s="154"/>
      <c r="AJ284" s="167"/>
      <c r="AK284" s="153"/>
      <c r="AL284" s="45"/>
      <c r="AM284" s="45"/>
      <c r="AN284" s="317"/>
      <c r="AO284" s="318"/>
      <c r="AP284" s="289"/>
      <c r="AQ284" s="289"/>
      <c r="AR284" s="128"/>
      <c r="AS284" s="130"/>
    </row>
    <row r="285" spans="1:45" s="50" customFormat="1" x14ac:dyDescent="0.2">
      <c r="A285" s="160"/>
      <c r="B285" s="19"/>
      <c r="C285" s="56"/>
      <c r="D285" s="164"/>
      <c r="E285" s="169"/>
      <c r="F285" s="117" t="s">
        <v>8</v>
      </c>
      <c r="G285" s="315"/>
      <c r="H285" s="366"/>
      <c r="I285" s="270"/>
      <c r="J285" s="56"/>
      <c r="K285" s="270"/>
      <c r="L285" s="252"/>
      <c r="M285" s="271"/>
      <c r="N285" s="272"/>
      <c r="O285" s="45"/>
      <c r="P285" s="46"/>
      <c r="Q285" s="323"/>
      <c r="R285" s="277"/>
      <c r="S285" s="323"/>
      <c r="T285" s="323"/>
      <c r="U285" s="323"/>
      <c r="V285" s="45"/>
      <c r="W285" s="46"/>
      <c r="X285" s="282"/>
      <c r="Y285" s="283"/>
      <c r="Z285" s="282"/>
      <c r="AA285" s="283"/>
      <c r="AB285" s="282"/>
      <c r="AC285" s="284"/>
      <c r="AD285" s="258"/>
      <c r="AE285" s="126"/>
      <c r="AF285" s="52"/>
      <c r="AG285" s="154"/>
      <c r="AH285" s="154"/>
      <c r="AI285" s="154"/>
      <c r="AJ285" s="167"/>
      <c r="AK285" s="153"/>
      <c r="AL285" s="45"/>
      <c r="AM285" s="45"/>
      <c r="AN285" s="317"/>
      <c r="AO285" s="318"/>
      <c r="AP285" s="289"/>
      <c r="AQ285" s="289"/>
      <c r="AR285" s="128"/>
      <c r="AS285" s="130"/>
    </row>
    <row r="286" spans="1:45" s="50" customFormat="1" x14ac:dyDescent="0.2">
      <c r="A286" s="160"/>
      <c r="B286" s="19"/>
      <c r="C286" s="56"/>
      <c r="D286" s="164"/>
      <c r="E286" s="169"/>
      <c r="F286" s="117" t="s">
        <v>8</v>
      </c>
      <c r="G286" s="315"/>
      <c r="H286" s="366"/>
      <c r="I286" s="270"/>
      <c r="J286" s="56"/>
      <c r="K286" s="270"/>
      <c r="L286" s="252"/>
      <c r="M286" s="271"/>
      <c r="N286" s="272"/>
      <c r="O286" s="45"/>
      <c r="P286" s="46"/>
      <c r="Q286" s="323"/>
      <c r="R286" s="277"/>
      <c r="S286" s="323"/>
      <c r="T286" s="323"/>
      <c r="U286" s="323"/>
      <c r="V286" s="45"/>
      <c r="W286" s="46"/>
      <c r="X286" s="282"/>
      <c r="Y286" s="283"/>
      <c r="Z286" s="282"/>
      <c r="AA286" s="283"/>
      <c r="AB286" s="282"/>
      <c r="AC286" s="284"/>
      <c r="AD286" s="258"/>
      <c r="AE286" s="126"/>
      <c r="AF286" s="52"/>
      <c r="AG286" s="154"/>
      <c r="AH286" s="154"/>
      <c r="AI286" s="154"/>
      <c r="AJ286" s="167"/>
      <c r="AK286" s="153"/>
      <c r="AL286" s="45"/>
      <c r="AM286" s="45"/>
      <c r="AN286" s="317"/>
      <c r="AO286" s="318"/>
      <c r="AP286" s="289"/>
      <c r="AQ286" s="289"/>
      <c r="AR286" s="128"/>
      <c r="AS286" s="130"/>
    </row>
    <row r="287" spans="1:45" s="50" customFormat="1" x14ac:dyDescent="0.2">
      <c r="A287" s="160"/>
      <c r="B287" s="19"/>
      <c r="C287" s="56"/>
      <c r="D287" s="164"/>
      <c r="E287" s="169"/>
      <c r="F287" s="117" t="s">
        <v>8</v>
      </c>
      <c r="G287" s="315"/>
      <c r="H287" s="366"/>
      <c r="I287" s="270"/>
      <c r="J287" s="56"/>
      <c r="K287" s="270"/>
      <c r="L287" s="252"/>
      <c r="M287" s="271"/>
      <c r="N287" s="272"/>
      <c r="O287" s="45"/>
      <c r="P287" s="46"/>
      <c r="Q287" s="323"/>
      <c r="R287" s="277"/>
      <c r="S287" s="323"/>
      <c r="T287" s="323"/>
      <c r="U287" s="323"/>
      <c r="V287" s="45"/>
      <c r="W287" s="46"/>
      <c r="X287" s="282"/>
      <c r="Y287" s="283"/>
      <c r="Z287" s="282"/>
      <c r="AA287" s="283"/>
      <c r="AB287" s="282"/>
      <c r="AC287" s="284"/>
      <c r="AD287" s="258"/>
      <c r="AE287" s="126"/>
      <c r="AF287" s="52"/>
      <c r="AG287" s="154"/>
      <c r="AH287" s="154"/>
      <c r="AI287" s="154"/>
      <c r="AJ287" s="167"/>
      <c r="AK287" s="153"/>
      <c r="AL287" s="45"/>
      <c r="AM287" s="45"/>
      <c r="AN287" s="317"/>
      <c r="AO287" s="318"/>
      <c r="AP287" s="289"/>
      <c r="AQ287" s="289"/>
      <c r="AR287" s="128"/>
      <c r="AS287" s="130"/>
    </row>
    <row r="288" spans="1:45" s="50" customFormat="1" x14ac:dyDescent="0.2">
      <c r="A288" s="160"/>
      <c r="B288" s="19"/>
      <c r="C288" s="56"/>
      <c r="D288" s="164"/>
      <c r="E288" s="169"/>
      <c r="F288" s="117" t="s">
        <v>8</v>
      </c>
      <c r="G288" s="315"/>
      <c r="H288" s="366"/>
      <c r="I288" s="270"/>
      <c r="J288" s="56"/>
      <c r="K288" s="270"/>
      <c r="L288" s="252"/>
      <c r="M288" s="271"/>
      <c r="N288" s="272"/>
      <c r="O288" s="45"/>
      <c r="P288" s="46"/>
      <c r="Q288" s="323"/>
      <c r="R288" s="277"/>
      <c r="S288" s="323"/>
      <c r="T288" s="323"/>
      <c r="U288" s="323"/>
      <c r="V288" s="45"/>
      <c r="W288" s="46"/>
      <c r="X288" s="282"/>
      <c r="Y288" s="283"/>
      <c r="Z288" s="282"/>
      <c r="AA288" s="283"/>
      <c r="AB288" s="282"/>
      <c r="AC288" s="284"/>
      <c r="AD288" s="258"/>
      <c r="AE288" s="126"/>
      <c r="AF288" s="52"/>
      <c r="AG288" s="154"/>
      <c r="AH288" s="154"/>
      <c r="AI288" s="154"/>
      <c r="AJ288" s="167"/>
      <c r="AK288" s="153"/>
      <c r="AL288" s="45"/>
      <c r="AM288" s="45"/>
      <c r="AN288" s="317"/>
      <c r="AO288" s="318"/>
      <c r="AP288" s="289"/>
      <c r="AQ288" s="289"/>
      <c r="AR288" s="128"/>
      <c r="AS288" s="130"/>
    </row>
    <row r="289" spans="1:45" s="50" customFormat="1" x14ac:dyDescent="0.2">
      <c r="A289" s="160"/>
      <c r="B289" s="19"/>
      <c r="C289" s="56"/>
      <c r="D289" s="164"/>
      <c r="E289" s="169"/>
      <c r="F289" s="117" t="s">
        <v>8</v>
      </c>
      <c r="G289" s="315"/>
      <c r="H289" s="366"/>
      <c r="I289" s="270"/>
      <c r="J289" s="56"/>
      <c r="K289" s="270"/>
      <c r="L289" s="252"/>
      <c r="M289" s="271"/>
      <c r="N289" s="272"/>
      <c r="O289" s="45"/>
      <c r="P289" s="46"/>
      <c r="Q289" s="323"/>
      <c r="R289" s="277"/>
      <c r="S289" s="323"/>
      <c r="T289" s="323"/>
      <c r="U289" s="323"/>
      <c r="V289" s="45"/>
      <c r="W289" s="46"/>
      <c r="X289" s="282"/>
      <c r="Y289" s="283"/>
      <c r="Z289" s="282"/>
      <c r="AA289" s="283"/>
      <c r="AB289" s="282"/>
      <c r="AC289" s="284"/>
      <c r="AD289" s="258"/>
      <c r="AE289" s="126"/>
      <c r="AF289" s="52"/>
      <c r="AG289" s="154"/>
      <c r="AH289" s="154"/>
      <c r="AI289" s="154"/>
      <c r="AJ289" s="167"/>
      <c r="AK289" s="153"/>
      <c r="AL289" s="45"/>
      <c r="AM289" s="45"/>
      <c r="AN289" s="317"/>
      <c r="AO289" s="318"/>
      <c r="AP289" s="289"/>
      <c r="AQ289" s="289"/>
      <c r="AR289" s="128"/>
      <c r="AS289" s="130"/>
    </row>
    <row r="290" spans="1:45" s="50" customFormat="1" x14ac:dyDescent="0.2">
      <c r="A290" s="160"/>
      <c r="B290" s="19"/>
      <c r="C290" s="56"/>
      <c r="D290" s="164"/>
      <c r="E290" s="169"/>
      <c r="F290" s="117" t="s">
        <v>8</v>
      </c>
      <c r="G290" s="315"/>
      <c r="H290" s="366"/>
      <c r="I290" s="270"/>
      <c r="J290" s="56"/>
      <c r="K290" s="270"/>
      <c r="L290" s="252"/>
      <c r="M290" s="271"/>
      <c r="N290" s="272"/>
      <c r="O290" s="45"/>
      <c r="P290" s="46"/>
      <c r="Q290" s="323"/>
      <c r="R290" s="277"/>
      <c r="S290" s="323"/>
      <c r="T290" s="323"/>
      <c r="U290" s="323"/>
      <c r="V290" s="45"/>
      <c r="W290" s="46"/>
      <c r="X290" s="282"/>
      <c r="Y290" s="283"/>
      <c r="Z290" s="282"/>
      <c r="AA290" s="283"/>
      <c r="AB290" s="282"/>
      <c r="AC290" s="284"/>
      <c r="AD290" s="258"/>
      <c r="AE290" s="126"/>
      <c r="AF290" s="52"/>
      <c r="AG290" s="154"/>
      <c r="AH290" s="154"/>
      <c r="AI290" s="154"/>
      <c r="AJ290" s="167"/>
      <c r="AK290" s="153"/>
      <c r="AL290" s="45"/>
      <c r="AM290" s="45"/>
      <c r="AN290" s="317"/>
      <c r="AO290" s="318"/>
      <c r="AP290" s="289"/>
      <c r="AQ290" s="289"/>
      <c r="AR290" s="128"/>
      <c r="AS290" s="130"/>
    </row>
    <row r="291" spans="1:45" s="50" customFormat="1" x14ac:dyDescent="0.2">
      <c r="A291" s="160"/>
      <c r="B291" s="19"/>
      <c r="C291" s="56"/>
      <c r="D291" s="164"/>
      <c r="E291" s="169"/>
      <c r="F291" s="117" t="s">
        <v>8</v>
      </c>
      <c r="G291" s="315"/>
      <c r="H291" s="366"/>
      <c r="I291" s="270"/>
      <c r="J291" s="56"/>
      <c r="K291" s="270"/>
      <c r="L291" s="252"/>
      <c r="M291" s="271"/>
      <c r="N291" s="272"/>
      <c r="O291" s="45"/>
      <c r="P291" s="46"/>
      <c r="Q291" s="323"/>
      <c r="R291" s="277"/>
      <c r="S291" s="323"/>
      <c r="T291" s="323"/>
      <c r="U291" s="323"/>
      <c r="V291" s="45"/>
      <c r="W291" s="46"/>
      <c r="X291" s="282"/>
      <c r="Y291" s="283"/>
      <c r="Z291" s="282"/>
      <c r="AA291" s="283"/>
      <c r="AB291" s="282"/>
      <c r="AC291" s="284"/>
      <c r="AD291" s="258"/>
      <c r="AE291" s="126"/>
      <c r="AF291" s="52"/>
      <c r="AG291" s="154"/>
      <c r="AH291" s="154"/>
      <c r="AI291" s="154"/>
      <c r="AJ291" s="167"/>
      <c r="AK291" s="153"/>
      <c r="AL291" s="45"/>
      <c r="AM291" s="45"/>
      <c r="AN291" s="317"/>
      <c r="AO291" s="318"/>
      <c r="AP291" s="289"/>
      <c r="AQ291" s="289"/>
      <c r="AR291" s="128"/>
      <c r="AS291" s="130"/>
    </row>
    <row r="292" spans="1:45" s="50" customFormat="1" x14ac:dyDescent="0.2">
      <c r="A292" s="160"/>
      <c r="B292" s="19"/>
      <c r="C292" s="56"/>
      <c r="D292" s="164"/>
      <c r="E292" s="169"/>
      <c r="F292" s="117" t="s">
        <v>8</v>
      </c>
      <c r="G292" s="315"/>
      <c r="H292" s="366"/>
      <c r="I292" s="270"/>
      <c r="J292" s="56"/>
      <c r="K292" s="270"/>
      <c r="L292" s="252"/>
      <c r="M292" s="271"/>
      <c r="N292" s="272"/>
      <c r="O292" s="45"/>
      <c r="P292" s="46"/>
      <c r="Q292" s="323"/>
      <c r="R292" s="277"/>
      <c r="S292" s="323"/>
      <c r="T292" s="323"/>
      <c r="U292" s="323"/>
      <c r="V292" s="45"/>
      <c r="W292" s="46"/>
      <c r="X292" s="282"/>
      <c r="Y292" s="283"/>
      <c r="Z292" s="282"/>
      <c r="AA292" s="283"/>
      <c r="AB292" s="282"/>
      <c r="AC292" s="284"/>
      <c r="AD292" s="258"/>
      <c r="AE292" s="126"/>
      <c r="AF292" s="52"/>
      <c r="AG292" s="154"/>
      <c r="AH292" s="154"/>
      <c r="AI292" s="154"/>
      <c r="AJ292" s="167"/>
      <c r="AK292" s="153"/>
      <c r="AL292" s="45"/>
      <c r="AM292" s="45"/>
      <c r="AN292" s="317"/>
      <c r="AO292" s="318"/>
      <c r="AP292" s="289"/>
      <c r="AQ292" s="289"/>
      <c r="AR292" s="128"/>
      <c r="AS292" s="130"/>
    </row>
    <row r="293" spans="1:45" s="50" customFormat="1" x14ac:dyDescent="0.2">
      <c r="A293" s="160"/>
      <c r="B293" s="19"/>
      <c r="C293" s="56"/>
      <c r="D293" s="164"/>
      <c r="E293" s="169"/>
      <c r="F293" s="117" t="s">
        <v>8</v>
      </c>
      <c r="G293" s="315"/>
      <c r="H293" s="366"/>
      <c r="I293" s="270"/>
      <c r="J293" s="56"/>
      <c r="K293" s="270"/>
      <c r="L293" s="252"/>
      <c r="M293" s="271"/>
      <c r="N293" s="272"/>
      <c r="O293" s="45"/>
      <c r="P293" s="46"/>
      <c r="Q293" s="323"/>
      <c r="R293" s="277"/>
      <c r="S293" s="323"/>
      <c r="T293" s="323"/>
      <c r="U293" s="323"/>
      <c r="V293" s="45"/>
      <c r="W293" s="46"/>
      <c r="X293" s="282"/>
      <c r="Y293" s="283"/>
      <c r="Z293" s="282"/>
      <c r="AA293" s="283"/>
      <c r="AB293" s="282"/>
      <c r="AC293" s="284"/>
      <c r="AD293" s="258"/>
      <c r="AE293" s="126"/>
      <c r="AF293" s="52"/>
      <c r="AG293" s="154"/>
      <c r="AH293" s="154"/>
      <c r="AI293" s="154"/>
      <c r="AJ293" s="167"/>
      <c r="AK293" s="153"/>
      <c r="AL293" s="45"/>
      <c r="AM293" s="45"/>
      <c r="AN293" s="317"/>
      <c r="AO293" s="318"/>
      <c r="AP293" s="289"/>
      <c r="AQ293" s="289"/>
      <c r="AR293" s="128"/>
      <c r="AS293" s="130"/>
    </row>
    <row r="294" spans="1:45" s="50" customFormat="1" x14ac:dyDescent="0.2">
      <c r="A294" s="160"/>
      <c r="B294" s="19"/>
      <c r="C294" s="56"/>
      <c r="D294" s="164"/>
      <c r="E294" s="169"/>
      <c r="F294" s="117" t="s">
        <v>8</v>
      </c>
      <c r="G294" s="315"/>
      <c r="H294" s="366"/>
      <c r="I294" s="270"/>
      <c r="J294" s="56"/>
      <c r="K294" s="270"/>
      <c r="L294" s="252"/>
      <c r="M294" s="271"/>
      <c r="N294" s="272"/>
      <c r="O294" s="45"/>
      <c r="P294" s="46"/>
      <c r="Q294" s="323"/>
      <c r="R294" s="277"/>
      <c r="S294" s="323"/>
      <c r="T294" s="323"/>
      <c r="U294" s="323"/>
      <c r="V294" s="45"/>
      <c r="W294" s="46"/>
      <c r="X294" s="282"/>
      <c r="Y294" s="283"/>
      <c r="Z294" s="282"/>
      <c r="AA294" s="283"/>
      <c r="AB294" s="282"/>
      <c r="AC294" s="284"/>
      <c r="AD294" s="258"/>
      <c r="AE294" s="126"/>
      <c r="AF294" s="52"/>
      <c r="AG294" s="154"/>
      <c r="AH294" s="154"/>
      <c r="AI294" s="154"/>
      <c r="AJ294" s="167"/>
      <c r="AK294" s="153"/>
      <c r="AL294" s="45"/>
      <c r="AM294" s="45"/>
      <c r="AN294" s="317"/>
      <c r="AO294" s="318"/>
      <c r="AP294" s="289"/>
      <c r="AQ294" s="289"/>
      <c r="AR294" s="128"/>
      <c r="AS294" s="130"/>
    </row>
    <row r="295" spans="1:45" s="50" customFormat="1" x14ac:dyDescent="0.2">
      <c r="A295" s="160"/>
      <c r="B295" s="19"/>
      <c r="C295" s="56"/>
      <c r="D295" s="164"/>
      <c r="E295" s="169"/>
      <c r="F295" s="117" t="s">
        <v>8</v>
      </c>
      <c r="G295" s="315"/>
      <c r="H295" s="366"/>
      <c r="I295" s="270"/>
      <c r="J295" s="56"/>
      <c r="K295" s="270"/>
      <c r="L295" s="252"/>
      <c r="M295" s="271"/>
      <c r="N295" s="272"/>
      <c r="O295" s="45"/>
      <c r="P295" s="46"/>
      <c r="Q295" s="323"/>
      <c r="R295" s="277"/>
      <c r="S295" s="323"/>
      <c r="T295" s="323"/>
      <c r="U295" s="323"/>
      <c r="V295" s="45"/>
      <c r="W295" s="46"/>
      <c r="X295" s="282"/>
      <c r="Y295" s="283"/>
      <c r="Z295" s="282"/>
      <c r="AA295" s="283"/>
      <c r="AB295" s="282"/>
      <c r="AC295" s="284"/>
      <c r="AD295" s="258"/>
      <c r="AE295" s="126"/>
      <c r="AF295" s="52"/>
      <c r="AG295" s="154"/>
      <c r="AH295" s="154"/>
      <c r="AI295" s="154"/>
      <c r="AJ295" s="167"/>
      <c r="AK295" s="153"/>
      <c r="AL295" s="45"/>
      <c r="AM295" s="45"/>
      <c r="AN295" s="317"/>
      <c r="AO295" s="318"/>
      <c r="AP295" s="289"/>
      <c r="AQ295" s="289"/>
      <c r="AR295" s="128"/>
      <c r="AS295" s="130"/>
    </row>
    <row r="296" spans="1:45" s="50" customFormat="1" x14ac:dyDescent="0.2">
      <c r="A296" s="160"/>
      <c r="B296" s="19"/>
      <c r="C296" s="56"/>
      <c r="D296" s="164"/>
      <c r="E296" s="169"/>
      <c r="F296" s="117" t="s">
        <v>8</v>
      </c>
      <c r="G296" s="315"/>
      <c r="H296" s="366"/>
      <c r="I296" s="270"/>
      <c r="J296" s="56"/>
      <c r="K296" s="270"/>
      <c r="L296" s="252"/>
      <c r="M296" s="271"/>
      <c r="N296" s="272"/>
      <c r="O296" s="45"/>
      <c r="P296" s="46"/>
      <c r="Q296" s="323"/>
      <c r="R296" s="277"/>
      <c r="S296" s="323"/>
      <c r="T296" s="323"/>
      <c r="U296" s="323"/>
      <c r="V296" s="45"/>
      <c r="W296" s="46"/>
      <c r="X296" s="282"/>
      <c r="Y296" s="283"/>
      <c r="Z296" s="282"/>
      <c r="AA296" s="283"/>
      <c r="AB296" s="282"/>
      <c r="AC296" s="284"/>
      <c r="AD296" s="258"/>
      <c r="AE296" s="126"/>
      <c r="AF296" s="52"/>
      <c r="AG296" s="154"/>
      <c r="AH296" s="154"/>
      <c r="AI296" s="154"/>
      <c r="AJ296" s="167"/>
      <c r="AK296" s="153"/>
      <c r="AL296" s="45"/>
      <c r="AM296" s="45"/>
      <c r="AN296" s="317"/>
      <c r="AO296" s="318"/>
      <c r="AP296" s="289"/>
      <c r="AQ296" s="289"/>
      <c r="AR296" s="128"/>
      <c r="AS296" s="130"/>
    </row>
    <row r="297" spans="1:45" s="50" customFormat="1" x14ac:dyDescent="0.2">
      <c r="A297" s="160"/>
      <c r="B297" s="19"/>
      <c r="C297" s="56"/>
      <c r="D297" s="164"/>
      <c r="E297" s="169"/>
      <c r="F297" s="117" t="s">
        <v>8</v>
      </c>
      <c r="G297" s="315"/>
      <c r="H297" s="366"/>
      <c r="I297" s="270"/>
      <c r="J297" s="56"/>
      <c r="K297" s="270"/>
      <c r="L297" s="252"/>
      <c r="M297" s="271"/>
      <c r="N297" s="272"/>
      <c r="O297" s="45"/>
      <c r="P297" s="46"/>
      <c r="Q297" s="323"/>
      <c r="R297" s="277"/>
      <c r="S297" s="323"/>
      <c r="T297" s="323"/>
      <c r="U297" s="323"/>
      <c r="V297" s="45"/>
      <c r="W297" s="46"/>
      <c r="X297" s="282"/>
      <c r="Y297" s="283"/>
      <c r="Z297" s="282"/>
      <c r="AA297" s="283"/>
      <c r="AB297" s="282"/>
      <c r="AC297" s="284"/>
      <c r="AD297" s="258"/>
      <c r="AE297" s="126"/>
      <c r="AF297" s="52"/>
      <c r="AG297" s="154"/>
      <c r="AH297" s="154"/>
      <c r="AI297" s="154"/>
      <c r="AJ297" s="167"/>
      <c r="AK297" s="153"/>
      <c r="AL297" s="45"/>
      <c r="AM297" s="45"/>
      <c r="AN297" s="317"/>
      <c r="AO297" s="318"/>
      <c r="AP297" s="289"/>
      <c r="AQ297" s="289"/>
      <c r="AR297" s="128"/>
      <c r="AS297" s="130"/>
    </row>
    <row r="298" spans="1:45" s="50" customFormat="1" x14ac:dyDescent="0.2">
      <c r="A298" s="160"/>
      <c r="B298" s="19"/>
      <c r="C298" s="56"/>
      <c r="D298" s="164"/>
      <c r="E298" s="169"/>
      <c r="F298" s="117" t="s">
        <v>8</v>
      </c>
      <c r="G298" s="315"/>
      <c r="H298" s="366"/>
      <c r="I298" s="270"/>
      <c r="J298" s="56"/>
      <c r="K298" s="270"/>
      <c r="L298" s="252"/>
      <c r="M298" s="271"/>
      <c r="N298" s="272"/>
      <c r="O298" s="45"/>
      <c r="P298" s="46"/>
      <c r="Q298" s="323"/>
      <c r="R298" s="277"/>
      <c r="S298" s="323"/>
      <c r="T298" s="323"/>
      <c r="U298" s="323"/>
      <c r="V298" s="45"/>
      <c r="W298" s="46"/>
      <c r="X298" s="282"/>
      <c r="Y298" s="283"/>
      <c r="Z298" s="282"/>
      <c r="AA298" s="283"/>
      <c r="AB298" s="282"/>
      <c r="AC298" s="284"/>
      <c r="AD298" s="258"/>
      <c r="AE298" s="126"/>
      <c r="AF298" s="52"/>
      <c r="AG298" s="154"/>
      <c r="AH298" s="154"/>
      <c r="AI298" s="154"/>
      <c r="AJ298" s="167"/>
      <c r="AK298" s="153"/>
      <c r="AL298" s="45"/>
      <c r="AM298" s="45"/>
      <c r="AN298" s="317"/>
      <c r="AO298" s="318"/>
      <c r="AP298" s="289"/>
      <c r="AQ298" s="289"/>
      <c r="AR298" s="128"/>
      <c r="AS298" s="130"/>
    </row>
    <row r="299" spans="1:45" s="50" customFormat="1" x14ac:dyDescent="0.2">
      <c r="A299" s="160"/>
      <c r="B299" s="19"/>
      <c r="C299" s="56"/>
      <c r="D299" s="164"/>
      <c r="E299" s="169"/>
      <c r="F299" s="117" t="s">
        <v>8</v>
      </c>
      <c r="G299" s="315"/>
      <c r="H299" s="366"/>
      <c r="I299" s="270"/>
      <c r="J299" s="56"/>
      <c r="K299" s="270"/>
      <c r="L299" s="252"/>
      <c r="M299" s="271"/>
      <c r="N299" s="272"/>
      <c r="O299" s="45"/>
      <c r="P299" s="46"/>
      <c r="Q299" s="323"/>
      <c r="R299" s="277"/>
      <c r="S299" s="323"/>
      <c r="T299" s="323"/>
      <c r="U299" s="323"/>
      <c r="V299" s="45"/>
      <c r="W299" s="46"/>
      <c r="X299" s="282"/>
      <c r="Y299" s="283"/>
      <c r="Z299" s="282"/>
      <c r="AA299" s="283"/>
      <c r="AB299" s="282"/>
      <c r="AC299" s="284"/>
      <c r="AD299" s="258"/>
      <c r="AE299" s="126"/>
      <c r="AF299" s="52"/>
      <c r="AG299" s="154"/>
      <c r="AH299" s="154"/>
      <c r="AI299" s="154"/>
      <c r="AJ299" s="167"/>
      <c r="AK299" s="153"/>
      <c r="AL299" s="45"/>
      <c r="AM299" s="45"/>
      <c r="AN299" s="317"/>
      <c r="AO299" s="318"/>
      <c r="AP299" s="289"/>
      <c r="AQ299" s="289"/>
      <c r="AR299" s="128"/>
      <c r="AS299" s="130"/>
    </row>
    <row r="300" spans="1:45" s="50" customFormat="1" x14ac:dyDescent="0.2">
      <c r="A300" s="160"/>
      <c r="B300" s="19"/>
      <c r="C300" s="56"/>
      <c r="D300" s="164"/>
      <c r="E300" s="169"/>
      <c r="F300" s="117" t="s">
        <v>8</v>
      </c>
      <c r="G300" s="315"/>
      <c r="H300" s="366"/>
      <c r="I300" s="270"/>
      <c r="J300" s="56"/>
      <c r="K300" s="270"/>
      <c r="L300" s="252"/>
      <c r="M300" s="271"/>
      <c r="N300" s="272"/>
      <c r="O300" s="45"/>
      <c r="P300" s="46"/>
      <c r="Q300" s="323"/>
      <c r="R300" s="277"/>
      <c r="S300" s="323"/>
      <c r="T300" s="323"/>
      <c r="U300" s="323"/>
      <c r="V300" s="45"/>
      <c r="W300" s="46"/>
      <c r="X300" s="282"/>
      <c r="Y300" s="283"/>
      <c r="Z300" s="282"/>
      <c r="AA300" s="283"/>
      <c r="AB300" s="282"/>
      <c r="AC300" s="284"/>
      <c r="AD300" s="258"/>
      <c r="AE300" s="126"/>
      <c r="AF300" s="52"/>
      <c r="AG300" s="154"/>
      <c r="AH300" s="154"/>
      <c r="AI300" s="154"/>
      <c r="AJ300" s="167"/>
      <c r="AK300" s="153"/>
      <c r="AL300" s="45"/>
      <c r="AM300" s="45"/>
      <c r="AN300" s="317"/>
      <c r="AO300" s="318"/>
      <c r="AP300" s="289"/>
      <c r="AQ300" s="289"/>
      <c r="AR300" s="128"/>
      <c r="AS300" s="130"/>
    </row>
    <row r="301" spans="1:45" s="50" customFormat="1" x14ac:dyDescent="0.2">
      <c r="A301" s="160"/>
      <c r="B301" s="19"/>
      <c r="C301" s="56"/>
      <c r="D301" s="164"/>
      <c r="E301" s="169"/>
      <c r="F301" s="117" t="s">
        <v>8</v>
      </c>
      <c r="G301" s="315"/>
      <c r="H301" s="366"/>
      <c r="I301" s="270"/>
      <c r="J301" s="56"/>
      <c r="K301" s="270"/>
      <c r="L301" s="252"/>
      <c r="M301" s="271"/>
      <c r="N301" s="272"/>
      <c r="O301" s="45"/>
      <c r="P301" s="46"/>
      <c r="Q301" s="323"/>
      <c r="R301" s="277"/>
      <c r="S301" s="323"/>
      <c r="T301" s="323"/>
      <c r="U301" s="323"/>
      <c r="V301" s="45"/>
      <c r="W301" s="46"/>
      <c r="X301" s="282"/>
      <c r="Y301" s="283"/>
      <c r="Z301" s="282"/>
      <c r="AA301" s="283"/>
      <c r="AB301" s="282"/>
      <c r="AC301" s="284"/>
      <c r="AD301" s="258"/>
      <c r="AE301" s="126"/>
      <c r="AF301" s="52"/>
      <c r="AG301" s="154"/>
      <c r="AH301" s="154"/>
      <c r="AI301" s="154"/>
      <c r="AJ301" s="167"/>
      <c r="AK301" s="153"/>
      <c r="AL301" s="45"/>
      <c r="AM301" s="45"/>
      <c r="AN301" s="317"/>
      <c r="AO301" s="318"/>
      <c r="AP301" s="289"/>
      <c r="AQ301" s="289"/>
      <c r="AR301" s="128"/>
      <c r="AS301" s="130"/>
    </row>
    <row r="302" spans="1:45" s="50" customFormat="1" ht="13.5" thickBot="1" x14ac:dyDescent="0.25">
      <c r="A302" s="57"/>
      <c r="B302" s="106"/>
      <c r="C302" s="57"/>
      <c r="D302" s="178"/>
      <c r="E302" s="170"/>
      <c r="F302" s="118" t="s">
        <v>8</v>
      </c>
      <c r="G302" s="316"/>
      <c r="H302" s="367"/>
      <c r="I302" s="273"/>
      <c r="J302" s="57"/>
      <c r="K302" s="273"/>
      <c r="L302" s="256"/>
      <c r="M302" s="274"/>
      <c r="N302" s="275"/>
      <c r="O302" s="47"/>
      <c r="P302" s="48"/>
      <c r="Q302" s="324"/>
      <c r="R302" s="278"/>
      <c r="S302" s="324"/>
      <c r="T302" s="324"/>
      <c r="U302" s="324"/>
      <c r="V302" s="47"/>
      <c r="W302" s="48"/>
      <c r="X302" s="285"/>
      <c r="Y302" s="286"/>
      <c r="Z302" s="285"/>
      <c r="AA302" s="286"/>
      <c r="AB302" s="285"/>
      <c r="AC302" s="287"/>
      <c r="AD302" s="260"/>
      <c r="AE302" s="127"/>
      <c r="AF302" s="53"/>
      <c r="AG302" s="156"/>
      <c r="AH302" s="156"/>
      <c r="AI302" s="156"/>
      <c r="AJ302" s="168"/>
      <c r="AK302" s="155"/>
      <c r="AL302" s="47"/>
      <c r="AM302" s="47"/>
      <c r="AN302" s="319"/>
      <c r="AO302" s="320"/>
      <c r="AP302" s="290"/>
      <c r="AQ302" s="290"/>
      <c r="AR302" s="129"/>
      <c r="AS302" s="131"/>
    </row>
    <row r="303" spans="1:45" s="50" customFormat="1" x14ac:dyDescent="0.2">
      <c r="A303" s="58"/>
      <c r="B303" s="58"/>
      <c r="C303" s="58"/>
      <c r="D303" s="58"/>
      <c r="E303" s="58"/>
      <c r="G303" s="66"/>
      <c r="H303" s="49"/>
      <c r="I303" s="49"/>
      <c r="J303" s="58"/>
      <c r="K303" s="49"/>
      <c r="L303" s="39"/>
      <c r="M303" s="58"/>
      <c r="N303" s="58"/>
      <c r="Q303" s="325"/>
      <c r="R303" s="58"/>
      <c r="S303" s="66"/>
      <c r="T303" s="66"/>
      <c r="U303" s="66"/>
      <c r="AD303" s="70"/>
      <c r="AG303" s="163"/>
      <c r="AH303" s="163"/>
      <c r="AI303" s="163"/>
      <c r="AJ303" s="163"/>
      <c r="AK303" s="163"/>
      <c r="AN303" s="66"/>
      <c r="AO303" s="66"/>
    </row>
    <row r="304" spans="1:45" s="50" customFormat="1" x14ac:dyDescent="0.2">
      <c r="A304" s="58"/>
      <c r="B304" s="58"/>
      <c r="C304" s="58"/>
      <c r="D304" s="58"/>
      <c r="E304" s="58"/>
      <c r="G304" s="66"/>
      <c r="H304" s="54"/>
      <c r="I304" s="54"/>
      <c r="J304" s="58"/>
      <c r="K304" s="54"/>
      <c r="L304" s="42"/>
      <c r="M304" s="58"/>
      <c r="N304" s="58"/>
      <c r="Q304" s="325"/>
      <c r="R304" s="58"/>
      <c r="S304" s="66"/>
      <c r="T304" s="66"/>
      <c r="U304" s="66"/>
      <c r="AD304" s="70"/>
      <c r="AG304" s="163"/>
      <c r="AH304" s="163"/>
      <c r="AI304" s="163"/>
      <c r="AJ304" s="163"/>
      <c r="AK304" s="163"/>
      <c r="AN304" s="66"/>
      <c r="AO304" s="66"/>
    </row>
    <row r="305" spans="1:41" s="50" customFormat="1" x14ac:dyDescent="0.2">
      <c r="A305" s="58"/>
      <c r="B305" s="58"/>
      <c r="C305" s="58"/>
      <c r="D305" s="58"/>
      <c r="E305" s="58"/>
      <c r="G305" s="66"/>
      <c r="H305" s="54"/>
      <c r="I305" s="54"/>
      <c r="J305" s="58"/>
      <c r="K305" s="54"/>
      <c r="L305" s="42"/>
      <c r="M305" s="58"/>
      <c r="N305" s="58"/>
      <c r="Q305" s="325"/>
      <c r="R305" s="58"/>
      <c r="S305" s="66"/>
      <c r="T305" s="66"/>
      <c r="U305" s="66"/>
      <c r="AD305" s="70"/>
      <c r="AG305" s="163"/>
      <c r="AH305" s="163"/>
      <c r="AI305" s="163"/>
      <c r="AJ305" s="163"/>
      <c r="AK305" s="163"/>
      <c r="AN305" s="66"/>
      <c r="AO305" s="66"/>
    </row>
    <row r="306" spans="1:41" s="50" customFormat="1" x14ac:dyDescent="0.2">
      <c r="A306" s="58"/>
      <c r="B306" s="58"/>
      <c r="C306" s="58"/>
      <c r="D306" s="58"/>
      <c r="E306" s="58"/>
      <c r="G306" s="66"/>
      <c r="H306" s="54"/>
      <c r="I306" s="54"/>
      <c r="J306" s="58"/>
      <c r="K306" s="54"/>
      <c r="L306" s="42"/>
      <c r="M306" s="58"/>
      <c r="N306" s="58"/>
      <c r="Q306" s="325"/>
      <c r="R306" s="58"/>
      <c r="S306" s="66"/>
      <c r="T306" s="66"/>
      <c r="U306" s="66"/>
      <c r="AD306" s="70"/>
      <c r="AG306" s="163"/>
      <c r="AH306" s="163"/>
      <c r="AI306" s="163"/>
      <c r="AJ306" s="163"/>
      <c r="AK306" s="163"/>
      <c r="AN306" s="66"/>
      <c r="AO306" s="66"/>
    </row>
    <row r="307" spans="1:41" s="50" customFormat="1" x14ac:dyDescent="0.2">
      <c r="A307" s="58"/>
      <c r="B307" s="58"/>
      <c r="C307" s="58"/>
      <c r="D307" s="58"/>
      <c r="E307" s="58"/>
      <c r="G307" s="66"/>
      <c r="H307" s="54"/>
      <c r="I307" s="54"/>
      <c r="J307" s="58"/>
      <c r="K307" s="54"/>
      <c r="L307" s="42"/>
      <c r="M307" s="58"/>
      <c r="N307" s="58"/>
      <c r="Q307" s="325"/>
      <c r="R307" s="58"/>
      <c r="S307" s="66"/>
      <c r="T307" s="66"/>
      <c r="U307" s="66"/>
      <c r="AD307" s="70"/>
      <c r="AG307" s="163"/>
      <c r="AH307" s="163"/>
      <c r="AI307" s="163"/>
      <c r="AJ307" s="163"/>
      <c r="AK307" s="163"/>
      <c r="AN307" s="66"/>
      <c r="AO307" s="66"/>
    </row>
    <row r="308" spans="1:41" s="50" customFormat="1" x14ac:dyDescent="0.2">
      <c r="A308" s="58"/>
      <c r="B308" s="58"/>
      <c r="C308" s="58"/>
      <c r="D308" s="58"/>
      <c r="E308" s="58"/>
      <c r="G308" s="66"/>
      <c r="H308" s="54"/>
      <c r="I308" s="54"/>
      <c r="J308" s="58"/>
      <c r="K308" s="54"/>
      <c r="L308" s="42"/>
      <c r="M308" s="58"/>
      <c r="N308" s="58"/>
      <c r="Q308" s="325"/>
      <c r="R308" s="58"/>
      <c r="S308" s="66"/>
      <c r="T308" s="66"/>
      <c r="U308" s="66"/>
      <c r="AD308" s="70"/>
      <c r="AG308" s="163"/>
      <c r="AH308" s="163"/>
      <c r="AI308" s="163"/>
      <c r="AJ308" s="163"/>
      <c r="AK308" s="163"/>
      <c r="AN308" s="66"/>
      <c r="AO308" s="66"/>
    </row>
    <row r="309" spans="1:41" s="50" customFormat="1" x14ac:dyDescent="0.2">
      <c r="A309" s="58"/>
      <c r="B309" s="58"/>
      <c r="C309" s="58"/>
      <c r="D309" s="58"/>
      <c r="E309" s="58"/>
      <c r="G309" s="66"/>
      <c r="H309" s="54"/>
      <c r="I309" s="54"/>
      <c r="J309" s="58"/>
      <c r="K309" s="54"/>
      <c r="L309" s="42"/>
      <c r="M309" s="58"/>
      <c r="N309" s="58"/>
      <c r="Q309" s="325"/>
      <c r="R309" s="58"/>
      <c r="S309" s="66"/>
      <c r="T309" s="66"/>
      <c r="U309" s="66"/>
      <c r="AD309" s="70"/>
      <c r="AG309" s="163"/>
      <c r="AH309" s="163"/>
      <c r="AI309" s="163"/>
      <c r="AJ309" s="163"/>
      <c r="AK309" s="163"/>
      <c r="AN309" s="66"/>
      <c r="AO309" s="66"/>
    </row>
    <row r="310" spans="1:41" s="50" customFormat="1" x14ac:dyDescent="0.2">
      <c r="A310" s="58"/>
      <c r="B310" s="58"/>
      <c r="C310" s="58"/>
      <c r="D310" s="58"/>
      <c r="E310" s="58"/>
      <c r="G310" s="66"/>
      <c r="H310" s="54"/>
      <c r="I310" s="54"/>
      <c r="J310" s="58"/>
      <c r="K310" s="54"/>
      <c r="L310" s="42"/>
      <c r="M310" s="58"/>
      <c r="N310" s="58"/>
      <c r="Q310" s="66"/>
      <c r="R310" s="58"/>
      <c r="S310" s="66"/>
      <c r="T310" s="66"/>
      <c r="U310" s="66"/>
      <c r="AD310" s="70"/>
      <c r="AG310" s="163"/>
      <c r="AH310" s="163"/>
      <c r="AI310" s="163"/>
      <c r="AJ310" s="163"/>
      <c r="AK310" s="163"/>
      <c r="AN310" s="66"/>
      <c r="AO310" s="66"/>
    </row>
    <row r="311" spans="1:41" s="50" customFormat="1" x14ac:dyDescent="0.2">
      <c r="A311" s="58"/>
      <c r="B311" s="58"/>
      <c r="C311" s="58"/>
      <c r="D311" s="58"/>
      <c r="E311" s="58"/>
      <c r="G311" s="66"/>
      <c r="H311" s="54"/>
      <c r="I311" s="54"/>
      <c r="J311" s="58"/>
      <c r="K311" s="54"/>
      <c r="L311" s="42"/>
      <c r="M311" s="58"/>
      <c r="N311" s="58"/>
      <c r="Q311" s="66"/>
      <c r="R311" s="58"/>
      <c r="S311" s="66"/>
      <c r="T311" s="66"/>
      <c r="U311" s="66"/>
      <c r="AD311" s="70"/>
      <c r="AG311" s="163"/>
      <c r="AH311" s="163"/>
      <c r="AI311" s="163"/>
      <c r="AJ311" s="163"/>
      <c r="AK311" s="163"/>
      <c r="AN311" s="66"/>
      <c r="AO311" s="66"/>
    </row>
    <row r="312" spans="1:41" s="50" customFormat="1" x14ac:dyDescent="0.2">
      <c r="A312" s="58"/>
      <c r="B312" s="58"/>
      <c r="C312" s="58"/>
      <c r="D312" s="58"/>
      <c r="E312" s="58"/>
      <c r="G312" s="66"/>
      <c r="H312" s="54"/>
      <c r="I312" s="54"/>
      <c r="J312" s="58"/>
      <c r="K312" s="54"/>
      <c r="L312" s="42"/>
      <c r="M312" s="58"/>
      <c r="N312" s="58"/>
      <c r="Q312" s="66"/>
      <c r="R312" s="58"/>
      <c r="S312" s="66"/>
      <c r="T312" s="66"/>
      <c r="U312" s="66"/>
      <c r="AD312" s="70"/>
      <c r="AG312" s="163"/>
      <c r="AH312" s="163"/>
      <c r="AI312" s="163"/>
      <c r="AJ312" s="163"/>
      <c r="AK312" s="163"/>
      <c r="AN312" s="66"/>
      <c r="AO312" s="66"/>
    </row>
    <row r="313" spans="1:41" s="50" customFormat="1" x14ac:dyDescent="0.2">
      <c r="A313" s="58"/>
      <c r="B313" s="58"/>
      <c r="C313" s="58"/>
      <c r="D313" s="58"/>
      <c r="E313" s="58"/>
      <c r="G313" s="66"/>
      <c r="H313" s="54"/>
      <c r="I313" s="54"/>
      <c r="J313" s="58"/>
      <c r="K313" s="54"/>
      <c r="L313" s="42"/>
      <c r="M313" s="58"/>
      <c r="N313" s="58"/>
      <c r="Q313" s="66"/>
      <c r="R313" s="58"/>
      <c r="S313" s="66"/>
      <c r="T313" s="66"/>
      <c r="U313" s="66"/>
      <c r="AD313" s="70"/>
      <c r="AG313" s="163"/>
      <c r="AH313" s="163"/>
      <c r="AI313" s="163"/>
      <c r="AJ313" s="163"/>
      <c r="AK313" s="163"/>
      <c r="AN313" s="66"/>
      <c r="AO313" s="66"/>
    </row>
    <row r="314" spans="1:41" s="50" customFormat="1" x14ac:dyDescent="0.2">
      <c r="A314" s="58"/>
      <c r="B314" s="58"/>
      <c r="C314" s="58"/>
      <c r="D314" s="58"/>
      <c r="E314" s="58"/>
      <c r="G314" s="66"/>
      <c r="H314" s="54"/>
      <c r="I314" s="54"/>
      <c r="J314" s="58"/>
      <c r="K314" s="54"/>
      <c r="L314" s="42"/>
      <c r="M314" s="58"/>
      <c r="N314" s="58"/>
      <c r="Q314" s="66"/>
      <c r="R314" s="58"/>
      <c r="S314" s="66"/>
      <c r="T314" s="66"/>
      <c r="U314" s="66"/>
      <c r="AD314" s="70"/>
      <c r="AG314" s="163"/>
      <c r="AH314" s="163"/>
      <c r="AI314" s="163"/>
      <c r="AJ314" s="163"/>
      <c r="AK314" s="163"/>
      <c r="AN314" s="66"/>
      <c r="AO314" s="66"/>
    </row>
    <row r="315" spans="1:41" s="50" customFormat="1" x14ac:dyDescent="0.2">
      <c r="A315" s="58"/>
      <c r="B315" s="58"/>
      <c r="C315" s="58"/>
      <c r="D315" s="58"/>
      <c r="E315" s="58"/>
      <c r="G315" s="66"/>
      <c r="H315" s="54"/>
      <c r="I315" s="54"/>
      <c r="J315" s="58"/>
      <c r="K315" s="54"/>
      <c r="L315" s="42"/>
      <c r="M315" s="58"/>
      <c r="N315" s="58"/>
      <c r="Q315" s="66"/>
      <c r="R315" s="58"/>
      <c r="S315" s="66"/>
      <c r="T315" s="66"/>
      <c r="U315" s="66"/>
      <c r="AD315" s="70"/>
      <c r="AG315" s="163"/>
      <c r="AH315" s="163"/>
      <c r="AI315" s="163"/>
      <c r="AJ315" s="163"/>
      <c r="AK315" s="163"/>
      <c r="AN315" s="66"/>
      <c r="AO315" s="66"/>
    </row>
    <row r="316" spans="1:41" s="50" customFormat="1" x14ac:dyDescent="0.2">
      <c r="A316" s="58"/>
      <c r="B316" s="58"/>
      <c r="C316" s="58"/>
      <c r="D316" s="58"/>
      <c r="E316" s="58"/>
      <c r="G316" s="66"/>
      <c r="H316" s="54"/>
      <c r="I316" s="54"/>
      <c r="J316" s="58"/>
      <c r="K316" s="54"/>
      <c r="L316" s="42"/>
      <c r="M316" s="58"/>
      <c r="N316" s="58"/>
      <c r="Q316" s="66"/>
      <c r="R316" s="58"/>
      <c r="S316" s="66"/>
      <c r="T316" s="66"/>
      <c r="U316" s="66"/>
      <c r="AD316" s="70"/>
      <c r="AG316" s="163"/>
      <c r="AH316" s="163"/>
      <c r="AI316" s="163"/>
      <c r="AJ316" s="163"/>
      <c r="AK316" s="163"/>
      <c r="AN316" s="66"/>
      <c r="AO316" s="66"/>
    </row>
    <row r="317" spans="1:41" s="50" customFormat="1" x14ac:dyDescent="0.2">
      <c r="A317" s="58"/>
      <c r="B317" s="58"/>
      <c r="C317" s="58"/>
      <c r="D317" s="58"/>
      <c r="E317" s="58"/>
      <c r="G317" s="66"/>
      <c r="H317" s="54"/>
      <c r="I317" s="54"/>
      <c r="J317" s="58"/>
      <c r="K317" s="54"/>
      <c r="L317" s="42"/>
      <c r="M317" s="58"/>
      <c r="N317" s="58"/>
      <c r="Q317" s="66"/>
      <c r="R317" s="58"/>
      <c r="S317" s="66"/>
      <c r="T317" s="66"/>
      <c r="U317" s="66"/>
      <c r="AD317" s="70"/>
      <c r="AG317" s="163"/>
      <c r="AH317" s="163"/>
      <c r="AI317" s="163"/>
      <c r="AJ317" s="163"/>
      <c r="AK317" s="163"/>
      <c r="AN317" s="66"/>
      <c r="AO317" s="66"/>
    </row>
    <row r="318" spans="1:41" s="50" customFormat="1" x14ac:dyDescent="0.2">
      <c r="A318" s="58"/>
      <c r="B318" s="58"/>
      <c r="C318" s="58"/>
      <c r="D318" s="58"/>
      <c r="E318" s="58"/>
      <c r="G318" s="66"/>
      <c r="H318" s="54"/>
      <c r="I318" s="54"/>
      <c r="J318" s="58"/>
      <c r="K318" s="54"/>
      <c r="L318" s="42"/>
      <c r="M318" s="58"/>
      <c r="N318" s="58"/>
      <c r="Q318" s="66"/>
      <c r="R318" s="58"/>
      <c r="S318" s="66"/>
      <c r="T318" s="66"/>
      <c r="U318" s="66"/>
      <c r="AD318" s="70"/>
      <c r="AG318" s="162"/>
      <c r="AH318" s="162"/>
      <c r="AI318" s="162"/>
      <c r="AJ318" s="162"/>
      <c r="AK318" s="162"/>
      <c r="AN318" s="66"/>
      <c r="AO318" s="66"/>
    </row>
    <row r="319" spans="1:41" s="50" customFormat="1" x14ac:dyDescent="0.2">
      <c r="A319" s="58"/>
      <c r="B319" s="58"/>
      <c r="C319" s="58"/>
      <c r="D319" s="58"/>
      <c r="E319" s="58"/>
      <c r="G319" s="66"/>
      <c r="H319" s="54"/>
      <c r="I319" s="54"/>
      <c r="J319" s="58"/>
      <c r="K319" s="54"/>
      <c r="L319" s="42"/>
      <c r="M319" s="58"/>
      <c r="N319" s="58"/>
      <c r="Q319" s="66"/>
      <c r="R319" s="58"/>
      <c r="S319" s="66"/>
      <c r="T319" s="66"/>
      <c r="U319" s="66"/>
      <c r="AD319" s="70"/>
      <c r="AG319" s="162"/>
      <c r="AH319" s="162"/>
      <c r="AI319" s="162"/>
      <c r="AJ319" s="162"/>
      <c r="AK319" s="162"/>
      <c r="AN319" s="66"/>
      <c r="AO319" s="66"/>
    </row>
    <row r="320" spans="1:41" s="50" customFormat="1" x14ac:dyDescent="0.2">
      <c r="A320" s="58"/>
      <c r="B320" s="58"/>
      <c r="C320" s="58"/>
      <c r="D320" s="58"/>
      <c r="E320" s="58"/>
      <c r="G320" s="66"/>
      <c r="H320" s="54"/>
      <c r="I320" s="54"/>
      <c r="J320" s="58"/>
      <c r="K320" s="54"/>
      <c r="L320" s="42"/>
      <c r="M320" s="58"/>
      <c r="N320" s="58"/>
      <c r="Q320" s="66"/>
      <c r="R320" s="58"/>
      <c r="S320" s="66"/>
      <c r="T320" s="66"/>
      <c r="U320" s="66"/>
      <c r="AD320" s="70"/>
      <c r="AG320" s="162"/>
      <c r="AH320" s="162"/>
      <c r="AI320" s="162"/>
      <c r="AJ320" s="162"/>
      <c r="AK320" s="162"/>
      <c r="AN320" s="66"/>
      <c r="AO320" s="66"/>
    </row>
  </sheetData>
  <sheetProtection algorithmName="SHA-512" hashValue="lKvbGd9vhl8mjQfG3JKss/xVNvEIlCpURUcoFNjaNcx0JMLWcVF9eWUPDFVophxQ0urNTRlsKh9BOrklvuaITQ==" saltValue="oraiTrqe9qltgmF3HbHu2Q==" spinCount="100000" sheet="1" selectLockedCells="1" sort="0" autoFilter="0" pivotTables="0"/>
  <dataConsolidate/>
  <customSheetViews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32">
    <mergeCell ref="AG5:AK5"/>
    <mergeCell ref="J6:J7"/>
    <mergeCell ref="M6:M7"/>
    <mergeCell ref="N6:N7"/>
    <mergeCell ref="E6:E7"/>
    <mergeCell ref="K6:K7"/>
    <mergeCell ref="R6:R7"/>
    <mergeCell ref="S6:S7"/>
    <mergeCell ref="G6:G7"/>
    <mergeCell ref="O6:O7"/>
    <mergeCell ref="U6:U7"/>
    <mergeCell ref="V6:V7"/>
    <mergeCell ref="L6:L7"/>
    <mergeCell ref="A6:B6"/>
    <mergeCell ref="F6:F7"/>
    <mergeCell ref="H6:H7"/>
    <mergeCell ref="I6:I7"/>
    <mergeCell ref="C6:D6"/>
    <mergeCell ref="AS6:AS7"/>
    <mergeCell ref="AF6:AF7"/>
    <mergeCell ref="AL6:AO6"/>
    <mergeCell ref="P6:P7"/>
    <mergeCell ref="Q6:Q7"/>
    <mergeCell ref="T6:T7"/>
    <mergeCell ref="AP6:AR6"/>
    <mergeCell ref="W6:W7"/>
    <mergeCell ref="AD6:AE6"/>
    <mergeCell ref="X6:AC6"/>
    <mergeCell ref="AG6:AG7"/>
    <mergeCell ref="AH6:AH7"/>
    <mergeCell ref="AI6:AI7"/>
    <mergeCell ref="AJ6:AJ7"/>
  </mergeCells>
  <dataValidations count="16">
    <dataValidation type="list" allowBlank="1" showInputMessage="1" showErrorMessage="1" sqref="AP9:AS302 AK9:AK302 V9:V302 AL9:AL302">
      <formula1>"Yes, No"</formula1>
    </dataValidation>
    <dataValidation type="list" allowBlank="1" showInputMessage="1" showErrorMessage="1" sqref="W9:W302">
      <formula1>"Yes,No"</formula1>
    </dataValidation>
    <dataValidation type="list" allowBlank="1" showInputMessage="1" showErrorMessage="1" sqref="A303">
      <formula1>Plan</formula1>
    </dataValidation>
    <dataValidation type="whole" allowBlank="1" showInputMessage="1" showErrorMessage="1" error="Please enter a valid SSN" sqref="H9:I1048576 K303:L1048576">
      <formula1>0</formula1>
      <formula2>999999999</formula2>
    </dataValidation>
    <dataValidation type="list" allowBlank="1" showInputMessage="1" showErrorMessage="1" error="Please enter either 'M' or 'F'" prompt="M or F" sqref="P9:P1048576">
      <formula1>"M, F"</formula1>
    </dataValidation>
    <dataValidation type="date" allowBlank="1" showInputMessage="1" showErrorMessage="1" error="Please enter date value in the following format:  m/d/yy" prompt="Please enter date value: (m/d/yy)" sqref="AN303:AO1048576 T303:T1048576 Q303:Q1048576">
      <formula1>1</formula1>
      <formula2>44196</formula2>
    </dataValidation>
    <dataValidation type="custom" operator="lessThan" allowBlank="1" showInputMessage="1" showErrorMessage="1" error="Please enter valid event" sqref="R9:R302">
      <formula1>IF(R9="",TRUE,IF(ISERROR(SUMPRODUCT(SEARCH(MID(R9,ROW(INDIRECT("1:"&amp;LEN(R9))),1),"abcdefghijklmnopqrstuvwxyz-,. "))),FALSE,TRUE))</formula1>
    </dataValidation>
    <dataValidation type="date" allowBlank="1" showInputMessage="1" showErrorMessage="1" error="Please enter date value in the following format:  m/d/yy" prompt="Please enter date value: (mm/dd/yy)" sqref="AN9:AO302 Q9:Q302 S9:U302">
      <formula1>1</formula1>
      <formula2>73050</formula2>
    </dataValidation>
    <dataValidation type="list" allowBlank="1" showInputMessage="1" showErrorMessage="1" sqref="AP303:AR1048576">
      <formula1>$B$18:$B$19</formula1>
    </dataValidation>
    <dataValidation type="list" allowBlank="1" showInputMessage="1" showErrorMessage="1" sqref="E303">
      <formula1>$B$63:$B$65</formula1>
    </dataValidation>
    <dataValidation type="date" showInputMessage="1" showErrorMessage="1" sqref="W8 T8 Q8">
      <formula1>1</formula1>
      <formula2>TODAY()</formula2>
    </dataValidation>
    <dataValidation type="list" allowBlank="1" showInputMessage="1" showErrorMessage="1" sqref="D9:D302">
      <formula1>PlanG</formula1>
    </dataValidation>
    <dataValidation type="list" allowBlank="1" showInputMessage="1" showErrorMessage="1" sqref="C9:C302">
      <formula1>PlanF</formula1>
    </dataValidation>
    <dataValidation type="custom" operator="lessThan" allowBlank="1" showInputMessage="1" showErrorMessage="1" error="Please enter valid name" sqref="M9:O302">
      <formula1>IF(M9="",TRUE,IF(ISERROR(SUMPRODUCT(SEARCH(MID(M9,ROW(INDIRECT("1:"&amp;LEN(M9))),1),"abcdefghijklmnopqrstuvwxyz-,. "))),FALSE,TRUE))</formula1>
    </dataValidation>
    <dataValidation type="date" allowBlank="1" showInputMessage="1" showErrorMessage="1" error="Please enter date value in the following format:  m/d/yy" prompt="Please enter date value: (mm/dd/yy)" sqref="G9:G302">
      <formula1>44562</formula1>
      <formula2>44926</formula2>
    </dataValidation>
    <dataValidation type="textLength" operator="equal" allowBlank="1" showInputMessage="1" showErrorMessage="1" sqref="AD9:AD302">
      <formula1>10</formula1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Tables!$B$17:$B$20</xm:f>
          </x14:formula1>
          <xm:sqref>J9:J302</xm:sqref>
        </x14:dataValidation>
        <x14:dataValidation type="list" allowBlank="1" showInputMessage="1" showErrorMessage="1" error="Please enter a valid SSN">
          <x14:formula1>
            <xm:f>Tables!$B$11:$B$13</xm:f>
          </x14:formula1>
          <xm:sqref>K9:K302</xm:sqref>
        </x14:dataValidation>
        <x14:dataValidation type="list" allowBlank="1" showInputMessage="1" showErrorMessage="1">
          <x14:formula1>
            <xm:f>Tables!#REF!</xm:f>
          </x14:formula1>
          <xm:sqref>C303</xm:sqref>
        </x14:dataValidation>
        <x14:dataValidation type="list" allowBlank="1" showInputMessage="1" showErrorMessage="1">
          <x14:formula1>
            <xm:f>Tables!$B$83:$B$84</xm:f>
          </x14:formula1>
          <xm:sqref>AE9:AE302</xm:sqref>
        </x14:dataValidation>
        <x14:dataValidation type="list" operator="lessThan" allowBlank="1" showInputMessage="1" showErrorMessage="1" error="Please enter valid name">
          <x14:formula1>
            <xm:f>INDIRECT(VLOOKUP(K9,Tables!$B$12:$C$13,2,FALSE))</xm:f>
          </x14:formula1>
          <xm:sqref>L9:L302</xm:sqref>
        </x14:dataValidation>
        <x14:dataValidation type="list" allowBlank="1" showInputMessage="1" showErrorMessage="1">
          <x14:formula1>
            <xm:f>Tables!$F$4:$F$7</xm:f>
          </x14:formula1>
          <xm:sqref>A9:A302</xm:sqref>
        </x14:dataValidation>
        <x14:dataValidation type="list" allowBlank="1" showInputMessage="1" showErrorMessage="1">
          <x14:formula1>
            <xm:f>INDIRECT(VLOOKUP(A9,Tables!$F:$G,2,FALSE))</xm:f>
          </x14:formula1>
          <xm:sqref>B9:B303</xm:sqref>
        </x14:dataValidation>
        <x14:dataValidation type="list" allowBlank="1" showInputMessage="1" showErrorMessage="1">
          <x14:formula1>
            <xm:f>INDIRECT(VLOOKUP(B303,Tables!$F:$G,2,FALSE))</xm:f>
          </x14:formula1>
          <xm:sqref>D303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3"/>
  </sheetPr>
  <dimension ref="A1:Y159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.75" x14ac:dyDescent="0.2"/>
  <cols>
    <col min="1" max="1" width="13.85546875" style="3" customWidth="1"/>
    <col min="2" max="2" width="12.140625" style="3" customWidth="1"/>
    <col min="3" max="3" width="20.7109375" style="3" customWidth="1"/>
    <col min="4" max="5" width="15.7109375" style="3" customWidth="1"/>
    <col min="6" max="6" width="11.85546875" style="3" customWidth="1"/>
    <col min="7" max="7" width="15.7109375" style="3" customWidth="1"/>
    <col min="8" max="10" width="24" style="3" customWidth="1"/>
    <col min="11" max="11" width="16.85546875" style="3" customWidth="1"/>
    <col min="12" max="13" width="16.42578125" style="3" customWidth="1"/>
    <col min="14" max="14" width="67" style="3" customWidth="1"/>
    <col min="15" max="15" width="19.7109375" style="3" customWidth="1"/>
    <col min="16" max="16" width="13.7109375" style="3" customWidth="1"/>
    <col min="17" max="17" width="19.7109375" style="119" customWidth="1"/>
    <col min="18" max="25" width="19.7109375" style="3" customWidth="1"/>
    <col min="26" max="28" width="8.85546875" style="3" customWidth="1"/>
    <col min="29" max="16384" width="8.85546875" style="3"/>
  </cols>
  <sheetData>
    <row r="1" spans="1:25" ht="30" customHeight="1" x14ac:dyDescent="0.35">
      <c r="A1" s="2" t="s">
        <v>178</v>
      </c>
    </row>
    <row r="2" spans="1:25" ht="30" customHeight="1" x14ac:dyDescent="0.35">
      <c r="A2" s="2" t="s">
        <v>268</v>
      </c>
      <c r="B2" s="59"/>
    </row>
    <row r="3" spans="1:25" ht="30" customHeight="1" x14ac:dyDescent="0.35">
      <c r="A3" s="2" t="s">
        <v>106</v>
      </c>
      <c r="B3" s="61"/>
      <c r="D3" s="61" t="str">
        <f>+'New Employees'!C3</f>
        <v xml:space="preserve">(Input Company Name Here) </v>
      </c>
    </row>
    <row r="4" spans="1:25" ht="30" customHeight="1" x14ac:dyDescent="0.35">
      <c r="A4" s="2" t="s">
        <v>144</v>
      </c>
      <c r="N4" s="60"/>
    </row>
    <row r="5" spans="1:25" ht="13.5" thickBot="1" x14ac:dyDescent="0.25"/>
    <row r="6" spans="1:25" s="5" customFormat="1" ht="19.5" customHeight="1" x14ac:dyDescent="0.2">
      <c r="A6" s="381" t="s">
        <v>20</v>
      </c>
      <c r="B6" s="381" t="s">
        <v>19</v>
      </c>
      <c r="C6" s="381" t="s">
        <v>72</v>
      </c>
      <c r="D6" s="393" t="s">
        <v>115</v>
      </c>
      <c r="E6" s="396"/>
      <c r="F6" s="410"/>
      <c r="G6" s="381" t="s">
        <v>112</v>
      </c>
      <c r="H6" s="381" t="s">
        <v>116</v>
      </c>
      <c r="I6" s="381" t="s">
        <v>262</v>
      </c>
      <c r="J6" s="381" t="s">
        <v>261</v>
      </c>
      <c r="K6" s="381" t="s">
        <v>243</v>
      </c>
      <c r="L6" s="393" t="s">
        <v>114</v>
      </c>
      <c r="M6" s="398"/>
      <c r="N6" s="403" t="s">
        <v>39</v>
      </c>
      <c r="O6" s="404"/>
      <c r="P6" s="381" t="s">
        <v>22</v>
      </c>
      <c r="Q6" s="120"/>
      <c r="R6" s="15"/>
      <c r="S6" s="15"/>
      <c r="T6" s="15"/>
      <c r="U6" s="15"/>
      <c r="V6" s="15"/>
      <c r="W6" s="15"/>
      <c r="X6" s="15"/>
      <c r="Y6" s="15"/>
    </row>
    <row r="7" spans="1:25" s="6" customFormat="1" ht="30" customHeight="1" thickBot="1" x14ac:dyDescent="0.25">
      <c r="A7" s="408"/>
      <c r="B7" s="408"/>
      <c r="C7" s="408"/>
      <c r="D7" s="224" t="s">
        <v>25</v>
      </c>
      <c r="E7" s="248" t="s">
        <v>26</v>
      </c>
      <c r="F7" s="292" t="s">
        <v>158</v>
      </c>
      <c r="G7" s="388"/>
      <c r="H7" s="409"/>
      <c r="I7" s="399"/>
      <c r="J7" s="399"/>
      <c r="K7" s="399"/>
      <c r="L7" s="224" t="s">
        <v>25</v>
      </c>
      <c r="M7" s="225" t="s">
        <v>26</v>
      </c>
      <c r="N7" s="297" t="s">
        <v>40</v>
      </c>
      <c r="O7" s="233" t="s">
        <v>41</v>
      </c>
      <c r="P7" s="408"/>
      <c r="Q7" s="121"/>
      <c r="R7" s="12"/>
      <c r="S7" s="12"/>
      <c r="T7" s="12"/>
      <c r="U7" s="12"/>
      <c r="V7" s="12"/>
      <c r="W7" s="12"/>
      <c r="X7" s="12"/>
      <c r="Y7" s="12"/>
    </row>
    <row r="8" spans="1:25" s="17" customFormat="1" ht="23.25" customHeight="1" x14ac:dyDescent="0.2">
      <c r="A8" s="293" t="s">
        <v>12</v>
      </c>
      <c r="B8" s="294" t="s">
        <v>16</v>
      </c>
      <c r="C8" s="295" t="s">
        <v>0</v>
      </c>
      <c r="D8" s="295" t="s">
        <v>0</v>
      </c>
      <c r="E8" s="295" t="s">
        <v>0</v>
      </c>
      <c r="F8" s="236" t="s">
        <v>1</v>
      </c>
      <c r="G8" s="295" t="s">
        <v>0</v>
      </c>
      <c r="H8" s="295" t="s">
        <v>0</v>
      </c>
      <c r="I8" s="295" t="s">
        <v>0</v>
      </c>
      <c r="J8" s="295" t="s">
        <v>0</v>
      </c>
      <c r="K8" s="295" t="s">
        <v>0</v>
      </c>
      <c r="L8" s="236" t="s">
        <v>1</v>
      </c>
      <c r="M8" s="236" t="s">
        <v>1</v>
      </c>
      <c r="N8" s="296" t="s">
        <v>0</v>
      </c>
      <c r="O8" s="301" t="s">
        <v>0</v>
      </c>
      <c r="P8" s="302" t="s">
        <v>0</v>
      </c>
      <c r="Q8" s="122"/>
      <c r="R8" s="16"/>
      <c r="S8" s="16"/>
      <c r="T8" s="16"/>
      <c r="U8" s="16"/>
      <c r="V8" s="16"/>
      <c r="W8" s="16"/>
      <c r="X8" s="16"/>
      <c r="Y8" s="16"/>
    </row>
    <row r="9" spans="1:25" s="9" customFormat="1" x14ac:dyDescent="0.2">
      <c r="A9" s="18"/>
      <c r="B9" s="1" t="s">
        <v>38</v>
      </c>
      <c r="C9" s="160"/>
      <c r="D9" s="132"/>
      <c r="E9" s="132"/>
      <c r="F9" s="132"/>
      <c r="G9" s="132"/>
      <c r="H9" s="10"/>
      <c r="I9" s="359"/>
      <c r="J9" s="361"/>
      <c r="K9" s="331"/>
      <c r="L9" s="8"/>
      <c r="M9" s="8"/>
      <c r="N9" s="199"/>
      <c r="O9" s="298"/>
      <c r="P9" s="300"/>
      <c r="Q9" s="123" t="str">
        <f t="shared" ref="Q9:Q72" si="0">IF(ISBLANK(N9),"",FIND("Valid",N9))</f>
        <v/>
      </c>
      <c r="R9" s="20"/>
      <c r="S9" s="20"/>
      <c r="T9" s="20"/>
      <c r="U9" s="20"/>
      <c r="V9" s="20"/>
      <c r="W9" s="20"/>
      <c r="X9" s="20"/>
      <c r="Y9" s="20"/>
    </row>
    <row r="10" spans="1:25" s="105" customFormat="1" x14ac:dyDescent="0.2">
      <c r="A10" s="18"/>
      <c r="B10" s="1" t="s">
        <v>38</v>
      </c>
      <c r="C10" s="160"/>
      <c r="D10" s="132"/>
      <c r="E10" s="132"/>
      <c r="F10" s="132"/>
      <c r="G10" s="132"/>
      <c r="H10" s="10"/>
      <c r="I10" s="359"/>
      <c r="J10" s="361"/>
      <c r="K10" s="331"/>
      <c r="L10" s="8"/>
      <c r="M10" s="8"/>
      <c r="N10" s="19"/>
      <c r="O10" s="298"/>
      <c r="P10" s="179"/>
      <c r="Q10" s="123" t="str">
        <f t="shared" si="0"/>
        <v/>
      </c>
      <c r="R10" s="20"/>
      <c r="S10" s="20"/>
      <c r="T10" s="20"/>
      <c r="U10" s="20"/>
      <c r="V10" s="20"/>
      <c r="W10" s="20"/>
      <c r="X10" s="20"/>
      <c r="Y10" s="20"/>
    </row>
    <row r="11" spans="1:25" s="105" customFormat="1" x14ac:dyDescent="0.2">
      <c r="A11" s="18"/>
      <c r="B11" s="1" t="s">
        <v>38</v>
      </c>
      <c r="C11" s="160"/>
      <c r="D11" s="132"/>
      <c r="E11" s="132"/>
      <c r="F11" s="132"/>
      <c r="G11" s="132"/>
      <c r="H11" s="10"/>
      <c r="I11" s="359"/>
      <c r="J11" s="361"/>
      <c r="K11" s="331"/>
      <c r="L11" s="8"/>
      <c r="M11" s="8"/>
      <c r="N11" s="19"/>
      <c r="O11" s="298"/>
      <c r="P11" s="179"/>
      <c r="Q11" s="123" t="str">
        <f t="shared" si="0"/>
        <v/>
      </c>
      <c r="R11" s="20"/>
      <c r="S11" s="20"/>
      <c r="T11" s="20"/>
      <c r="U11" s="20"/>
      <c r="V11" s="20"/>
      <c r="W11" s="20"/>
      <c r="X11" s="20"/>
      <c r="Y11" s="20"/>
    </row>
    <row r="12" spans="1:25" s="105" customFormat="1" x14ac:dyDescent="0.2">
      <c r="A12" s="18"/>
      <c r="B12" s="1" t="s">
        <v>38</v>
      </c>
      <c r="C12" s="160"/>
      <c r="D12" s="132"/>
      <c r="E12" s="132"/>
      <c r="F12" s="132"/>
      <c r="G12" s="132"/>
      <c r="H12" s="10"/>
      <c r="I12" s="359"/>
      <c r="J12" s="361"/>
      <c r="K12" s="331"/>
      <c r="L12" s="8"/>
      <c r="M12" s="8"/>
      <c r="N12" s="19"/>
      <c r="O12" s="298"/>
      <c r="P12" s="179"/>
      <c r="Q12" s="123" t="str">
        <f t="shared" si="0"/>
        <v/>
      </c>
      <c r="R12" s="20"/>
      <c r="S12" s="20"/>
      <c r="T12" s="20"/>
      <c r="U12" s="20"/>
      <c r="V12" s="20"/>
      <c r="W12" s="20"/>
      <c r="X12" s="20"/>
      <c r="Y12" s="20"/>
    </row>
    <row r="13" spans="1:25" s="105" customFormat="1" x14ac:dyDescent="0.2">
      <c r="A13" s="18"/>
      <c r="B13" s="1" t="s">
        <v>38</v>
      </c>
      <c r="C13" s="160"/>
      <c r="D13" s="132"/>
      <c r="E13" s="132"/>
      <c r="F13" s="132"/>
      <c r="G13" s="132"/>
      <c r="H13" s="10"/>
      <c r="I13" s="359"/>
      <c r="J13" s="361"/>
      <c r="K13" s="331"/>
      <c r="L13" s="8"/>
      <c r="M13" s="8"/>
      <c r="N13" s="19"/>
      <c r="O13" s="298"/>
      <c r="P13" s="179"/>
      <c r="Q13" s="123" t="str">
        <f t="shared" si="0"/>
        <v/>
      </c>
      <c r="R13" s="20"/>
      <c r="S13" s="20"/>
      <c r="T13" s="20"/>
      <c r="U13" s="20"/>
      <c r="V13" s="20"/>
      <c r="W13" s="20"/>
      <c r="X13" s="20"/>
      <c r="Y13" s="20"/>
    </row>
    <row r="14" spans="1:25" s="105" customFormat="1" x14ac:dyDescent="0.2">
      <c r="A14" s="18"/>
      <c r="B14" s="1" t="s">
        <v>38</v>
      </c>
      <c r="C14" s="160"/>
      <c r="D14" s="132"/>
      <c r="E14" s="132"/>
      <c r="F14" s="132"/>
      <c r="G14" s="132"/>
      <c r="H14" s="10"/>
      <c r="I14" s="359"/>
      <c r="J14" s="361"/>
      <c r="K14" s="331"/>
      <c r="L14" s="8"/>
      <c r="M14" s="8"/>
      <c r="N14" s="19"/>
      <c r="O14" s="298"/>
      <c r="P14" s="179"/>
      <c r="Q14" s="123" t="str">
        <f t="shared" si="0"/>
        <v/>
      </c>
      <c r="R14" s="20"/>
      <c r="S14" s="20"/>
      <c r="T14" s="20"/>
      <c r="U14" s="20"/>
      <c r="V14" s="20"/>
      <c r="W14" s="20"/>
      <c r="X14" s="20"/>
      <c r="Y14" s="20"/>
    </row>
    <row r="15" spans="1:25" s="105" customFormat="1" x14ac:dyDescent="0.2">
      <c r="A15" s="18"/>
      <c r="B15" s="1" t="s">
        <v>38</v>
      </c>
      <c r="C15" s="160"/>
      <c r="D15" s="132"/>
      <c r="E15" s="132"/>
      <c r="F15" s="132"/>
      <c r="G15" s="132"/>
      <c r="H15" s="10"/>
      <c r="I15" s="359"/>
      <c r="J15" s="361"/>
      <c r="K15" s="331"/>
      <c r="L15" s="8"/>
      <c r="M15" s="8"/>
      <c r="N15" s="19"/>
      <c r="O15" s="298"/>
      <c r="P15" s="179"/>
      <c r="Q15" s="123" t="str">
        <f t="shared" si="0"/>
        <v/>
      </c>
      <c r="R15" s="20"/>
      <c r="S15" s="20"/>
      <c r="T15" s="20"/>
      <c r="U15" s="20"/>
      <c r="V15" s="20"/>
      <c r="W15" s="20"/>
      <c r="X15" s="20"/>
      <c r="Y15" s="20"/>
    </row>
    <row r="16" spans="1:25" s="105" customFormat="1" x14ac:dyDescent="0.2">
      <c r="A16" s="18"/>
      <c r="B16" s="1" t="s">
        <v>38</v>
      </c>
      <c r="C16" s="160"/>
      <c r="D16" s="132"/>
      <c r="E16" s="132"/>
      <c r="F16" s="132"/>
      <c r="G16" s="132"/>
      <c r="H16" s="10"/>
      <c r="I16" s="359"/>
      <c r="J16" s="361"/>
      <c r="K16" s="331"/>
      <c r="L16" s="8"/>
      <c r="M16" s="8"/>
      <c r="N16" s="19"/>
      <c r="O16" s="298"/>
      <c r="P16" s="179"/>
      <c r="Q16" s="123" t="str">
        <f t="shared" si="0"/>
        <v/>
      </c>
      <c r="R16" s="20"/>
      <c r="S16" s="20"/>
      <c r="T16" s="20"/>
      <c r="U16" s="20"/>
      <c r="V16" s="20"/>
      <c r="W16" s="20"/>
      <c r="X16" s="20"/>
      <c r="Y16" s="20"/>
    </row>
    <row r="17" spans="1:25" s="105" customFormat="1" x14ac:dyDescent="0.2">
      <c r="A17" s="18"/>
      <c r="B17" s="1" t="s">
        <v>38</v>
      </c>
      <c r="C17" s="160"/>
      <c r="D17" s="132"/>
      <c r="E17" s="132"/>
      <c r="F17" s="132"/>
      <c r="G17" s="132"/>
      <c r="H17" s="10"/>
      <c r="I17" s="359"/>
      <c r="J17" s="361"/>
      <c r="K17" s="331"/>
      <c r="L17" s="8"/>
      <c r="M17" s="8"/>
      <c r="N17" s="19"/>
      <c r="O17" s="298"/>
      <c r="P17" s="179"/>
      <c r="Q17" s="123" t="str">
        <f t="shared" si="0"/>
        <v/>
      </c>
      <c r="R17" s="20"/>
      <c r="S17" s="20"/>
      <c r="T17" s="20"/>
      <c r="U17" s="20"/>
      <c r="V17" s="20"/>
      <c r="W17" s="20"/>
      <c r="X17" s="20"/>
      <c r="Y17" s="20"/>
    </row>
    <row r="18" spans="1:25" s="105" customFormat="1" x14ac:dyDescent="0.2">
      <c r="A18" s="18"/>
      <c r="B18" s="1" t="s">
        <v>38</v>
      </c>
      <c r="C18" s="160"/>
      <c r="D18" s="132"/>
      <c r="E18" s="132"/>
      <c r="F18" s="132"/>
      <c r="G18" s="132"/>
      <c r="H18" s="10"/>
      <c r="I18" s="359"/>
      <c r="J18" s="361"/>
      <c r="K18" s="331"/>
      <c r="L18" s="8"/>
      <c r="M18" s="8"/>
      <c r="N18" s="19"/>
      <c r="O18" s="298"/>
      <c r="P18" s="179"/>
      <c r="Q18" s="123" t="str">
        <f t="shared" si="0"/>
        <v/>
      </c>
      <c r="R18" s="20"/>
      <c r="S18" s="20"/>
      <c r="T18" s="20"/>
      <c r="U18" s="20"/>
      <c r="V18" s="20"/>
      <c r="W18" s="20"/>
      <c r="X18" s="20"/>
      <c r="Y18" s="20"/>
    </row>
    <row r="19" spans="1:25" s="105" customFormat="1" x14ac:dyDescent="0.2">
      <c r="A19" s="18"/>
      <c r="B19" s="1" t="s">
        <v>38</v>
      </c>
      <c r="C19" s="160"/>
      <c r="D19" s="132"/>
      <c r="E19" s="132"/>
      <c r="F19" s="132"/>
      <c r="G19" s="132"/>
      <c r="H19" s="10"/>
      <c r="I19" s="359"/>
      <c r="J19" s="361"/>
      <c r="K19" s="331"/>
      <c r="L19" s="8"/>
      <c r="M19" s="8"/>
      <c r="N19" s="19"/>
      <c r="O19" s="298"/>
      <c r="P19" s="179"/>
      <c r="Q19" s="123" t="str">
        <f t="shared" si="0"/>
        <v/>
      </c>
      <c r="R19" s="20"/>
      <c r="S19" s="20"/>
      <c r="T19" s="20"/>
      <c r="U19" s="20"/>
      <c r="V19" s="20"/>
      <c r="W19" s="20"/>
      <c r="X19" s="20"/>
      <c r="Y19" s="20"/>
    </row>
    <row r="20" spans="1:25" s="105" customFormat="1" x14ac:dyDescent="0.2">
      <c r="A20" s="18"/>
      <c r="B20" s="1" t="s">
        <v>38</v>
      </c>
      <c r="C20" s="160"/>
      <c r="D20" s="132"/>
      <c r="E20" s="132"/>
      <c r="F20" s="132"/>
      <c r="G20" s="132"/>
      <c r="H20" s="10"/>
      <c r="I20" s="359"/>
      <c r="J20" s="361"/>
      <c r="K20" s="331"/>
      <c r="L20" s="8"/>
      <c r="M20" s="8"/>
      <c r="N20" s="19"/>
      <c r="O20" s="298"/>
      <c r="P20" s="179"/>
      <c r="Q20" s="123" t="str">
        <f t="shared" si="0"/>
        <v/>
      </c>
      <c r="R20" s="20"/>
      <c r="S20" s="20"/>
      <c r="T20" s="20"/>
      <c r="U20" s="20"/>
      <c r="V20" s="20"/>
      <c r="W20" s="20"/>
      <c r="X20" s="20"/>
      <c r="Y20" s="20"/>
    </row>
    <row r="21" spans="1:25" s="105" customFormat="1" x14ac:dyDescent="0.2">
      <c r="A21" s="18"/>
      <c r="B21" s="1" t="s">
        <v>38</v>
      </c>
      <c r="C21" s="160"/>
      <c r="D21" s="132"/>
      <c r="E21" s="132"/>
      <c r="F21" s="132"/>
      <c r="G21" s="132"/>
      <c r="H21" s="10"/>
      <c r="I21" s="359"/>
      <c r="J21" s="361"/>
      <c r="K21" s="331"/>
      <c r="L21" s="8"/>
      <c r="M21" s="8"/>
      <c r="N21" s="19"/>
      <c r="O21" s="298"/>
      <c r="P21" s="179"/>
      <c r="Q21" s="123" t="str">
        <f t="shared" si="0"/>
        <v/>
      </c>
      <c r="R21" s="20"/>
      <c r="S21" s="20"/>
      <c r="T21" s="20"/>
      <c r="U21" s="20"/>
      <c r="V21" s="20"/>
      <c r="W21" s="20"/>
      <c r="X21" s="20"/>
      <c r="Y21" s="20"/>
    </row>
    <row r="22" spans="1:25" s="105" customFormat="1" x14ac:dyDescent="0.2">
      <c r="A22" s="18"/>
      <c r="B22" s="1" t="s">
        <v>38</v>
      </c>
      <c r="C22" s="160"/>
      <c r="D22" s="132"/>
      <c r="E22" s="132"/>
      <c r="F22" s="132"/>
      <c r="G22" s="132"/>
      <c r="H22" s="10"/>
      <c r="I22" s="359"/>
      <c r="J22" s="361"/>
      <c r="K22" s="331"/>
      <c r="L22" s="8"/>
      <c r="M22" s="8"/>
      <c r="N22" s="19"/>
      <c r="O22" s="298"/>
      <c r="P22" s="179"/>
      <c r="Q22" s="123" t="str">
        <f t="shared" si="0"/>
        <v/>
      </c>
      <c r="R22" s="20"/>
      <c r="S22" s="20"/>
      <c r="T22" s="20"/>
      <c r="U22" s="20"/>
      <c r="V22" s="20"/>
      <c r="W22" s="20"/>
      <c r="X22" s="20"/>
      <c r="Y22" s="20"/>
    </row>
    <row r="23" spans="1:25" s="105" customFormat="1" x14ac:dyDescent="0.2">
      <c r="A23" s="18"/>
      <c r="B23" s="1" t="s">
        <v>38</v>
      </c>
      <c r="C23" s="160"/>
      <c r="D23" s="132"/>
      <c r="E23" s="132"/>
      <c r="F23" s="132"/>
      <c r="G23" s="132"/>
      <c r="H23" s="10"/>
      <c r="I23" s="359"/>
      <c r="J23" s="361"/>
      <c r="K23" s="331"/>
      <c r="L23" s="8"/>
      <c r="M23" s="8"/>
      <c r="N23" s="19"/>
      <c r="O23" s="298"/>
      <c r="P23" s="179"/>
      <c r="Q23" s="123" t="str">
        <f t="shared" si="0"/>
        <v/>
      </c>
      <c r="R23" s="20"/>
      <c r="S23" s="20"/>
      <c r="T23" s="20"/>
      <c r="U23" s="20"/>
      <c r="V23" s="20"/>
      <c r="W23" s="20"/>
      <c r="X23" s="20"/>
      <c r="Y23" s="20"/>
    </row>
    <row r="24" spans="1:25" s="105" customFormat="1" x14ac:dyDescent="0.2">
      <c r="A24" s="18"/>
      <c r="B24" s="1" t="s">
        <v>38</v>
      </c>
      <c r="C24" s="160"/>
      <c r="D24" s="132"/>
      <c r="E24" s="132"/>
      <c r="F24" s="132"/>
      <c r="G24" s="132"/>
      <c r="H24" s="10"/>
      <c r="I24" s="359"/>
      <c r="J24" s="361"/>
      <c r="K24" s="331"/>
      <c r="L24" s="8"/>
      <c r="M24" s="8"/>
      <c r="N24" s="19"/>
      <c r="O24" s="298"/>
      <c r="P24" s="179"/>
      <c r="Q24" s="123" t="str">
        <f t="shared" si="0"/>
        <v/>
      </c>
      <c r="R24" s="20"/>
      <c r="S24" s="20"/>
      <c r="T24" s="20"/>
      <c r="U24" s="20"/>
      <c r="V24" s="20"/>
      <c r="W24" s="20"/>
      <c r="X24" s="20"/>
      <c r="Y24" s="20"/>
    </row>
    <row r="25" spans="1:25" s="105" customFormat="1" x14ac:dyDescent="0.2">
      <c r="A25" s="18"/>
      <c r="B25" s="1" t="s">
        <v>38</v>
      </c>
      <c r="C25" s="160"/>
      <c r="D25" s="132"/>
      <c r="E25" s="132"/>
      <c r="F25" s="132"/>
      <c r="G25" s="132"/>
      <c r="H25" s="10"/>
      <c r="I25" s="359"/>
      <c r="J25" s="361"/>
      <c r="K25" s="331"/>
      <c r="L25" s="8"/>
      <c r="M25" s="8"/>
      <c r="N25" s="19"/>
      <c r="O25" s="298"/>
      <c r="P25" s="179"/>
      <c r="Q25" s="123" t="str">
        <f t="shared" si="0"/>
        <v/>
      </c>
      <c r="R25" s="20"/>
      <c r="S25" s="20"/>
      <c r="T25" s="20"/>
      <c r="U25" s="20"/>
      <c r="V25" s="20"/>
      <c r="W25" s="20"/>
      <c r="X25" s="20"/>
      <c r="Y25" s="20"/>
    </row>
    <row r="26" spans="1:25" s="105" customFormat="1" x14ac:dyDescent="0.2">
      <c r="A26" s="18"/>
      <c r="B26" s="1" t="s">
        <v>38</v>
      </c>
      <c r="C26" s="160"/>
      <c r="D26" s="132"/>
      <c r="E26" s="132"/>
      <c r="F26" s="132"/>
      <c r="G26" s="132"/>
      <c r="H26" s="10"/>
      <c r="I26" s="359"/>
      <c r="J26" s="361"/>
      <c r="K26" s="331"/>
      <c r="L26" s="8"/>
      <c r="M26" s="8"/>
      <c r="N26" s="19"/>
      <c r="O26" s="298"/>
      <c r="P26" s="179"/>
      <c r="Q26" s="123" t="str">
        <f t="shared" si="0"/>
        <v/>
      </c>
      <c r="R26" s="20"/>
      <c r="S26" s="20"/>
      <c r="T26" s="20"/>
      <c r="U26" s="20"/>
      <c r="V26" s="20"/>
      <c r="W26" s="20"/>
      <c r="X26" s="20"/>
      <c r="Y26" s="20"/>
    </row>
    <row r="27" spans="1:25" s="105" customFormat="1" x14ac:dyDescent="0.2">
      <c r="A27" s="18"/>
      <c r="B27" s="1" t="s">
        <v>38</v>
      </c>
      <c r="C27" s="160"/>
      <c r="D27" s="132"/>
      <c r="E27" s="132"/>
      <c r="F27" s="132"/>
      <c r="G27" s="132"/>
      <c r="H27" s="10"/>
      <c r="I27" s="359"/>
      <c r="J27" s="361"/>
      <c r="K27" s="331"/>
      <c r="L27" s="8"/>
      <c r="M27" s="8"/>
      <c r="N27" s="19"/>
      <c r="O27" s="298"/>
      <c r="P27" s="179"/>
      <c r="Q27" s="123" t="str">
        <f t="shared" si="0"/>
        <v/>
      </c>
      <c r="R27" s="20"/>
      <c r="S27" s="20"/>
      <c r="T27" s="20"/>
      <c r="U27" s="20"/>
      <c r="V27" s="20"/>
      <c r="W27" s="20"/>
      <c r="X27" s="20"/>
      <c r="Y27" s="20"/>
    </row>
    <row r="28" spans="1:25" s="105" customFormat="1" x14ac:dyDescent="0.2">
      <c r="A28" s="18"/>
      <c r="B28" s="1" t="s">
        <v>38</v>
      </c>
      <c r="C28" s="160"/>
      <c r="D28" s="132"/>
      <c r="E28" s="132"/>
      <c r="F28" s="132"/>
      <c r="G28" s="132"/>
      <c r="H28" s="10"/>
      <c r="I28" s="359"/>
      <c r="J28" s="361"/>
      <c r="K28" s="331"/>
      <c r="L28" s="8"/>
      <c r="M28" s="8"/>
      <c r="N28" s="19"/>
      <c r="O28" s="298"/>
      <c r="P28" s="179"/>
      <c r="Q28" s="123" t="str">
        <f t="shared" si="0"/>
        <v/>
      </c>
      <c r="R28" s="20"/>
      <c r="S28" s="20"/>
      <c r="T28" s="20"/>
      <c r="U28" s="20"/>
      <c r="V28" s="20"/>
      <c r="W28" s="20"/>
      <c r="X28" s="20"/>
      <c r="Y28" s="20"/>
    </row>
    <row r="29" spans="1:25" s="105" customFormat="1" x14ac:dyDescent="0.2">
      <c r="A29" s="18"/>
      <c r="B29" s="1" t="s">
        <v>38</v>
      </c>
      <c r="C29" s="160"/>
      <c r="D29" s="132"/>
      <c r="E29" s="132"/>
      <c r="F29" s="132"/>
      <c r="G29" s="132"/>
      <c r="H29" s="10"/>
      <c r="I29" s="359"/>
      <c r="J29" s="361"/>
      <c r="K29" s="331"/>
      <c r="L29" s="8"/>
      <c r="M29" s="8"/>
      <c r="N29" s="19"/>
      <c r="O29" s="298"/>
      <c r="P29" s="179"/>
      <c r="Q29" s="123" t="str">
        <f t="shared" si="0"/>
        <v/>
      </c>
      <c r="R29" s="20"/>
      <c r="S29" s="20"/>
      <c r="T29" s="20"/>
      <c r="U29" s="20"/>
      <c r="V29" s="20"/>
      <c r="W29" s="20"/>
      <c r="X29" s="20"/>
      <c r="Y29" s="20"/>
    </row>
    <row r="30" spans="1:25" s="105" customFormat="1" x14ac:dyDescent="0.2">
      <c r="A30" s="18"/>
      <c r="B30" s="1" t="s">
        <v>38</v>
      </c>
      <c r="C30" s="160"/>
      <c r="D30" s="132"/>
      <c r="E30" s="132"/>
      <c r="F30" s="132"/>
      <c r="G30" s="132"/>
      <c r="H30" s="10"/>
      <c r="I30" s="359"/>
      <c r="J30" s="361"/>
      <c r="K30" s="331"/>
      <c r="L30" s="8"/>
      <c r="M30" s="8"/>
      <c r="N30" s="19"/>
      <c r="O30" s="298"/>
      <c r="P30" s="179"/>
      <c r="Q30" s="123" t="str">
        <f t="shared" si="0"/>
        <v/>
      </c>
      <c r="R30" s="20"/>
      <c r="S30" s="20"/>
      <c r="T30" s="20"/>
      <c r="U30" s="20"/>
      <c r="V30" s="20"/>
      <c r="W30" s="20"/>
      <c r="X30" s="20"/>
      <c r="Y30" s="20"/>
    </row>
    <row r="31" spans="1:25" s="105" customFormat="1" x14ac:dyDescent="0.2">
      <c r="A31" s="18"/>
      <c r="B31" s="1" t="s">
        <v>38</v>
      </c>
      <c r="C31" s="160"/>
      <c r="D31" s="132"/>
      <c r="E31" s="132"/>
      <c r="F31" s="132"/>
      <c r="G31" s="132"/>
      <c r="H31" s="10"/>
      <c r="I31" s="359"/>
      <c r="J31" s="361"/>
      <c r="K31" s="331"/>
      <c r="L31" s="8"/>
      <c r="M31" s="8"/>
      <c r="N31" s="19"/>
      <c r="O31" s="298"/>
      <c r="P31" s="179"/>
      <c r="Q31" s="123" t="str">
        <f t="shared" si="0"/>
        <v/>
      </c>
      <c r="R31" s="20"/>
      <c r="S31" s="20"/>
      <c r="T31" s="20"/>
      <c r="U31" s="20"/>
      <c r="V31" s="20"/>
      <c r="W31" s="20"/>
      <c r="X31" s="20"/>
      <c r="Y31" s="20"/>
    </row>
    <row r="32" spans="1:25" s="105" customFormat="1" x14ac:dyDescent="0.2">
      <c r="A32" s="18"/>
      <c r="B32" s="1" t="s">
        <v>38</v>
      </c>
      <c r="C32" s="160"/>
      <c r="D32" s="132"/>
      <c r="E32" s="132"/>
      <c r="F32" s="132"/>
      <c r="G32" s="132"/>
      <c r="H32" s="10"/>
      <c r="I32" s="359"/>
      <c r="J32" s="361"/>
      <c r="K32" s="331"/>
      <c r="L32" s="8"/>
      <c r="M32" s="8"/>
      <c r="N32" s="19"/>
      <c r="O32" s="298"/>
      <c r="P32" s="179"/>
      <c r="Q32" s="123" t="str">
        <f t="shared" si="0"/>
        <v/>
      </c>
      <c r="R32" s="20"/>
      <c r="S32" s="20"/>
      <c r="T32" s="20"/>
      <c r="U32" s="20"/>
      <c r="V32" s="20"/>
      <c r="W32" s="20"/>
      <c r="X32" s="20"/>
      <c r="Y32" s="20"/>
    </row>
    <row r="33" spans="1:25" s="105" customFormat="1" x14ac:dyDescent="0.2">
      <c r="A33" s="18"/>
      <c r="B33" s="1" t="s">
        <v>38</v>
      </c>
      <c r="C33" s="160"/>
      <c r="D33" s="132"/>
      <c r="E33" s="132"/>
      <c r="F33" s="132"/>
      <c r="G33" s="132"/>
      <c r="H33" s="10"/>
      <c r="I33" s="359"/>
      <c r="J33" s="361"/>
      <c r="K33" s="331"/>
      <c r="L33" s="8"/>
      <c r="M33" s="8"/>
      <c r="N33" s="19"/>
      <c r="O33" s="298"/>
      <c r="P33" s="179"/>
      <c r="Q33" s="123" t="str">
        <f t="shared" si="0"/>
        <v/>
      </c>
      <c r="R33" s="20"/>
      <c r="S33" s="20"/>
      <c r="T33" s="20"/>
      <c r="U33" s="20"/>
      <c r="V33" s="20"/>
      <c r="W33" s="20"/>
      <c r="X33" s="20"/>
      <c r="Y33" s="20"/>
    </row>
    <row r="34" spans="1:25" s="105" customFormat="1" x14ac:dyDescent="0.2">
      <c r="A34" s="18"/>
      <c r="B34" s="1" t="s">
        <v>38</v>
      </c>
      <c r="C34" s="160"/>
      <c r="D34" s="132"/>
      <c r="E34" s="132"/>
      <c r="F34" s="132"/>
      <c r="G34" s="132"/>
      <c r="H34" s="10"/>
      <c r="I34" s="359"/>
      <c r="J34" s="361"/>
      <c r="K34" s="331"/>
      <c r="L34" s="8"/>
      <c r="M34" s="8"/>
      <c r="N34" s="19"/>
      <c r="O34" s="298"/>
      <c r="P34" s="179"/>
      <c r="Q34" s="123" t="str">
        <f t="shared" si="0"/>
        <v/>
      </c>
      <c r="R34" s="20"/>
      <c r="S34" s="20"/>
      <c r="T34" s="20"/>
      <c r="U34" s="20"/>
      <c r="V34" s="20"/>
      <c r="W34" s="20"/>
      <c r="X34" s="20"/>
      <c r="Y34" s="20"/>
    </row>
    <row r="35" spans="1:25" s="105" customFormat="1" x14ac:dyDescent="0.2">
      <c r="A35" s="18"/>
      <c r="B35" s="1" t="s">
        <v>38</v>
      </c>
      <c r="C35" s="160"/>
      <c r="D35" s="132"/>
      <c r="E35" s="132"/>
      <c r="F35" s="132"/>
      <c r="G35" s="132"/>
      <c r="H35" s="10"/>
      <c r="I35" s="359"/>
      <c r="J35" s="361"/>
      <c r="K35" s="331"/>
      <c r="L35" s="8"/>
      <c r="M35" s="8"/>
      <c r="N35" s="19"/>
      <c r="O35" s="298"/>
      <c r="P35" s="179"/>
      <c r="Q35" s="123" t="str">
        <f t="shared" si="0"/>
        <v/>
      </c>
      <c r="R35" s="20"/>
      <c r="S35" s="20"/>
      <c r="T35" s="20"/>
      <c r="U35" s="20"/>
      <c r="V35" s="20"/>
      <c r="W35" s="20"/>
      <c r="X35" s="20"/>
      <c r="Y35" s="20"/>
    </row>
    <row r="36" spans="1:25" s="105" customFormat="1" x14ac:dyDescent="0.2">
      <c r="A36" s="18"/>
      <c r="B36" s="1" t="s">
        <v>38</v>
      </c>
      <c r="C36" s="160"/>
      <c r="D36" s="132"/>
      <c r="E36" s="132"/>
      <c r="F36" s="132"/>
      <c r="G36" s="132"/>
      <c r="H36" s="10"/>
      <c r="I36" s="359"/>
      <c r="J36" s="361"/>
      <c r="K36" s="331"/>
      <c r="L36" s="8"/>
      <c r="M36" s="8"/>
      <c r="N36" s="19"/>
      <c r="O36" s="298"/>
      <c r="P36" s="179"/>
      <c r="Q36" s="123" t="str">
        <f t="shared" si="0"/>
        <v/>
      </c>
      <c r="R36" s="20"/>
      <c r="S36" s="20"/>
      <c r="T36" s="20"/>
      <c r="U36" s="20"/>
      <c r="V36" s="20"/>
      <c r="W36" s="20"/>
      <c r="X36" s="20"/>
      <c r="Y36" s="20"/>
    </row>
    <row r="37" spans="1:25" s="105" customFormat="1" x14ac:dyDescent="0.2">
      <c r="A37" s="18"/>
      <c r="B37" s="1" t="s">
        <v>38</v>
      </c>
      <c r="C37" s="160"/>
      <c r="D37" s="132"/>
      <c r="E37" s="132"/>
      <c r="F37" s="132"/>
      <c r="G37" s="132"/>
      <c r="H37" s="10"/>
      <c r="I37" s="359"/>
      <c r="J37" s="361"/>
      <c r="K37" s="331"/>
      <c r="L37" s="8"/>
      <c r="M37" s="8"/>
      <c r="N37" s="19"/>
      <c r="O37" s="298"/>
      <c r="P37" s="179"/>
      <c r="Q37" s="123" t="str">
        <f t="shared" si="0"/>
        <v/>
      </c>
      <c r="R37" s="20"/>
      <c r="S37" s="20"/>
      <c r="T37" s="20"/>
      <c r="U37" s="20"/>
      <c r="V37" s="20"/>
      <c r="W37" s="20"/>
      <c r="X37" s="20"/>
      <c r="Y37" s="20"/>
    </row>
    <row r="38" spans="1:25" s="105" customFormat="1" x14ac:dyDescent="0.2">
      <c r="A38" s="18"/>
      <c r="B38" s="1" t="s">
        <v>38</v>
      </c>
      <c r="C38" s="160"/>
      <c r="D38" s="132"/>
      <c r="E38" s="132"/>
      <c r="F38" s="132"/>
      <c r="G38" s="132"/>
      <c r="H38" s="10"/>
      <c r="I38" s="359"/>
      <c r="J38" s="361"/>
      <c r="K38" s="331"/>
      <c r="L38" s="8"/>
      <c r="M38" s="8"/>
      <c r="N38" s="19"/>
      <c r="O38" s="298"/>
      <c r="P38" s="179"/>
      <c r="Q38" s="123" t="str">
        <f t="shared" si="0"/>
        <v/>
      </c>
      <c r="R38" s="20"/>
      <c r="S38" s="20"/>
      <c r="T38" s="20"/>
      <c r="U38" s="20"/>
      <c r="V38" s="20"/>
      <c r="W38" s="20"/>
      <c r="X38" s="20"/>
      <c r="Y38" s="20"/>
    </row>
    <row r="39" spans="1:25" s="105" customFormat="1" x14ac:dyDescent="0.2">
      <c r="A39" s="18"/>
      <c r="B39" s="1" t="s">
        <v>38</v>
      </c>
      <c r="C39" s="160"/>
      <c r="D39" s="132"/>
      <c r="E39" s="132"/>
      <c r="F39" s="132"/>
      <c r="G39" s="132"/>
      <c r="H39" s="10"/>
      <c r="I39" s="359"/>
      <c r="J39" s="361"/>
      <c r="K39" s="331"/>
      <c r="L39" s="8"/>
      <c r="M39" s="8"/>
      <c r="N39" s="19"/>
      <c r="O39" s="298"/>
      <c r="P39" s="179"/>
      <c r="Q39" s="123" t="str">
        <f t="shared" si="0"/>
        <v/>
      </c>
      <c r="R39" s="20"/>
      <c r="S39" s="20"/>
      <c r="T39" s="20"/>
      <c r="U39" s="20"/>
      <c r="V39" s="20"/>
      <c r="W39" s="20"/>
      <c r="X39" s="20"/>
      <c r="Y39" s="20"/>
    </row>
    <row r="40" spans="1:25" s="105" customFormat="1" x14ac:dyDescent="0.2">
      <c r="A40" s="18"/>
      <c r="B40" s="1" t="s">
        <v>38</v>
      </c>
      <c r="C40" s="160"/>
      <c r="D40" s="132"/>
      <c r="E40" s="132"/>
      <c r="F40" s="132"/>
      <c r="G40" s="132"/>
      <c r="H40" s="10"/>
      <c r="I40" s="359"/>
      <c r="J40" s="361"/>
      <c r="K40" s="331"/>
      <c r="L40" s="8"/>
      <c r="M40" s="8"/>
      <c r="N40" s="19"/>
      <c r="O40" s="298"/>
      <c r="P40" s="179"/>
      <c r="Q40" s="123" t="str">
        <f t="shared" si="0"/>
        <v/>
      </c>
      <c r="R40" s="20"/>
      <c r="S40" s="20"/>
      <c r="T40" s="20"/>
      <c r="U40" s="20"/>
      <c r="V40" s="20"/>
      <c r="W40" s="20"/>
      <c r="X40" s="20"/>
      <c r="Y40" s="20"/>
    </row>
    <row r="41" spans="1:25" s="105" customFormat="1" x14ac:dyDescent="0.2">
      <c r="A41" s="18"/>
      <c r="B41" s="1" t="s">
        <v>38</v>
      </c>
      <c r="C41" s="160"/>
      <c r="D41" s="132"/>
      <c r="E41" s="132"/>
      <c r="F41" s="132"/>
      <c r="G41" s="132"/>
      <c r="H41" s="10"/>
      <c r="I41" s="359"/>
      <c r="J41" s="361"/>
      <c r="K41" s="331"/>
      <c r="L41" s="8"/>
      <c r="M41" s="8"/>
      <c r="N41" s="19"/>
      <c r="O41" s="298"/>
      <c r="P41" s="179"/>
      <c r="Q41" s="123" t="str">
        <f t="shared" si="0"/>
        <v/>
      </c>
      <c r="R41" s="20"/>
      <c r="S41" s="20"/>
      <c r="T41" s="20"/>
      <c r="U41" s="20"/>
      <c r="V41" s="20"/>
      <c r="W41" s="20"/>
      <c r="X41" s="20"/>
      <c r="Y41" s="20"/>
    </row>
    <row r="42" spans="1:25" s="105" customFormat="1" x14ac:dyDescent="0.2">
      <c r="A42" s="18"/>
      <c r="B42" s="1" t="s">
        <v>38</v>
      </c>
      <c r="C42" s="160"/>
      <c r="D42" s="132"/>
      <c r="E42" s="132"/>
      <c r="F42" s="132"/>
      <c r="G42" s="132"/>
      <c r="H42" s="10"/>
      <c r="I42" s="359"/>
      <c r="J42" s="361"/>
      <c r="K42" s="331"/>
      <c r="L42" s="8"/>
      <c r="M42" s="8"/>
      <c r="N42" s="19"/>
      <c r="O42" s="298"/>
      <c r="P42" s="179"/>
      <c r="Q42" s="123" t="str">
        <f t="shared" si="0"/>
        <v/>
      </c>
      <c r="R42" s="20"/>
      <c r="S42" s="20"/>
      <c r="T42" s="20"/>
      <c r="U42" s="20"/>
      <c r="V42" s="20"/>
      <c r="W42" s="20"/>
      <c r="X42" s="20"/>
      <c r="Y42" s="20"/>
    </row>
    <row r="43" spans="1:25" s="105" customFormat="1" x14ac:dyDescent="0.2">
      <c r="A43" s="18"/>
      <c r="B43" s="1" t="s">
        <v>38</v>
      </c>
      <c r="C43" s="160"/>
      <c r="D43" s="132"/>
      <c r="E43" s="132"/>
      <c r="F43" s="132"/>
      <c r="G43" s="132"/>
      <c r="H43" s="10"/>
      <c r="I43" s="359"/>
      <c r="J43" s="361"/>
      <c r="K43" s="331"/>
      <c r="L43" s="8"/>
      <c r="M43" s="8"/>
      <c r="N43" s="19"/>
      <c r="O43" s="298"/>
      <c r="P43" s="179"/>
      <c r="Q43" s="123" t="str">
        <f t="shared" si="0"/>
        <v/>
      </c>
      <c r="R43" s="20"/>
      <c r="S43" s="20"/>
      <c r="T43" s="20"/>
      <c r="U43" s="20"/>
      <c r="V43" s="20"/>
      <c r="W43" s="20"/>
      <c r="X43" s="20"/>
      <c r="Y43" s="20"/>
    </row>
    <row r="44" spans="1:25" s="105" customFormat="1" x14ac:dyDescent="0.2">
      <c r="A44" s="18"/>
      <c r="B44" s="1" t="s">
        <v>38</v>
      </c>
      <c r="C44" s="160"/>
      <c r="D44" s="132"/>
      <c r="E44" s="132"/>
      <c r="F44" s="132"/>
      <c r="G44" s="132"/>
      <c r="H44" s="10"/>
      <c r="I44" s="359"/>
      <c r="J44" s="361"/>
      <c r="K44" s="331"/>
      <c r="L44" s="8"/>
      <c r="M44" s="8"/>
      <c r="N44" s="19"/>
      <c r="O44" s="298"/>
      <c r="P44" s="179"/>
      <c r="Q44" s="123" t="str">
        <f t="shared" si="0"/>
        <v/>
      </c>
      <c r="R44" s="20"/>
      <c r="S44" s="20"/>
      <c r="T44" s="20"/>
      <c r="U44" s="20"/>
      <c r="V44" s="20"/>
      <c r="W44" s="20"/>
      <c r="X44" s="20"/>
      <c r="Y44" s="20"/>
    </row>
    <row r="45" spans="1:25" s="105" customFormat="1" x14ac:dyDescent="0.2">
      <c r="A45" s="18"/>
      <c r="B45" s="1" t="s">
        <v>38</v>
      </c>
      <c r="C45" s="160"/>
      <c r="D45" s="132"/>
      <c r="E45" s="132"/>
      <c r="F45" s="132"/>
      <c r="G45" s="132"/>
      <c r="H45" s="10"/>
      <c r="I45" s="359"/>
      <c r="J45" s="361"/>
      <c r="K45" s="331"/>
      <c r="L45" s="8"/>
      <c r="M45" s="8"/>
      <c r="N45" s="19"/>
      <c r="O45" s="298"/>
      <c r="P45" s="179"/>
      <c r="Q45" s="123" t="str">
        <f t="shared" si="0"/>
        <v/>
      </c>
      <c r="R45" s="20"/>
      <c r="S45" s="20"/>
      <c r="T45" s="20"/>
      <c r="U45" s="20"/>
      <c r="V45" s="20"/>
      <c r="W45" s="20"/>
      <c r="X45" s="20"/>
      <c r="Y45" s="20"/>
    </row>
    <row r="46" spans="1:25" s="105" customFormat="1" x14ac:dyDescent="0.2">
      <c r="A46" s="18"/>
      <c r="B46" s="1" t="s">
        <v>38</v>
      </c>
      <c r="C46" s="160"/>
      <c r="D46" s="132"/>
      <c r="E46" s="132"/>
      <c r="F46" s="132"/>
      <c r="G46" s="132"/>
      <c r="H46" s="10"/>
      <c r="I46" s="359"/>
      <c r="J46" s="361"/>
      <c r="K46" s="331"/>
      <c r="L46" s="8"/>
      <c r="M46" s="8"/>
      <c r="N46" s="19"/>
      <c r="O46" s="298"/>
      <c r="P46" s="179"/>
      <c r="Q46" s="123" t="str">
        <f t="shared" si="0"/>
        <v/>
      </c>
      <c r="R46" s="20"/>
      <c r="S46" s="20"/>
      <c r="T46" s="20"/>
      <c r="U46" s="20"/>
      <c r="V46" s="20"/>
      <c r="W46" s="20"/>
      <c r="X46" s="20"/>
      <c r="Y46" s="20"/>
    </row>
    <row r="47" spans="1:25" s="105" customFormat="1" x14ac:dyDescent="0.2">
      <c r="A47" s="18"/>
      <c r="B47" s="1" t="s">
        <v>38</v>
      </c>
      <c r="C47" s="160"/>
      <c r="D47" s="132"/>
      <c r="E47" s="132"/>
      <c r="F47" s="132"/>
      <c r="G47" s="132"/>
      <c r="H47" s="10"/>
      <c r="I47" s="359"/>
      <c r="J47" s="361"/>
      <c r="K47" s="331"/>
      <c r="L47" s="8"/>
      <c r="M47" s="8"/>
      <c r="N47" s="19"/>
      <c r="O47" s="298"/>
      <c r="P47" s="179"/>
      <c r="Q47" s="123" t="str">
        <f t="shared" si="0"/>
        <v/>
      </c>
      <c r="R47" s="20"/>
      <c r="S47" s="20"/>
      <c r="T47" s="20"/>
      <c r="U47" s="20"/>
      <c r="V47" s="20"/>
      <c r="W47" s="20"/>
      <c r="X47" s="20"/>
      <c r="Y47" s="20"/>
    </row>
    <row r="48" spans="1:25" s="105" customFormat="1" x14ac:dyDescent="0.2">
      <c r="A48" s="18"/>
      <c r="B48" s="1" t="s">
        <v>38</v>
      </c>
      <c r="C48" s="160"/>
      <c r="D48" s="132"/>
      <c r="E48" s="132"/>
      <c r="F48" s="132"/>
      <c r="G48" s="132"/>
      <c r="H48" s="10"/>
      <c r="I48" s="359"/>
      <c r="J48" s="361"/>
      <c r="K48" s="331"/>
      <c r="L48" s="8"/>
      <c r="M48" s="8"/>
      <c r="N48" s="19"/>
      <c r="O48" s="298"/>
      <c r="P48" s="179"/>
      <c r="Q48" s="123" t="str">
        <f t="shared" si="0"/>
        <v/>
      </c>
      <c r="R48" s="20"/>
      <c r="S48" s="20"/>
      <c r="T48" s="20"/>
      <c r="U48" s="20"/>
      <c r="V48" s="20"/>
      <c r="W48" s="20"/>
      <c r="X48" s="20"/>
      <c r="Y48" s="20"/>
    </row>
    <row r="49" spans="1:25" s="105" customFormat="1" x14ac:dyDescent="0.2">
      <c r="A49" s="18"/>
      <c r="B49" s="1" t="s">
        <v>38</v>
      </c>
      <c r="C49" s="160"/>
      <c r="D49" s="132"/>
      <c r="E49" s="132"/>
      <c r="F49" s="132"/>
      <c r="G49" s="132"/>
      <c r="H49" s="10"/>
      <c r="I49" s="359"/>
      <c r="J49" s="361"/>
      <c r="K49" s="331"/>
      <c r="L49" s="8"/>
      <c r="M49" s="8"/>
      <c r="N49" s="19"/>
      <c r="O49" s="298"/>
      <c r="P49" s="179"/>
      <c r="Q49" s="123" t="str">
        <f t="shared" si="0"/>
        <v/>
      </c>
      <c r="R49" s="20"/>
      <c r="S49" s="20"/>
      <c r="T49" s="20"/>
      <c r="U49" s="20"/>
      <c r="V49" s="20"/>
      <c r="W49" s="20"/>
      <c r="X49" s="20"/>
      <c r="Y49" s="20"/>
    </row>
    <row r="50" spans="1:25" s="105" customFormat="1" x14ac:dyDescent="0.2">
      <c r="A50" s="18"/>
      <c r="B50" s="1" t="s">
        <v>38</v>
      </c>
      <c r="C50" s="160"/>
      <c r="D50" s="132"/>
      <c r="E50" s="132"/>
      <c r="F50" s="132"/>
      <c r="G50" s="132"/>
      <c r="H50" s="10"/>
      <c r="I50" s="359"/>
      <c r="J50" s="361"/>
      <c r="K50" s="331"/>
      <c r="L50" s="8"/>
      <c r="M50" s="8"/>
      <c r="N50" s="19"/>
      <c r="O50" s="298"/>
      <c r="P50" s="179"/>
      <c r="Q50" s="123" t="str">
        <f t="shared" si="0"/>
        <v/>
      </c>
      <c r="R50" s="20"/>
      <c r="S50" s="20"/>
      <c r="T50" s="20"/>
      <c r="U50" s="20"/>
      <c r="V50" s="20"/>
      <c r="W50" s="20"/>
      <c r="X50" s="20"/>
      <c r="Y50" s="20"/>
    </row>
    <row r="51" spans="1:25" s="105" customFormat="1" x14ac:dyDescent="0.2">
      <c r="A51" s="18"/>
      <c r="B51" s="1" t="s">
        <v>38</v>
      </c>
      <c r="C51" s="160"/>
      <c r="D51" s="132"/>
      <c r="E51" s="132"/>
      <c r="F51" s="132"/>
      <c r="G51" s="132"/>
      <c r="H51" s="10"/>
      <c r="I51" s="359"/>
      <c r="J51" s="361"/>
      <c r="K51" s="331"/>
      <c r="L51" s="8"/>
      <c r="M51" s="8"/>
      <c r="N51" s="19"/>
      <c r="O51" s="298"/>
      <c r="P51" s="179"/>
      <c r="Q51" s="123" t="str">
        <f t="shared" si="0"/>
        <v/>
      </c>
      <c r="R51" s="20"/>
      <c r="S51" s="20"/>
      <c r="T51" s="20"/>
      <c r="U51" s="20"/>
      <c r="V51" s="20"/>
      <c r="W51" s="20"/>
      <c r="X51" s="20"/>
      <c r="Y51" s="20"/>
    </row>
    <row r="52" spans="1:25" s="105" customFormat="1" x14ac:dyDescent="0.2">
      <c r="A52" s="18"/>
      <c r="B52" s="1" t="s">
        <v>38</v>
      </c>
      <c r="C52" s="160"/>
      <c r="D52" s="132"/>
      <c r="E52" s="132"/>
      <c r="F52" s="132"/>
      <c r="G52" s="132"/>
      <c r="H52" s="10"/>
      <c r="I52" s="359"/>
      <c r="J52" s="361"/>
      <c r="K52" s="331"/>
      <c r="L52" s="8"/>
      <c r="M52" s="8"/>
      <c r="N52" s="19"/>
      <c r="O52" s="298"/>
      <c r="P52" s="179"/>
      <c r="Q52" s="123" t="str">
        <f t="shared" si="0"/>
        <v/>
      </c>
      <c r="R52" s="20"/>
      <c r="S52" s="20"/>
      <c r="T52" s="20"/>
      <c r="U52" s="20"/>
      <c r="V52" s="20"/>
      <c r="W52" s="20"/>
      <c r="X52" s="20"/>
      <c r="Y52" s="20"/>
    </row>
    <row r="53" spans="1:25" s="105" customFormat="1" x14ac:dyDescent="0.2">
      <c r="A53" s="18"/>
      <c r="B53" s="1" t="s">
        <v>38</v>
      </c>
      <c r="C53" s="160"/>
      <c r="D53" s="132"/>
      <c r="E53" s="132"/>
      <c r="F53" s="132"/>
      <c r="G53" s="132"/>
      <c r="H53" s="10"/>
      <c r="I53" s="359"/>
      <c r="J53" s="361"/>
      <c r="K53" s="331"/>
      <c r="L53" s="8"/>
      <c r="M53" s="8"/>
      <c r="N53" s="19"/>
      <c r="O53" s="298"/>
      <c r="P53" s="179"/>
      <c r="Q53" s="123" t="str">
        <f t="shared" si="0"/>
        <v/>
      </c>
      <c r="R53" s="20"/>
      <c r="S53" s="20"/>
      <c r="T53" s="20"/>
      <c r="U53" s="20"/>
      <c r="V53" s="20"/>
      <c r="W53" s="20"/>
      <c r="X53" s="20"/>
      <c r="Y53" s="20"/>
    </row>
    <row r="54" spans="1:25" s="105" customFormat="1" x14ac:dyDescent="0.2">
      <c r="A54" s="18"/>
      <c r="B54" s="1" t="s">
        <v>38</v>
      </c>
      <c r="C54" s="160"/>
      <c r="D54" s="132"/>
      <c r="E54" s="132"/>
      <c r="F54" s="132"/>
      <c r="G54" s="132"/>
      <c r="H54" s="10"/>
      <c r="I54" s="359"/>
      <c r="J54" s="361"/>
      <c r="K54" s="331"/>
      <c r="L54" s="8"/>
      <c r="M54" s="8"/>
      <c r="N54" s="19"/>
      <c r="O54" s="298"/>
      <c r="P54" s="179"/>
      <c r="Q54" s="123" t="str">
        <f t="shared" si="0"/>
        <v/>
      </c>
      <c r="R54" s="20"/>
      <c r="S54" s="20"/>
      <c r="T54" s="20"/>
      <c r="U54" s="20"/>
      <c r="V54" s="20"/>
      <c r="W54" s="20"/>
      <c r="X54" s="20"/>
      <c r="Y54" s="20"/>
    </row>
    <row r="55" spans="1:25" s="105" customFormat="1" x14ac:dyDescent="0.2">
      <c r="A55" s="18"/>
      <c r="B55" s="1" t="s">
        <v>38</v>
      </c>
      <c r="C55" s="160"/>
      <c r="D55" s="132"/>
      <c r="E55" s="132"/>
      <c r="F55" s="132"/>
      <c r="G55" s="132"/>
      <c r="H55" s="10"/>
      <c r="I55" s="359"/>
      <c r="J55" s="361"/>
      <c r="K55" s="331"/>
      <c r="L55" s="8"/>
      <c r="M55" s="8"/>
      <c r="N55" s="19"/>
      <c r="O55" s="298"/>
      <c r="P55" s="179"/>
      <c r="Q55" s="123" t="str">
        <f t="shared" si="0"/>
        <v/>
      </c>
      <c r="R55" s="20"/>
      <c r="S55" s="20"/>
      <c r="T55" s="20"/>
      <c r="U55" s="20"/>
      <c r="V55" s="20"/>
      <c r="W55" s="20"/>
      <c r="X55" s="20"/>
      <c r="Y55" s="20"/>
    </row>
    <row r="56" spans="1:25" s="105" customFormat="1" x14ac:dyDescent="0.2">
      <c r="A56" s="18"/>
      <c r="B56" s="1" t="s">
        <v>38</v>
      </c>
      <c r="C56" s="160"/>
      <c r="D56" s="132"/>
      <c r="E56" s="132"/>
      <c r="F56" s="132"/>
      <c r="G56" s="132"/>
      <c r="H56" s="10"/>
      <c r="I56" s="359"/>
      <c r="J56" s="361"/>
      <c r="K56" s="331"/>
      <c r="L56" s="8"/>
      <c r="M56" s="8"/>
      <c r="N56" s="19"/>
      <c r="O56" s="298"/>
      <c r="P56" s="179"/>
      <c r="Q56" s="123" t="str">
        <f t="shared" si="0"/>
        <v/>
      </c>
      <c r="R56" s="20"/>
      <c r="S56" s="20"/>
      <c r="T56" s="20"/>
      <c r="U56" s="20"/>
      <c r="V56" s="20"/>
      <c r="W56" s="20"/>
      <c r="X56" s="20"/>
      <c r="Y56" s="20"/>
    </row>
    <row r="57" spans="1:25" s="105" customFormat="1" x14ac:dyDescent="0.2">
      <c r="A57" s="18"/>
      <c r="B57" s="1" t="s">
        <v>38</v>
      </c>
      <c r="C57" s="160"/>
      <c r="D57" s="132"/>
      <c r="E57" s="132"/>
      <c r="F57" s="132"/>
      <c r="G57" s="132"/>
      <c r="H57" s="10"/>
      <c r="I57" s="359"/>
      <c r="J57" s="361"/>
      <c r="K57" s="331"/>
      <c r="L57" s="8"/>
      <c r="M57" s="8"/>
      <c r="N57" s="19"/>
      <c r="O57" s="298"/>
      <c r="P57" s="179"/>
      <c r="Q57" s="123" t="str">
        <f t="shared" si="0"/>
        <v/>
      </c>
      <c r="R57" s="20"/>
      <c r="S57" s="20"/>
      <c r="T57" s="20"/>
      <c r="U57" s="20"/>
      <c r="V57" s="20"/>
      <c r="W57" s="20"/>
      <c r="X57" s="20"/>
      <c r="Y57" s="20"/>
    </row>
    <row r="58" spans="1:25" s="105" customFormat="1" x14ac:dyDescent="0.2">
      <c r="A58" s="18"/>
      <c r="B58" s="1" t="s">
        <v>38</v>
      </c>
      <c r="C58" s="160"/>
      <c r="D58" s="132"/>
      <c r="E58" s="132"/>
      <c r="F58" s="132"/>
      <c r="G58" s="132"/>
      <c r="H58" s="10"/>
      <c r="I58" s="359"/>
      <c r="J58" s="361"/>
      <c r="K58" s="331"/>
      <c r="L58" s="8"/>
      <c r="M58" s="8"/>
      <c r="N58" s="19"/>
      <c r="O58" s="298"/>
      <c r="P58" s="179"/>
      <c r="Q58" s="123" t="str">
        <f t="shared" si="0"/>
        <v/>
      </c>
      <c r="R58" s="20"/>
      <c r="S58" s="20"/>
      <c r="T58" s="20"/>
      <c r="U58" s="20"/>
      <c r="V58" s="20"/>
      <c r="W58" s="20"/>
      <c r="X58" s="20"/>
      <c r="Y58" s="20"/>
    </row>
    <row r="59" spans="1:25" s="105" customFormat="1" x14ac:dyDescent="0.2">
      <c r="A59" s="18"/>
      <c r="B59" s="1" t="s">
        <v>38</v>
      </c>
      <c r="C59" s="160"/>
      <c r="D59" s="132"/>
      <c r="E59" s="132"/>
      <c r="F59" s="132"/>
      <c r="G59" s="132"/>
      <c r="H59" s="10"/>
      <c r="I59" s="359"/>
      <c r="J59" s="361"/>
      <c r="K59" s="331"/>
      <c r="L59" s="8"/>
      <c r="M59" s="8"/>
      <c r="N59" s="19"/>
      <c r="O59" s="298"/>
      <c r="P59" s="179"/>
      <c r="Q59" s="123" t="str">
        <f t="shared" si="0"/>
        <v/>
      </c>
      <c r="R59" s="20"/>
      <c r="S59" s="20"/>
      <c r="T59" s="20"/>
      <c r="U59" s="20"/>
      <c r="V59" s="20"/>
      <c r="W59" s="20"/>
      <c r="X59" s="20"/>
      <c r="Y59" s="20"/>
    </row>
    <row r="60" spans="1:25" s="105" customFormat="1" x14ac:dyDescent="0.2">
      <c r="A60" s="18"/>
      <c r="B60" s="1" t="s">
        <v>38</v>
      </c>
      <c r="C60" s="160"/>
      <c r="D60" s="132"/>
      <c r="E60" s="132"/>
      <c r="F60" s="132"/>
      <c r="G60" s="132"/>
      <c r="H60" s="10"/>
      <c r="I60" s="359"/>
      <c r="J60" s="361"/>
      <c r="K60" s="331"/>
      <c r="L60" s="8"/>
      <c r="M60" s="8"/>
      <c r="N60" s="19"/>
      <c r="O60" s="298"/>
      <c r="P60" s="179"/>
      <c r="Q60" s="123" t="str">
        <f t="shared" si="0"/>
        <v/>
      </c>
      <c r="R60" s="20"/>
      <c r="S60" s="20"/>
      <c r="T60" s="20"/>
      <c r="U60" s="20"/>
      <c r="V60" s="20"/>
      <c r="W60" s="20"/>
      <c r="X60" s="20"/>
      <c r="Y60" s="20"/>
    </row>
    <row r="61" spans="1:25" s="105" customFormat="1" x14ac:dyDescent="0.2">
      <c r="A61" s="18"/>
      <c r="B61" s="1" t="s">
        <v>38</v>
      </c>
      <c r="C61" s="160"/>
      <c r="D61" s="132"/>
      <c r="E61" s="132"/>
      <c r="F61" s="132"/>
      <c r="G61" s="132"/>
      <c r="H61" s="10"/>
      <c r="I61" s="359"/>
      <c r="J61" s="361"/>
      <c r="K61" s="331"/>
      <c r="L61" s="8"/>
      <c r="M61" s="8"/>
      <c r="N61" s="19"/>
      <c r="O61" s="298"/>
      <c r="P61" s="179"/>
      <c r="Q61" s="123" t="str">
        <f t="shared" si="0"/>
        <v/>
      </c>
      <c r="R61" s="20"/>
      <c r="S61" s="20"/>
      <c r="T61" s="20"/>
      <c r="U61" s="20"/>
      <c r="V61" s="20"/>
      <c r="W61" s="20"/>
      <c r="X61" s="20"/>
      <c r="Y61" s="20"/>
    </row>
    <row r="62" spans="1:25" s="105" customFormat="1" x14ac:dyDescent="0.2">
      <c r="A62" s="18"/>
      <c r="B62" s="1" t="s">
        <v>38</v>
      </c>
      <c r="C62" s="160"/>
      <c r="D62" s="132"/>
      <c r="E62" s="132"/>
      <c r="F62" s="132"/>
      <c r="G62" s="132"/>
      <c r="H62" s="10"/>
      <c r="I62" s="359"/>
      <c r="J62" s="361"/>
      <c r="K62" s="331"/>
      <c r="L62" s="8"/>
      <c r="M62" s="8"/>
      <c r="N62" s="19"/>
      <c r="O62" s="298"/>
      <c r="P62" s="179"/>
      <c r="Q62" s="123" t="str">
        <f t="shared" si="0"/>
        <v/>
      </c>
      <c r="R62" s="20"/>
      <c r="S62" s="20"/>
      <c r="T62" s="20"/>
      <c r="U62" s="20"/>
      <c r="V62" s="20"/>
      <c r="W62" s="20"/>
      <c r="X62" s="20"/>
      <c r="Y62" s="20"/>
    </row>
    <row r="63" spans="1:25" s="105" customFormat="1" x14ac:dyDescent="0.2">
      <c r="A63" s="18"/>
      <c r="B63" s="1" t="s">
        <v>38</v>
      </c>
      <c r="C63" s="160"/>
      <c r="D63" s="132"/>
      <c r="E63" s="132"/>
      <c r="F63" s="132"/>
      <c r="G63" s="132"/>
      <c r="H63" s="10"/>
      <c r="I63" s="359"/>
      <c r="J63" s="361"/>
      <c r="K63" s="331"/>
      <c r="L63" s="8"/>
      <c r="M63" s="8"/>
      <c r="N63" s="19"/>
      <c r="O63" s="298"/>
      <c r="P63" s="179"/>
      <c r="Q63" s="123" t="str">
        <f t="shared" si="0"/>
        <v/>
      </c>
      <c r="R63" s="20"/>
      <c r="S63" s="20"/>
      <c r="T63" s="20"/>
      <c r="U63" s="20"/>
      <c r="V63" s="20"/>
      <c r="W63" s="20"/>
      <c r="X63" s="20"/>
      <c r="Y63" s="20"/>
    </row>
    <row r="64" spans="1:25" s="105" customFormat="1" x14ac:dyDescent="0.2">
      <c r="A64" s="18"/>
      <c r="B64" s="1" t="s">
        <v>38</v>
      </c>
      <c r="C64" s="160"/>
      <c r="D64" s="132"/>
      <c r="E64" s="132"/>
      <c r="F64" s="132"/>
      <c r="G64" s="132"/>
      <c r="H64" s="10"/>
      <c r="I64" s="359"/>
      <c r="J64" s="361"/>
      <c r="K64" s="331"/>
      <c r="L64" s="8"/>
      <c r="M64" s="8"/>
      <c r="N64" s="19"/>
      <c r="O64" s="298"/>
      <c r="P64" s="179"/>
      <c r="Q64" s="123" t="str">
        <f t="shared" si="0"/>
        <v/>
      </c>
      <c r="R64" s="20"/>
      <c r="S64" s="20"/>
      <c r="T64" s="20"/>
      <c r="U64" s="20"/>
      <c r="V64" s="20"/>
      <c r="W64" s="20"/>
      <c r="X64" s="20"/>
      <c r="Y64" s="20"/>
    </row>
    <row r="65" spans="1:25" s="105" customFormat="1" x14ac:dyDescent="0.2">
      <c r="A65" s="18"/>
      <c r="B65" s="1" t="s">
        <v>38</v>
      </c>
      <c r="C65" s="160"/>
      <c r="D65" s="132"/>
      <c r="E65" s="132"/>
      <c r="F65" s="132"/>
      <c r="G65" s="132"/>
      <c r="H65" s="10"/>
      <c r="I65" s="359"/>
      <c r="J65" s="361"/>
      <c r="K65" s="331"/>
      <c r="L65" s="8"/>
      <c r="M65" s="8"/>
      <c r="N65" s="19"/>
      <c r="O65" s="298"/>
      <c r="P65" s="179"/>
      <c r="Q65" s="123" t="str">
        <f t="shared" si="0"/>
        <v/>
      </c>
      <c r="R65" s="20"/>
      <c r="S65" s="20"/>
      <c r="T65" s="20"/>
      <c r="U65" s="20"/>
      <c r="V65" s="20"/>
      <c r="W65" s="20"/>
      <c r="X65" s="20"/>
      <c r="Y65" s="20"/>
    </row>
    <row r="66" spans="1:25" s="105" customFormat="1" x14ac:dyDescent="0.2">
      <c r="A66" s="18"/>
      <c r="B66" s="1" t="s">
        <v>38</v>
      </c>
      <c r="C66" s="160"/>
      <c r="D66" s="132"/>
      <c r="E66" s="132"/>
      <c r="F66" s="132"/>
      <c r="G66" s="132"/>
      <c r="H66" s="10"/>
      <c r="I66" s="359"/>
      <c r="J66" s="361"/>
      <c r="K66" s="331"/>
      <c r="L66" s="8"/>
      <c r="M66" s="8"/>
      <c r="N66" s="19"/>
      <c r="O66" s="298"/>
      <c r="P66" s="179"/>
      <c r="Q66" s="123" t="str">
        <f t="shared" si="0"/>
        <v/>
      </c>
      <c r="R66" s="20"/>
      <c r="S66" s="20"/>
      <c r="T66" s="20"/>
      <c r="U66" s="20"/>
      <c r="V66" s="20"/>
      <c r="W66" s="20"/>
      <c r="X66" s="20"/>
      <c r="Y66" s="20"/>
    </row>
    <row r="67" spans="1:25" s="105" customFormat="1" x14ac:dyDescent="0.2">
      <c r="A67" s="18"/>
      <c r="B67" s="1" t="s">
        <v>38</v>
      </c>
      <c r="C67" s="160"/>
      <c r="D67" s="132"/>
      <c r="E67" s="132"/>
      <c r="F67" s="132"/>
      <c r="G67" s="132"/>
      <c r="H67" s="10"/>
      <c r="I67" s="359"/>
      <c r="J67" s="361"/>
      <c r="K67" s="331"/>
      <c r="L67" s="8"/>
      <c r="M67" s="8"/>
      <c r="N67" s="19"/>
      <c r="O67" s="298"/>
      <c r="P67" s="179"/>
      <c r="Q67" s="123" t="str">
        <f t="shared" si="0"/>
        <v/>
      </c>
      <c r="R67" s="20"/>
      <c r="S67" s="20"/>
      <c r="T67" s="20"/>
      <c r="U67" s="20"/>
      <c r="V67" s="20"/>
      <c r="W67" s="20"/>
      <c r="X67" s="20"/>
      <c r="Y67" s="20"/>
    </row>
    <row r="68" spans="1:25" s="105" customFormat="1" x14ac:dyDescent="0.2">
      <c r="A68" s="18"/>
      <c r="B68" s="1" t="s">
        <v>38</v>
      </c>
      <c r="C68" s="160"/>
      <c r="D68" s="132"/>
      <c r="E68" s="132"/>
      <c r="F68" s="132"/>
      <c r="G68" s="132"/>
      <c r="H68" s="10"/>
      <c r="I68" s="359"/>
      <c r="J68" s="361"/>
      <c r="K68" s="331"/>
      <c r="L68" s="8"/>
      <c r="M68" s="8"/>
      <c r="N68" s="19"/>
      <c r="O68" s="298"/>
      <c r="P68" s="179"/>
      <c r="Q68" s="123" t="str">
        <f t="shared" si="0"/>
        <v/>
      </c>
      <c r="R68" s="20"/>
      <c r="S68" s="20"/>
      <c r="T68" s="20"/>
      <c r="U68" s="20"/>
      <c r="V68" s="20"/>
      <c r="W68" s="20"/>
      <c r="X68" s="20"/>
      <c r="Y68" s="20"/>
    </row>
    <row r="69" spans="1:25" s="105" customFormat="1" x14ac:dyDescent="0.2">
      <c r="A69" s="18"/>
      <c r="B69" s="1" t="s">
        <v>38</v>
      </c>
      <c r="C69" s="160"/>
      <c r="D69" s="132"/>
      <c r="E69" s="132"/>
      <c r="F69" s="132"/>
      <c r="G69" s="132"/>
      <c r="H69" s="10"/>
      <c r="I69" s="359"/>
      <c r="J69" s="361"/>
      <c r="K69" s="331"/>
      <c r="L69" s="8"/>
      <c r="M69" s="8"/>
      <c r="N69" s="19"/>
      <c r="O69" s="298"/>
      <c r="P69" s="179"/>
      <c r="Q69" s="123" t="str">
        <f t="shared" si="0"/>
        <v/>
      </c>
      <c r="R69" s="20"/>
      <c r="S69" s="20"/>
      <c r="T69" s="20"/>
      <c r="U69" s="20"/>
      <c r="V69" s="20"/>
      <c r="W69" s="20"/>
      <c r="X69" s="20"/>
      <c r="Y69" s="20"/>
    </row>
    <row r="70" spans="1:25" s="105" customFormat="1" x14ac:dyDescent="0.2">
      <c r="A70" s="18"/>
      <c r="B70" s="1" t="s">
        <v>38</v>
      </c>
      <c r="C70" s="160"/>
      <c r="D70" s="132"/>
      <c r="E70" s="132"/>
      <c r="F70" s="132"/>
      <c r="G70" s="132"/>
      <c r="H70" s="10"/>
      <c r="I70" s="359"/>
      <c r="J70" s="361"/>
      <c r="K70" s="331"/>
      <c r="L70" s="8"/>
      <c r="M70" s="8"/>
      <c r="N70" s="19"/>
      <c r="O70" s="298"/>
      <c r="P70" s="179"/>
      <c r="Q70" s="123" t="str">
        <f t="shared" si="0"/>
        <v/>
      </c>
      <c r="R70" s="20"/>
      <c r="S70" s="20"/>
      <c r="T70" s="20"/>
      <c r="U70" s="20"/>
      <c r="V70" s="20"/>
      <c r="W70" s="20"/>
      <c r="X70" s="20"/>
      <c r="Y70" s="20"/>
    </row>
    <row r="71" spans="1:25" s="105" customFormat="1" x14ac:dyDescent="0.2">
      <c r="A71" s="18"/>
      <c r="B71" s="1" t="s">
        <v>38</v>
      </c>
      <c r="C71" s="160"/>
      <c r="D71" s="132"/>
      <c r="E71" s="132"/>
      <c r="F71" s="132"/>
      <c r="G71" s="132"/>
      <c r="H71" s="10"/>
      <c r="I71" s="359"/>
      <c r="J71" s="361"/>
      <c r="K71" s="331"/>
      <c r="L71" s="8"/>
      <c r="M71" s="8"/>
      <c r="N71" s="19"/>
      <c r="O71" s="298"/>
      <c r="P71" s="179"/>
      <c r="Q71" s="123" t="str">
        <f t="shared" si="0"/>
        <v/>
      </c>
      <c r="R71" s="20"/>
      <c r="S71" s="20"/>
      <c r="T71" s="20"/>
      <c r="U71" s="20"/>
      <c r="V71" s="20"/>
      <c r="W71" s="20"/>
      <c r="X71" s="20"/>
      <c r="Y71" s="20"/>
    </row>
    <row r="72" spans="1:25" s="105" customFormat="1" x14ac:dyDescent="0.2">
      <c r="A72" s="18"/>
      <c r="B72" s="1" t="s">
        <v>38</v>
      </c>
      <c r="C72" s="160"/>
      <c r="D72" s="132"/>
      <c r="E72" s="132"/>
      <c r="F72" s="132"/>
      <c r="G72" s="132"/>
      <c r="H72" s="10"/>
      <c r="I72" s="359"/>
      <c r="J72" s="361"/>
      <c r="K72" s="331"/>
      <c r="L72" s="8"/>
      <c r="M72" s="8"/>
      <c r="N72" s="19"/>
      <c r="O72" s="298"/>
      <c r="P72" s="179"/>
      <c r="Q72" s="123" t="str">
        <f t="shared" si="0"/>
        <v/>
      </c>
      <c r="R72" s="20"/>
      <c r="S72" s="20"/>
      <c r="T72" s="20"/>
      <c r="U72" s="20"/>
      <c r="V72" s="20"/>
      <c r="W72" s="20"/>
      <c r="X72" s="20"/>
      <c r="Y72" s="20"/>
    </row>
    <row r="73" spans="1:25" s="105" customFormat="1" x14ac:dyDescent="0.2">
      <c r="A73" s="18"/>
      <c r="B73" s="1" t="s">
        <v>38</v>
      </c>
      <c r="C73" s="160"/>
      <c r="D73" s="132"/>
      <c r="E73" s="132"/>
      <c r="F73" s="132"/>
      <c r="G73" s="132"/>
      <c r="H73" s="10"/>
      <c r="I73" s="359"/>
      <c r="J73" s="361"/>
      <c r="K73" s="331"/>
      <c r="L73" s="8"/>
      <c r="M73" s="8"/>
      <c r="N73" s="19"/>
      <c r="O73" s="298"/>
      <c r="P73" s="179"/>
      <c r="Q73" s="123" t="str">
        <f t="shared" ref="Q73:Q121" si="1">IF(ISBLANK(N73),"",FIND("Valid",N73))</f>
        <v/>
      </c>
      <c r="R73" s="20"/>
      <c r="S73" s="20"/>
      <c r="T73" s="20"/>
      <c r="U73" s="20"/>
      <c r="V73" s="20"/>
      <c r="W73" s="20"/>
      <c r="X73" s="20"/>
      <c r="Y73" s="20"/>
    </row>
    <row r="74" spans="1:25" s="105" customFormat="1" x14ac:dyDescent="0.2">
      <c r="A74" s="18"/>
      <c r="B74" s="1" t="s">
        <v>38</v>
      </c>
      <c r="C74" s="160"/>
      <c r="D74" s="132"/>
      <c r="E74" s="132"/>
      <c r="F74" s="132"/>
      <c r="G74" s="132"/>
      <c r="H74" s="10"/>
      <c r="I74" s="359"/>
      <c r="J74" s="361"/>
      <c r="K74" s="331"/>
      <c r="L74" s="8"/>
      <c r="M74" s="8"/>
      <c r="N74" s="19"/>
      <c r="O74" s="298"/>
      <c r="P74" s="179"/>
      <c r="Q74" s="123" t="str">
        <f t="shared" si="1"/>
        <v/>
      </c>
      <c r="R74" s="20"/>
      <c r="S74" s="20"/>
      <c r="T74" s="20"/>
      <c r="U74" s="20"/>
      <c r="V74" s="20"/>
      <c r="W74" s="20"/>
      <c r="X74" s="20"/>
      <c r="Y74" s="20"/>
    </row>
    <row r="75" spans="1:25" s="105" customFormat="1" x14ac:dyDescent="0.2">
      <c r="A75" s="18"/>
      <c r="B75" s="1" t="s">
        <v>38</v>
      </c>
      <c r="C75" s="160"/>
      <c r="D75" s="132"/>
      <c r="E75" s="132"/>
      <c r="F75" s="132"/>
      <c r="G75" s="132"/>
      <c r="H75" s="10"/>
      <c r="I75" s="359"/>
      <c r="J75" s="361"/>
      <c r="K75" s="331"/>
      <c r="L75" s="8"/>
      <c r="M75" s="8"/>
      <c r="N75" s="19"/>
      <c r="O75" s="298"/>
      <c r="P75" s="179"/>
      <c r="Q75" s="123" t="str">
        <f t="shared" si="1"/>
        <v/>
      </c>
      <c r="R75" s="20"/>
      <c r="S75" s="20"/>
      <c r="T75" s="20"/>
      <c r="U75" s="20"/>
      <c r="V75" s="20"/>
      <c r="W75" s="20"/>
      <c r="X75" s="20"/>
      <c r="Y75" s="20"/>
    </row>
    <row r="76" spans="1:25" s="105" customFormat="1" x14ac:dyDescent="0.2">
      <c r="A76" s="18"/>
      <c r="B76" s="1" t="s">
        <v>38</v>
      </c>
      <c r="C76" s="160"/>
      <c r="D76" s="132"/>
      <c r="E76" s="132"/>
      <c r="F76" s="132"/>
      <c r="G76" s="132"/>
      <c r="H76" s="10"/>
      <c r="I76" s="359"/>
      <c r="J76" s="361"/>
      <c r="K76" s="331"/>
      <c r="L76" s="8"/>
      <c r="M76" s="8"/>
      <c r="N76" s="19"/>
      <c r="O76" s="298"/>
      <c r="P76" s="179"/>
      <c r="Q76" s="123" t="str">
        <f t="shared" si="1"/>
        <v/>
      </c>
      <c r="R76" s="20"/>
      <c r="S76" s="20"/>
      <c r="T76" s="20"/>
      <c r="U76" s="20"/>
      <c r="V76" s="20"/>
      <c r="W76" s="20"/>
      <c r="X76" s="20"/>
      <c r="Y76" s="20"/>
    </row>
    <row r="77" spans="1:25" s="105" customFormat="1" x14ac:dyDescent="0.2">
      <c r="A77" s="18"/>
      <c r="B77" s="1" t="s">
        <v>38</v>
      </c>
      <c r="C77" s="160"/>
      <c r="D77" s="132"/>
      <c r="E77" s="132"/>
      <c r="F77" s="132"/>
      <c r="G77" s="132"/>
      <c r="H77" s="10"/>
      <c r="I77" s="359"/>
      <c r="J77" s="361"/>
      <c r="K77" s="331"/>
      <c r="L77" s="8"/>
      <c r="M77" s="8"/>
      <c r="N77" s="19"/>
      <c r="O77" s="298"/>
      <c r="P77" s="179"/>
      <c r="Q77" s="123" t="str">
        <f t="shared" si="1"/>
        <v/>
      </c>
      <c r="R77" s="20"/>
      <c r="S77" s="20"/>
      <c r="T77" s="20"/>
      <c r="U77" s="20"/>
      <c r="V77" s="20"/>
      <c r="W77" s="20"/>
      <c r="X77" s="20"/>
      <c r="Y77" s="20"/>
    </row>
    <row r="78" spans="1:25" s="105" customFormat="1" x14ac:dyDescent="0.2">
      <c r="A78" s="18"/>
      <c r="B78" s="1" t="s">
        <v>38</v>
      </c>
      <c r="C78" s="160"/>
      <c r="D78" s="132"/>
      <c r="E78" s="132"/>
      <c r="F78" s="132"/>
      <c r="G78" s="132"/>
      <c r="H78" s="10"/>
      <c r="I78" s="359"/>
      <c r="J78" s="361"/>
      <c r="K78" s="331"/>
      <c r="L78" s="8"/>
      <c r="M78" s="8"/>
      <c r="N78" s="19"/>
      <c r="O78" s="298"/>
      <c r="P78" s="179"/>
      <c r="Q78" s="123" t="str">
        <f t="shared" si="1"/>
        <v/>
      </c>
      <c r="R78" s="20"/>
      <c r="S78" s="20"/>
      <c r="T78" s="20"/>
      <c r="U78" s="20"/>
      <c r="V78" s="20"/>
      <c r="W78" s="20"/>
      <c r="X78" s="20"/>
      <c r="Y78" s="20"/>
    </row>
    <row r="79" spans="1:25" s="105" customFormat="1" x14ac:dyDescent="0.2">
      <c r="A79" s="18"/>
      <c r="B79" s="1" t="s">
        <v>38</v>
      </c>
      <c r="C79" s="160"/>
      <c r="D79" s="132"/>
      <c r="E79" s="132"/>
      <c r="F79" s="132"/>
      <c r="G79" s="132"/>
      <c r="H79" s="10"/>
      <c r="I79" s="359"/>
      <c r="J79" s="361"/>
      <c r="K79" s="331"/>
      <c r="L79" s="8"/>
      <c r="M79" s="8"/>
      <c r="N79" s="19"/>
      <c r="O79" s="298"/>
      <c r="P79" s="179"/>
      <c r="Q79" s="123" t="str">
        <f t="shared" si="1"/>
        <v/>
      </c>
      <c r="R79" s="20"/>
      <c r="S79" s="20"/>
      <c r="T79" s="20"/>
      <c r="U79" s="20"/>
      <c r="V79" s="20"/>
      <c r="W79" s="20"/>
      <c r="X79" s="20"/>
      <c r="Y79" s="20"/>
    </row>
    <row r="80" spans="1:25" s="105" customFormat="1" x14ac:dyDescent="0.2">
      <c r="A80" s="18"/>
      <c r="B80" s="1" t="s">
        <v>38</v>
      </c>
      <c r="C80" s="160"/>
      <c r="D80" s="132"/>
      <c r="E80" s="132"/>
      <c r="F80" s="132"/>
      <c r="G80" s="132"/>
      <c r="H80" s="10"/>
      <c r="I80" s="359"/>
      <c r="J80" s="361"/>
      <c r="K80" s="331"/>
      <c r="L80" s="8"/>
      <c r="M80" s="8"/>
      <c r="N80" s="19"/>
      <c r="O80" s="298"/>
      <c r="P80" s="179"/>
      <c r="Q80" s="123" t="str">
        <f t="shared" si="1"/>
        <v/>
      </c>
      <c r="R80" s="20"/>
      <c r="S80" s="20"/>
      <c r="T80" s="20"/>
      <c r="U80" s="20"/>
      <c r="V80" s="20"/>
      <c r="W80" s="20"/>
      <c r="X80" s="20"/>
      <c r="Y80" s="20"/>
    </row>
    <row r="81" spans="1:25" s="105" customFormat="1" x14ac:dyDescent="0.2">
      <c r="A81" s="18"/>
      <c r="B81" s="1" t="s">
        <v>38</v>
      </c>
      <c r="C81" s="160"/>
      <c r="D81" s="132"/>
      <c r="E81" s="132"/>
      <c r="F81" s="132"/>
      <c r="G81" s="132"/>
      <c r="H81" s="10"/>
      <c r="I81" s="359"/>
      <c r="J81" s="361"/>
      <c r="K81" s="331"/>
      <c r="L81" s="8"/>
      <c r="M81" s="8"/>
      <c r="N81" s="19"/>
      <c r="O81" s="298"/>
      <c r="P81" s="179"/>
      <c r="Q81" s="123" t="str">
        <f t="shared" si="1"/>
        <v/>
      </c>
      <c r="R81" s="20"/>
      <c r="S81" s="20"/>
      <c r="T81" s="20"/>
      <c r="U81" s="20"/>
      <c r="V81" s="20"/>
      <c r="W81" s="20"/>
      <c r="X81" s="20"/>
      <c r="Y81" s="20"/>
    </row>
    <row r="82" spans="1:25" s="105" customFormat="1" x14ac:dyDescent="0.2">
      <c r="A82" s="18"/>
      <c r="B82" s="1" t="s">
        <v>38</v>
      </c>
      <c r="C82" s="160"/>
      <c r="D82" s="132"/>
      <c r="E82" s="132"/>
      <c r="F82" s="132"/>
      <c r="G82" s="132"/>
      <c r="H82" s="10"/>
      <c r="I82" s="359"/>
      <c r="J82" s="361"/>
      <c r="K82" s="331"/>
      <c r="L82" s="8"/>
      <c r="M82" s="8"/>
      <c r="N82" s="19"/>
      <c r="O82" s="298"/>
      <c r="P82" s="179"/>
      <c r="Q82" s="123" t="str">
        <f t="shared" si="1"/>
        <v/>
      </c>
      <c r="R82" s="20"/>
      <c r="S82" s="20"/>
      <c r="T82" s="20"/>
      <c r="U82" s="20"/>
      <c r="V82" s="20"/>
      <c r="W82" s="20"/>
      <c r="X82" s="20"/>
      <c r="Y82" s="20"/>
    </row>
    <row r="83" spans="1:25" s="105" customFormat="1" x14ac:dyDescent="0.2">
      <c r="A83" s="18"/>
      <c r="B83" s="1" t="s">
        <v>38</v>
      </c>
      <c r="C83" s="160"/>
      <c r="D83" s="132"/>
      <c r="E83" s="132"/>
      <c r="F83" s="132"/>
      <c r="G83" s="132"/>
      <c r="H83" s="10"/>
      <c r="I83" s="359"/>
      <c r="J83" s="361"/>
      <c r="K83" s="331"/>
      <c r="L83" s="8"/>
      <c r="M83" s="8"/>
      <c r="N83" s="19"/>
      <c r="O83" s="298"/>
      <c r="P83" s="179"/>
      <c r="Q83" s="123" t="str">
        <f t="shared" si="1"/>
        <v/>
      </c>
      <c r="R83" s="20"/>
      <c r="S83" s="20"/>
      <c r="T83" s="20"/>
      <c r="U83" s="20"/>
      <c r="V83" s="20"/>
      <c r="W83" s="20"/>
      <c r="X83" s="20"/>
      <c r="Y83" s="20"/>
    </row>
    <row r="84" spans="1:25" s="105" customFormat="1" x14ac:dyDescent="0.2">
      <c r="A84" s="18"/>
      <c r="B84" s="1" t="s">
        <v>38</v>
      </c>
      <c r="C84" s="160"/>
      <c r="D84" s="132"/>
      <c r="E84" s="132"/>
      <c r="F84" s="132"/>
      <c r="G84" s="132"/>
      <c r="H84" s="10"/>
      <c r="I84" s="359"/>
      <c r="J84" s="361"/>
      <c r="K84" s="331"/>
      <c r="L84" s="8"/>
      <c r="M84" s="8"/>
      <c r="N84" s="19"/>
      <c r="O84" s="298"/>
      <c r="P84" s="179"/>
      <c r="Q84" s="123" t="str">
        <f t="shared" si="1"/>
        <v/>
      </c>
      <c r="R84" s="20"/>
      <c r="S84" s="20"/>
      <c r="T84" s="20"/>
      <c r="U84" s="20"/>
      <c r="V84" s="20"/>
      <c r="W84" s="20"/>
      <c r="X84" s="20"/>
      <c r="Y84" s="20"/>
    </row>
    <row r="85" spans="1:25" s="105" customFormat="1" x14ac:dyDescent="0.2">
      <c r="A85" s="18"/>
      <c r="B85" s="1" t="s">
        <v>38</v>
      </c>
      <c r="C85" s="160"/>
      <c r="D85" s="132"/>
      <c r="E85" s="132"/>
      <c r="F85" s="132"/>
      <c r="G85" s="132"/>
      <c r="H85" s="10"/>
      <c r="I85" s="359"/>
      <c r="J85" s="361"/>
      <c r="K85" s="331"/>
      <c r="L85" s="8"/>
      <c r="M85" s="8"/>
      <c r="N85" s="19"/>
      <c r="O85" s="298"/>
      <c r="P85" s="179"/>
      <c r="Q85" s="123" t="str">
        <f t="shared" si="1"/>
        <v/>
      </c>
      <c r="R85" s="20"/>
      <c r="S85" s="20"/>
      <c r="T85" s="20"/>
      <c r="U85" s="20"/>
      <c r="V85" s="20"/>
      <c r="W85" s="20"/>
      <c r="X85" s="20"/>
      <c r="Y85" s="20"/>
    </row>
    <row r="86" spans="1:25" s="105" customFormat="1" x14ac:dyDescent="0.2">
      <c r="A86" s="18"/>
      <c r="B86" s="1" t="s">
        <v>38</v>
      </c>
      <c r="C86" s="160"/>
      <c r="D86" s="132"/>
      <c r="E86" s="132"/>
      <c r="F86" s="132"/>
      <c r="G86" s="132"/>
      <c r="H86" s="10"/>
      <c r="I86" s="359"/>
      <c r="J86" s="361"/>
      <c r="K86" s="331"/>
      <c r="L86" s="8"/>
      <c r="M86" s="8"/>
      <c r="N86" s="19"/>
      <c r="O86" s="298"/>
      <c r="P86" s="179"/>
      <c r="Q86" s="123" t="str">
        <f t="shared" si="1"/>
        <v/>
      </c>
      <c r="R86" s="20"/>
      <c r="S86" s="20"/>
      <c r="T86" s="20"/>
      <c r="U86" s="20"/>
      <c r="V86" s="20"/>
      <c r="W86" s="20"/>
      <c r="X86" s="20"/>
      <c r="Y86" s="20"/>
    </row>
    <row r="87" spans="1:25" s="105" customFormat="1" x14ac:dyDescent="0.2">
      <c r="A87" s="18"/>
      <c r="B87" s="1" t="s">
        <v>38</v>
      </c>
      <c r="C87" s="160"/>
      <c r="D87" s="132"/>
      <c r="E87" s="132"/>
      <c r="F87" s="132"/>
      <c r="G87" s="132"/>
      <c r="H87" s="10"/>
      <c r="I87" s="359"/>
      <c r="J87" s="361"/>
      <c r="K87" s="331"/>
      <c r="L87" s="8"/>
      <c r="M87" s="8"/>
      <c r="N87" s="19"/>
      <c r="O87" s="298"/>
      <c r="P87" s="179"/>
      <c r="Q87" s="123" t="str">
        <f t="shared" si="1"/>
        <v/>
      </c>
      <c r="R87" s="20"/>
      <c r="S87" s="20"/>
      <c r="T87" s="20"/>
      <c r="U87" s="20"/>
      <c r="V87" s="20"/>
      <c r="W87" s="20"/>
      <c r="X87" s="20"/>
      <c r="Y87" s="20"/>
    </row>
    <row r="88" spans="1:25" s="105" customFormat="1" x14ac:dyDescent="0.2">
      <c r="A88" s="18"/>
      <c r="B88" s="1" t="s">
        <v>38</v>
      </c>
      <c r="C88" s="160"/>
      <c r="D88" s="132"/>
      <c r="E88" s="132"/>
      <c r="F88" s="132"/>
      <c r="G88" s="132"/>
      <c r="H88" s="10"/>
      <c r="I88" s="359"/>
      <c r="J88" s="361"/>
      <c r="K88" s="331"/>
      <c r="L88" s="8"/>
      <c r="M88" s="8"/>
      <c r="N88" s="19"/>
      <c r="O88" s="298"/>
      <c r="P88" s="179"/>
      <c r="Q88" s="123" t="str">
        <f t="shared" si="1"/>
        <v/>
      </c>
      <c r="R88" s="20"/>
      <c r="S88" s="20"/>
      <c r="T88" s="20"/>
      <c r="U88" s="20"/>
      <c r="V88" s="20"/>
      <c r="W88" s="20"/>
      <c r="X88" s="20"/>
      <c r="Y88" s="20"/>
    </row>
    <row r="89" spans="1:25" s="105" customFormat="1" x14ac:dyDescent="0.2">
      <c r="A89" s="18"/>
      <c r="B89" s="1" t="s">
        <v>38</v>
      </c>
      <c r="C89" s="160"/>
      <c r="D89" s="132"/>
      <c r="E89" s="132"/>
      <c r="F89" s="132"/>
      <c r="G89" s="132"/>
      <c r="H89" s="10"/>
      <c r="I89" s="359"/>
      <c r="J89" s="361"/>
      <c r="K89" s="331"/>
      <c r="L89" s="8"/>
      <c r="M89" s="8"/>
      <c r="N89" s="19"/>
      <c r="O89" s="298"/>
      <c r="P89" s="179"/>
      <c r="Q89" s="123" t="str">
        <f t="shared" si="1"/>
        <v/>
      </c>
      <c r="R89" s="20"/>
      <c r="S89" s="20"/>
      <c r="T89" s="20"/>
      <c r="U89" s="20"/>
      <c r="V89" s="20"/>
      <c r="W89" s="20"/>
      <c r="X89" s="20"/>
      <c r="Y89" s="20"/>
    </row>
    <row r="90" spans="1:25" s="105" customFormat="1" x14ac:dyDescent="0.2">
      <c r="A90" s="18"/>
      <c r="B90" s="1" t="s">
        <v>38</v>
      </c>
      <c r="C90" s="160"/>
      <c r="D90" s="132"/>
      <c r="E90" s="132"/>
      <c r="F90" s="132"/>
      <c r="G90" s="132"/>
      <c r="H90" s="10"/>
      <c r="I90" s="359"/>
      <c r="J90" s="361"/>
      <c r="K90" s="331"/>
      <c r="L90" s="8"/>
      <c r="M90" s="8"/>
      <c r="N90" s="19"/>
      <c r="O90" s="298"/>
      <c r="P90" s="179"/>
      <c r="Q90" s="123" t="str">
        <f t="shared" si="1"/>
        <v/>
      </c>
      <c r="R90" s="20"/>
      <c r="S90" s="20"/>
      <c r="T90" s="20"/>
      <c r="U90" s="20"/>
      <c r="V90" s="20"/>
      <c r="W90" s="20"/>
      <c r="X90" s="20"/>
      <c r="Y90" s="20"/>
    </row>
    <row r="91" spans="1:25" s="105" customFormat="1" x14ac:dyDescent="0.2">
      <c r="A91" s="18"/>
      <c r="B91" s="1" t="s">
        <v>38</v>
      </c>
      <c r="C91" s="160"/>
      <c r="D91" s="132"/>
      <c r="E91" s="132"/>
      <c r="F91" s="132"/>
      <c r="G91" s="132"/>
      <c r="H91" s="10"/>
      <c r="I91" s="359"/>
      <c r="J91" s="361"/>
      <c r="K91" s="331"/>
      <c r="L91" s="8"/>
      <c r="M91" s="8"/>
      <c r="N91" s="19"/>
      <c r="O91" s="298"/>
      <c r="P91" s="179"/>
      <c r="Q91" s="123" t="str">
        <f t="shared" si="1"/>
        <v/>
      </c>
      <c r="R91" s="20"/>
      <c r="S91" s="20"/>
      <c r="T91" s="20"/>
      <c r="U91" s="20"/>
      <c r="V91" s="20"/>
      <c r="W91" s="20"/>
      <c r="X91" s="20"/>
      <c r="Y91" s="20"/>
    </row>
    <row r="92" spans="1:25" s="105" customFormat="1" x14ac:dyDescent="0.2">
      <c r="A92" s="18"/>
      <c r="B92" s="1" t="s">
        <v>38</v>
      </c>
      <c r="C92" s="160"/>
      <c r="D92" s="132"/>
      <c r="E92" s="132"/>
      <c r="F92" s="132"/>
      <c r="G92" s="132"/>
      <c r="H92" s="10"/>
      <c r="I92" s="359"/>
      <c r="J92" s="361"/>
      <c r="K92" s="331"/>
      <c r="L92" s="8"/>
      <c r="M92" s="8"/>
      <c r="N92" s="19"/>
      <c r="O92" s="298"/>
      <c r="P92" s="179"/>
      <c r="Q92" s="123" t="str">
        <f t="shared" si="1"/>
        <v/>
      </c>
      <c r="R92" s="20"/>
      <c r="S92" s="20"/>
      <c r="T92" s="20"/>
      <c r="U92" s="20"/>
      <c r="V92" s="20"/>
      <c r="W92" s="20"/>
      <c r="X92" s="20"/>
      <c r="Y92" s="20"/>
    </row>
    <row r="93" spans="1:25" s="105" customFormat="1" x14ac:dyDescent="0.2">
      <c r="A93" s="18"/>
      <c r="B93" s="1" t="s">
        <v>38</v>
      </c>
      <c r="C93" s="160"/>
      <c r="D93" s="132"/>
      <c r="E93" s="132"/>
      <c r="F93" s="132"/>
      <c r="G93" s="132"/>
      <c r="H93" s="10"/>
      <c r="I93" s="359"/>
      <c r="J93" s="361"/>
      <c r="K93" s="331"/>
      <c r="L93" s="8"/>
      <c r="M93" s="8"/>
      <c r="N93" s="19"/>
      <c r="O93" s="298"/>
      <c r="P93" s="179"/>
      <c r="Q93" s="123" t="str">
        <f t="shared" si="1"/>
        <v/>
      </c>
      <c r="R93" s="20"/>
      <c r="S93" s="20"/>
      <c r="T93" s="20"/>
      <c r="U93" s="20"/>
      <c r="V93" s="20"/>
      <c r="W93" s="20"/>
      <c r="X93" s="20"/>
      <c r="Y93" s="20"/>
    </row>
    <row r="94" spans="1:25" s="105" customFormat="1" x14ac:dyDescent="0.2">
      <c r="A94" s="18"/>
      <c r="B94" s="1" t="s">
        <v>38</v>
      </c>
      <c r="C94" s="160"/>
      <c r="D94" s="132"/>
      <c r="E94" s="132"/>
      <c r="F94" s="132"/>
      <c r="G94" s="132"/>
      <c r="H94" s="10"/>
      <c r="I94" s="359"/>
      <c r="J94" s="361"/>
      <c r="K94" s="331"/>
      <c r="L94" s="8"/>
      <c r="M94" s="8"/>
      <c r="N94" s="19"/>
      <c r="O94" s="298"/>
      <c r="P94" s="179"/>
      <c r="Q94" s="123" t="str">
        <f t="shared" si="1"/>
        <v/>
      </c>
      <c r="R94" s="20"/>
      <c r="S94" s="20"/>
      <c r="T94" s="20"/>
      <c r="U94" s="20"/>
      <c r="V94" s="20"/>
      <c r="W94" s="20"/>
      <c r="X94" s="20"/>
      <c r="Y94" s="20"/>
    </row>
    <row r="95" spans="1:25" s="105" customFormat="1" x14ac:dyDescent="0.2">
      <c r="A95" s="18"/>
      <c r="B95" s="1" t="s">
        <v>38</v>
      </c>
      <c r="C95" s="160"/>
      <c r="D95" s="132"/>
      <c r="E95" s="132"/>
      <c r="F95" s="132"/>
      <c r="G95" s="132"/>
      <c r="H95" s="10"/>
      <c r="I95" s="359"/>
      <c r="J95" s="361"/>
      <c r="K95" s="331"/>
      <c r="L95" s="8"/>
      <c r="M95" s="8"/>
      <c r="N95" s="19"/>
      <c r="O95" s="298"/>
      <c r="P95" s="179"/>
      <c r="Q95" s="123" t="str">
        <f t="shared" si="1"/>
        <v/>
      </c>
      <c r="R95" s="20"/>
      <c r="S95" s="20"/>
      <c r="T95" s="20"/>
      <c r="U95" s="20"/>
      <c r="V95" s="20"/>
      <c r="W95" s="20"/>
      <c r="X95" s="20"/>
      <c r="Y95" s="20"/>
    </row>
    <row r="96" spans="1:25" s="105" customFormat="1" x14ac:dyDescent="0.2">
      <c r="A96" s="18"/>
      <c r="B96" s="1" t="s">
        <v>38</v>
      </c>
      <c r="C96" s="160"/>
      <c r="D96" s="132"/>
      <c r="E96" s="132"/>
      <c r="F96" s="132"/>
      <c r="G96" s="132"/>
      <c r="H96" s="10"/>
      <c r="I96" s="359"/>
      <c r="J96" s="361"/>
      <c r="K96" s="331"/>
      <c r="L96" s="8"/>
      <c r="M96" s="8"/>
      <c r="N96" s="19"/>
      <c r="O96" s="298"/>
      <c r="P96" s="179"/>
      <c r="Q96" s="123" t="str">
        <f t="shared" si="1"/>
        <v/>
      </c>
      <c r="R96" s="20"/>
      <c r="S96" s="20"/>
      <c r="T96" s="20"/>
      <c r="U96" s="20"/>
      <c r="V96" s="20"/>
      <c r="W96" s="20"/>
      <c r="X96" s="20"/>
      <c r="Y96" s="20"/>
    </row>
    <row r="97" spans="1:25" s="105" customFormat="1" x14ac:dyDescent="0.2">
      <c r="A97" s="18"/>
      <c r="B97" s="1" t="s">
        <v>38</v>
      </c>
      <c r="C97" s="160"/>
      <c r="D97" s="132"/>
      <c r="E97" s="132"/>
      <c r="F97" s="132"/>
      <c r="G97" s="132"/>
      <c r="H97" s="10"/>
      <c r="I97" s="359"/>
      <c r="J97" s="361"/>
      <c r="K97" s="331"/>
      <c r="L97" s="8"/>
      <c r="M97" s="8"/>
      <c r="N97" s="19"/>
      <c r="O97" s="298"/>
      <c r="P97" s="179"/>
      <c r="Q97" s="123" t="str">
        <f t="shared" si="1"/>
        <v/>
      </c>
      <c r="R97" s="20"/>
      <c r="S97" s="20"/>
      <c r="T97" s="20"/>
      <c r="U97" s="20"/>
      <c r="V97" s="20"/>
      <c r="W97" s="20"/>
      <c r="X97" s="20"/>
      <c r="Y97" s="20"/>
    </row>
    <row r="98" spans="1:25" s="105" customFormat="1" x14ac:dyDescent="0.2">
      <c r="A98" s="18"/>
      <c r="B98" s="1" t="s">
        <v>38</v>
      </c>
      <c r="C98" s="160"/>
      <c r="D98" s="132"/>
      <c r="E98" s="132"/>
      <c r="F98" s="132"/>
      <c r="G98" s="132"/>
      <c r="H98" s="10"/>
      <c r="I98" s="359"/>
      <c r="J98" s="361"/>
      <c r="K98" s="331"/>
      <c r="L98" s="8"/>
      <c r="M98" s="8"/>
      <c r="N98" s="19"/>
      <c r="O98" s="298"/>
      <c r="P98" s="179"/>
      <c r="Q98" s="123" t="str">
        <f t="shared" si="1"/>
        <v/>
      </c>
      <c r="R98" s="20"/>
      <c r="S98" s="20"/>
      <c r="T98" s="20"/>
      <c r="U98" s="20"/>
      <c r="V98" s="20"/>
      <c r="W98" s="20"/>
      <c r="X98" s="20"/>
      <c r="Y98" s="20"/>
    </row>
    <row r="99" spans="1:25" s="105" customFormat="1" x14ac:dyDescent="0.2">
      <c r="A99" s="18"/>
      <c r="B99" s="1" t="s">
        <v>38</v>
      </c>
      <c r="C99" s="160"/>
      <c r="D99" s="132"/>
      <c r="E99" s="132"/>
      <c r="F99" s="132"/>
      <c r="G99" s="132"/>
      <c r="H99" s="10"/>
      <c r="I99" s="359"/>
      <c r="J99" s="361"/>
      <c r="K99" s="331"/>
      <c r="L99" s="8"/>
      <c r="M99" s="8"/>
      <c r="N99" s="19"/>
      <c r="O99" s="298"/>
      <c r="P99" s="179"/>
      <c r="Q99" s="123" t="str">
        <f t="shared" si="1"/>
        <v/>
      </c>
      <c r="R99" s="20"/>
      <c r="S99" s="20"/>
      <c r="T99" s="20"/>
      <c r="U99" s="20"/>
      <c r="V99" s="20"/>
      <c r="W99" s="20"/>
      <c r="X99" s="20"/>
      <c r="Y99" s="20"/>
    </row>
    <row r="100" spans="1:25" s="105" customFormat="1" x14ac:dyDescent="0.2">
      <c r="A100" s="18"/>
      <c r="B100" s="1" t="s">
        <v>38</v>
      </c>
      <c r="C100" s="160"/>
      <c r="D100" s="132"/>
      <c r="E100" s="132"/>
      <c r="F100" s="132"/>
      <c r="G100" s="132"/>
      <c r="H100" s="10"/>
      <c r="I100" s="359"/>
      <c r="J100" s="361"/>
      <c r="K100" s="331"/>
      <c r="L100" s="8"/>
      <c r="M100" s="8"/>
      <c r="N100" s="19"/>
      <c r="O100" s="298"/>
      <c r="P100" s="179"/>
      <c r="Q100" s="123" t="str">
        <f t="shared" si="1"/>
        <v/>
      </c>
      <c r="R100" s="20"/>
      <c r="S100" s="20"/>
      <c r="T100" s="20"/>
      <c r="U100" s="20"/>
      <c r="V100" s="20"/>
      <c r="W100" s="20"/>
      <c r="X100" s="20"/>
      <c r="Y100" s="20"/>
    </row>
    <row r="101" spans="1:25" s="105" customFormat="1" x14ac:dyDescent="0.2">
      <c r="A101" s="18"/>
      <c r="B101" s="1" t="s">
        <v>38</v>
      </c>
      <c r="C101" s="160"/>
      <c r="D101" s="132"/>
      <c r="E101" s="132"/>
      <c r="F101" s="132"/>
      <c r="G101" s="132"/>
      <c r="H101" s="10"/>
      <c r="I101" s="359"/>
      <c r="J101" s="361"/>
      <c r="K101" s="331"/>
      <c r="L101" s="8"/>
      <c r="M101" s="8"/>
      <c r="N101" s="19"/>
      <c r="O101" s="298"/>
      <c r="P101" s="179"/>
      <c r="Q101" s="123" t="str">
        <f t="shared" si="1"/>
        <v/>
      </c>
      <c r="R101" s="20"/>
      <c r="S101" s="20"/>
      <c r="T101" s="20"/>
      <c r="U101" s="20"/>
      <c r="V101" s="20"/>
      <c r="W101" s="20"/>
      <c r="X101" s="20"/>
      <c r="Y101" s="20"/>
    </row>
    <row r="102" spans="1:25" s="105" customFormat="1" x14ac:dyDescent="0.2">
      <c r="A102" s="18"/>
      <c r="B102" s="1" t="s">
        <v>38</v>
      </c>
      <c r="C102" s="160"/>
      <c r="D102" s="132"/>
      <c r="E102" s="132"/>
      <c r="F102" s="132"/>
      <c r="G102" s="132"/>
      <c r="H102" s="10"/>
      <c r="I102" s="359"/>
      <c r="J102" s="361"/>
      <c r="K102" s="331"/>
      <c r="L102" s="8"/>
      <c r="M102" s="8"/>
      <c r="N102" s="19"/>
      <c r="O102" s="298"/>
      <c r="P102" s="179"/>
      <c r="Q102" s="123" t="str">
        <f t="shared" si="1"/>
        <v/>
      </c>
      <c r="R102" s="20"/>
      <c r="S102" s="20"/>
      <c r="T102" s="20"/>
      <c r="U102" s="20"/>
      <c r="V102" s="20"/>
      <c r="W102" s="20"/>
      <c r="X102" s="20"/>
      <c r="Y102" s="20"/>
    </row>
    <row r="103" spans="1:25" s="105" customFormat="1" x14ac:dyDescent="0.2">
      <c r="A103" s="18"/>
      <c r="B103" s="1" t="s">
        <v>38</v>
      </c>
      <c r="C103" s="160"/>
      <c r="D103" s="132"/>
      <c r="E103" s="132"/>
      <c r="F103" s="132"/>
      <c r="G103" s="132"/>
      <c r="H103" s="10"/>
      <c r="I103" s="359"/>
      <c r="J103" s="361"/>
      <c r="K103" s="331"/>
      <c r="L103" s="8"/>
      <c r="M103" s="8"/>
      <c r="N103" s="19"/>
      <c r="O103" s="298"/>
      <c r="P103" s="179"/>
      <c r="Q103" s="123" t="str">
        <f t="shared" si="1"/>
        <v/>
      </c>
      <c r="R103" s="20"/>
      <c r="S103" s="20"/>
      <c r="T103" s="20"/>
      <c r="U103" s="20"/>
      <c r="V103" s="20"/>
      <c r="W103" s="20"/>
      <c r="X103" s="20"/>
      <c r="Y103" s="20"/>
    </row>
    <row r="104" spans="1:25" s="105" customFormat="1" x14ac:dyDescent="0.2">
      <c r="A104" s="18"/>
      <c r="B104" s="1" t="s">
        <v>38</v>
      </c>
      <c r="C104" s="160"/>
      <c r="D104" s="132"/>
      <c r="E104" s="132"/>
      <c r="F104" s="132"/>
      <c r="G104" s="132"/>
      <c r="H104" s="10"/>
      <c r="I104" s="359"/>
      <c r="J104" s="361"/>
      <c r="K104" s="331"/>
      <c r="L104" s="8"/>
      <c r="M104" s="8"/>
      <c r="N104" s="19"/>
      <c r="O104" s="298"/>
      <c r="P104" s="179"/>
      <c r="Q104" s="123" t="str">
        <f t="shared" si="1"/>
        <v/>
      </c>
      <c r="R104" s="20"/>
      <c r="S104" s="20"/>
      <c r="T104" s="20"/>
      <c r="U104" s="20"/>
      <c r="V104" s="20"/>
      <c r="W104" s="20"/>
      <c r="X104" s="20"/>
      <c r="Y104" s="20"/>
    </row>
    <row r="105" spans="1:25" s="105" customFormat="1" x14ac:dyDescent="0.2">
      <c r="A105" s="18"/>
      <c r="B105" s="1" t="s">
        <v>38</v>
      </c>
      <c r="C105" s="160"/>
      <c r="D105" s="132"/>
      <c r="E105" s="132"/>
      <c r="F105" s="132"/>
      <c r="G105" s="132"/>
      <c r="H105" s="10"/>
      <c r="I105" s="359"/>
      <c r="J105" s="361"/>
      <c r="K105" s="331"/>
      <c r="L105" s="8"/>
      <c r="M105" s="8"/>
      <c r="N105" s="19"/>
      <c r="O105" s="298"/>
      <c r="P105" s="179"/>
      <c r="Q105" s="123" t="str">
        <f t="shared" si="1"/>
        <v/>
      </c>
      <c r="R105" s="20"/>
      <c r="S105" s="20"/>
      <c r="T105" s="20"/>
      <c r="U105" s="20"/>
      <c r="V105" s="20"/>
      <c r="W105" s="20"/>
      <c r="X105" s="20"/>
      <c r="Y105" s="20"/>
    </row>
    <row r="106" spans="1:25" s="105" customFormat="1" x14ac:dyDescent="0.2">
      <c r="A106" s="18"/>
      <c r="B106" s="1" t="s">
        <v>38</v>
      </c>
      <c r="C106" s="160"/>
      <c r="D106" s="132"/>
      <c r="E106" s="132"/>
      <c r="F106" s="132"/>
      <c r="G106" s="132"/>
      <c r="H106" s="10"/>
      <c r="I106" s="359"/>
      <c r="J106" s="361"/>
      <c r="K106" s="331"/>
      <c r="L106" s="8"/>
      <c r="M106" s="8"/>
      <c r="N106" s="19"/>
      <c r="O106" s="298"/>
      <c r="P106" s="179"/>
      <c r="Q106" s="123" t="str">
        <f t="shared" si="1"/>
        <v/>
      </c>
      <c r="R106" s="20"/>
      <c r="S106" s="20"/>
      <c r="T106" s="20"/>
      <c r="U106" s="20"/>
      <c r="V106" s="20"/>
      <c r="W106" s="20"/>
      <c r="X106" s="20"/>
      <c r="Y106" s="20"/>
    </row>
    <row r="107" spans="1:25" s="105" customFormat="1" x14ac:dyDescent="0.2">
      <c r="A107" s="18"/>
      <c r="B107" s="1" t="s">
        <v>38</v>
      </c>
      <c r="C107" s="160"/>
      <c r="D107" s="132"/>
      <c r="E107" s="132"/>
      <c r="F107" s="132"/>
      <c r="G107" s="132"/>
      <c r="H107" s="10"/>
      <c r="I107" s="359"/>
      <c r="J107" s="361"/>
      <c r="K107" s="331"/>
      <c r="L107" s="8"/>
      <c r="M107" s="8"/>
      <c r="N107" s="19"/>
      <c r="O107" s="298"/>
      <c r="P107" s="179"/>
      <c r="Q107" s="123" t="str">
        <f t="shared" si="1"/>
        <v/>
      </c>
      <c r="R107" s="20"/>
      <c r="S107" s="20"/>
      <c r="T107" s="20"/>
      <c r="U107" s="20"/>
      <c r="V107" s="20"/>
      <c r="W107" s="20"/>
      <c r="X107" s="20"/>
      <c r="Y107" s="20"/>
    </row>
    <row r="108" spans="1:25" s="105" customFormat="1" x14ac:dyDescent="0.2">
      <c r="A108" s="18"/>
      <c r="B108" s="1" t="s">
        <v>38</v>
      </c>
      <c r="C108" s="160"/>
      <c r="D108" s="132"/>
      <c r="E108" s="132"/>
      <c r="F108" s="132"/>
      <c r="G108" s="132"/>
      <c r="H108" s="10"/>
      <c r="I108" s="359"/>
      <c r="J108" s="361"/>
      <c r="K108" s="331"/>
      <c r="L108" s="8"/>
      <c r="M108" s="8"/>
      <c r="N108" s="19"/>
      <c r="O108" s="298"/>
      <c r="P108" s="179"/>
      <c r="Q108" s="123" t="str">
        <f t="shared" si="1"/>
        <v/>
      </c>
      <c r="R108" s="20"/>
      <c r="S108" s="20"/>
      <c r="T108" s="20"/>
      <c r="U108" s="20"/>
      <c r="V108" s="20"/>
      <c r="W108" s="20"/>
      <c r="X108" s="20"/>
      <c r="Y108" s="20"/>
    </row>
    <row r="109" spans="1:25" s="105" customFormat="1" x14ac:dyDescent="0.2">
      <c r="A109" s="18"/>
      <c r="B109" s="1" t="s">
        <v>38</v>
      </c>
      <c r="C109" s="160"/>
      <c r="D109" s="132"/>
      <c r="E109" s="132"/>
      <c r="F109" s="132"/>
      <c r="G109" s="132"/>
      <c r="H109" s="10"/>
      <c r="I109" s="359"/>
      <c r="J109" s="361"/>
      <c r="K109" s="331"/>
      <c r="L109" s="8"/>
      <c r="M109" s="8"/>
      <c r="N109" s="19"/>
      <c r="O109" s="298"/>
      <c r="P109" s="179"/>
      <c r="Q109" s="123" t="str">
        <f t="shared" si="1"/>
        <v/>
      </c>
      <c r="R109" s="20"/>
      <c r="S109" s="20"/>
      <c r="T109" s="20"/>
      <c r="U109" s="20"/>
      <c r="V109" s="20"/>
      <c r="W109" s="20"/>
      <c r="X109" s="20"/>
      <c r="Y109" s="20"/>
    </row>
    <row r="110" spans="1:25" s="105" customFormat="1" x14ac:dyDescent="0.2">
      <c r="A110" s="18"/>
      <c r="B110" s="1" t="s">
        <v>38</v>
      </c>
      <c r="C110" s="160"/>
      <c r="D110" s="132"/>
      <c r="E110" s="132"/>
      <c r="F110" s="132"/>
      <c r="G110" s="132"/>
      <c r="H110" s="10"/>
      <c r="I110" s="359"/>
      <c r="J110" s="361"/>
      <c r="K110" s="331"/>
      <c r="L110" s="8"/>
      <c r="M110" s="8"/>
      <c r="N110" s="19"/>
      <c r="O110" s="298"/>
      <c r="P110" s="179"/>
      <c r="Q110" s="123" t="str">
        <f t="shared" si="1"/>
        <v/>
      </c>
      <c r="R110" s="20"/>
      <c r="S110" s="20"/>
      <c r="T110" s="20"/>
      <c r="U110" s="20"/>
      <c r="V110" s="20"/>
      <c r="W110" s="20"/>
      <c r="X110" s="20"/>
      <c r="Y110" s="20"/>
    </row>
    <row r="111" spans="1:25" s="105" customFormat="1" x14ac:dyDescent="0.2">
      <c r="A111" s="18"/>
      <c r="B111" s="1" t="s">
        <v>38</v>
      </c>
      <c r="C111" s="160"/>
      <c r="D111" s="132"/>
      <c r="E111" s="132"/>
      <c r="F111" s="132"/>
      <c r="G111" s="132"/>
      <c r="H111" s="10"/>
      <c r="I111" s="359"/>
      <c r="J111" s="361"/>
      <c r="K111" s="331"/>
      <c r="L111" s="8"/>
      <c r="M111" s="8"/>
      <c r="N111" s="19"/>
      <c r="O111" s="298"/>
      <c r="P111" s="179"/>
      <c r="Q111" s="123" t="str">
        <f t="shared" si="1"/>
        <v/>
      </c>
      <c r="R111" s="20"/>
      <c r="S111" s="20"/>
      <c r="T111" s="20"/>
      <c r="U111" s="20"/>
      <c r="V111" s="20"/>
      <c r="W111" s="20"/>
      <c r="X111" s="20"/>
      <c r="Y111" s="20"/>
    </row>
    <row r="112" spans="1:25" s="105" customFormat="1" x14ac:dyDescent="0.2">
      <c r="A112" s="18"/>
      <c r="B112" s="1" t="s">
        <v>38</v>
      </c>
      <c r="C112" s="160"/>
      <c r="D112" s="132"/>
      <c r="E112" s="132"/>
      <c r="F112" s="132"/>
      <c r="G112" s="132"/>
      <c r="H112" s="10"/>
      <c r="I112" s="359"/>
      <c r="J112" s="361"/>
      <c r="K112" s="331"/>
      <c r="L112" s="8"/>
      <c r="M112" s="8"/>
      <c r="N112" s="19"/>
      <c r="O112" s="298"/>
      <c r="P112" s="179"/>
      <c r="Q112" s="123" t="str">
        <f t="shared" si="1"/>
        <v/>
      </c>
      <c r="R112" s="20"/>
      <c r="S112" s="20"/>
      <c r="T112" s="20"/>
      <c r="U112" s="20"/>
      <c r="V112" s="20"/>
      <c r="W112" s="20"/>
      <c r="X112" s="20"/>
      <c r="Y112" s="20"/>
    </row>
    <row r="113" spans="1:25" s="105" customFormat="1" x14ac:dyDescent="0.2">
      <c r="A113" s="18"/>
      <c r="B113" s="1" t="s">
        <v>38</v>
      </c>
      <c r="C113" s="160"/>
      <c r="D113" s="132"/>
      <c r="E113" s="132"/>
      <c r="F113" s="132"/>
      <c r="G113" s="132"/>
      <c r="H113" s="10"/>
      <c r="I113" s="359"/>
      <c r="J113" s="361"/>
      <c r="K113" s="331"/>
      <c r="L113" s="8"/>
      <c r="M113" s="8"/>
      <c r="N113" s="19"/>
      <c r="O113" s="298"/>
      <c r="P113" s="179"/>
      <c r="Q113" s="123" t="str">
        <f t="shared" si="1"/>
        <v/>
      </c>
      <c r="R113" s="20"/>
      <c r="S113" s="20"/>
      <c r="T113" s="20"/>
      <c r="U113" s="20"/>
      <c r="V113" s="20"/>
      <c r="W113" s="20"/>
      <c r="X113" s="20"/>
      <c r="Y113" s="20"/>
    </row>
    <row r="114" spans="1:25" s="105" customFormat="1" x14ac:dyDescent="0.2">
      <c r="A114" s="18"/>
      <c r="B114" s="1" t="s">
        <v>38</v>
      </c>
      <c r="C114" s="160"/>
      <c r="D114" s="132"/>
      <c r="E114" s="132"/>
      <c r="F114" s="132"/>
      <c r="G114" s="132"/>
      <c r="H114" s="10"/>
      <c r="I114" s="359"/>
      <c r="J114" s="361"/>
      <c r="K114" s="331"/>
      <c r="L114" s="8"/>
      <c r="M114" s="8"/>
      <c r="N114" s="19"/>
      <c r="O114" s="298"/>
      <c r="P114" s="179"/>
      <c r="Q114" s="123" t="str">
        <f t="shared" si="1"/>
        <v/>
      </c>
      <c r="R114" s="20"/>
      <c r="S114" s="20"/>
      <c r="T114" s="20"/>
      <c r="U114" s="20"/>
      <c r="V114" s="20"/>
      <c r="W114" s="20"/>
      <c r="X114" s="20"/>
      <c r="Y114" s="20"/>
    </row>
    <row r="115" spans="1:25" s="105" customFormat="1" x14ac:dyDescent="0.2">
      <c r="A115" s="18"/>
      <c r="B115" s="1" t="s">
        <v>38</v>
      </c>
      <c r="C115" s="160"/>
      <c r="D115" s="132"/>
      <c r="E115" s="132"/>
      <c r="F115" s="132"/>
      <c r="G115" s="132"/>
      <c r="H115" s="10"/>
      <c r="I115" s="359"/>
      <c r="J115" s="361"/>
      <c r="K115" s="331"/>
      <c r="L115" s="8"/>
      <c r="M115" s="8"/>
      <c r="N115" s="19"/>
      <c r="O115" s="298"/>
      <c r="P115" s="179"/>
      <c r="Q115" s="123" t="str">
        <f t="shared" si="1"/>
        <v/>
      </c>
      <c r="R115" s="20"/>
      <c r="S115" s="20"/>
      <c r="T115" s="20"/>
      <c r="U115" s="20"/>
      <c r="V115" s="20"/>
      <c r="W115" s="20"/>
      <c r="X115" s="20"/>
      <c r="Y115" s="20"/>
    </row>
    <row r="116" spans="1:25" s="105" customFormat="1" x14ac:dyDescent="0.2">
      <c r="A116" s="18"/>
      <c r="B116" s="1" t="s">
        <v>38</v>
      </c>
      <c r="C116" s="160"/>
      <c r="D116" s="132"/>
      <c r="E116" s="132"/>
      <c r="F116" s="132"/>
      <c r="G116" s="132"/>
      <c r="H116" s="10"/>
      <c r="I116" s="359"/>
      <c r="J116" s="361"/>
      <c r="K116" s="331"/>
      <c r="L116" s="8"/>
      <c r="M116" s="8"/>
      <c r="N116" s="19"/>
      <c r="O116" s="298"/>
      <c r="P116" s="179"/>
      <c r="Q116" s="123" t="str">
        <f t="shared" si="1"/>
        <v/>
      </c>
      <c r="R116" s="20"/>
      <c r="S116" s="20"/>
      <c r="T116" s="20"/>
      <c r="U116" s="20"/>
      <c r="V116" s="20"/>
      <c r="W116" s="20"/>
      <c r="X116" s="20"/>
      <c r="Y116" s="20"/>
    </row>
    <row r="117" spans="1:25" s="105" customFormat="1" x14ac:dyDescent="0.2">
      <c r="A117" s="18"/>
      <c r="B117" s="1" t="s">
        <v>38</v>
      </c>
      <c r="C117" s="160"/>
      <c r="D117" s="132"/>
      <c r="E117" s="132"/>
      <c r="F117" s="132"/>
      <c r="G117" s="132"/>
      <c r="H117" s="10"/>
      <c r="I117" s="359"/>
      <c r="J117" s="361"/>
      <c r="K117" s="331"/>
      <c r="L117" s="8"/>
      <c r="M117" s="8"/>
      <c r="N117" s="19"/>
      <c r="O117" s="298"/>
      <c r="P117" s="179"/>
      <c r="Q117" s="123" t="str">
        <f t="shared" si="1"/>
        <v/>
      </c>
      <c r="R117" s="20"/>
      <c r="S117" s="20"/>
      <c r="T117" s="20"/>
      <c r="U117" s="20"/>
      <c r="V117" s="20"/>
      <c r="W117" s="20"/>
      <c r="X117" s="20"/>
      <c r="Y117" s="20"/>
    </row>
    <row r="118" spans="1:25" s="105" customFormat="1" x14ac:dyDescent="0.2">
      <c r="A118" s="18"/>
      <c r="B118" s="1" t="s">
        <v>38</v>
      </c>
      <c r="C118" s="160"/>
      <c r="D118" s="132"/>
      <c r="E118" s="132"/>
      <c r="F118" s="132"/>
      <c r="G118" s="132"/>
      <c r="H118" s="10"/>
      <c r="I118" s="359"/>
      <c r="J118" s="361"/>
      <c r="K118" s="331"/>
      <c r="L118" s="8"/>
      <c r="M118" s="8"/>
      <c r="N118" s="19"/>
      <c r="O118" s="298"/>
      <c r="P118" s="179"/>
      <c r="Q118" s="123" t="str">
        <f t="shared" si="1"/>
        <v/>
      </c>
      <c r="R118" s="20"/>
      <c r="S118" s="20"/>
      <c r="T118" s="20"/>
      <c r="U118" s="20"/>
      <c r="V118" s="20"/>
      <c r="W118" s="20"/>
      <c r="X118" s="20"/>
      <c r="Y118" s="20"/>
    </row>
    <row r="119" spans="1:25" s="105" customFormat="1" x14ac:dyDescent="0.2">
      <c r="A119" s="18"/>
      <c r="B119" s="1" t="s">
        <v>38</v>
      </c>
      <c r="C119" s="160"/>
      <c r="D119" s="132"/>
      <c r="E119" s="132"/>
      <c r="F119" s="132"/>
      <c r="G119" s="132"/>
      <c r="H119" s="10"/>
      <c r="I119" s="359"/>
      <c r="J119" s="361"/>
      <c r="K119" s="331"/>
      <c r="L119" s="8"/>
      <c r="M119" s="8"/>
      <c r="N119" s="19"/>
      <c r="O119" s="298"/>
      <c r="P119" s="179"/>
      <c r="Q119" s="123" t="str">
        <f t="shared" si="1"/>
        <v/>
      </c>
      <c r="R119" s="20"/>
      <c r="S119" s="20"/>
      <c r="T119" s="20"/>
      <c r="U119" s="20"/>
      <c r="V119" s="20"/>
      <c r="W119" s="20"/>
      <c r="X119" s="20"/>
      <c r="Y119" s="20"/>
    </row>
    <row r="120" spans="1:25" s="105" customFormat="1" x14ac:dyDescent="0.2">
      <c r="A120" s="18"/>
      <c r="B120" s="1" t="s">
        <v>38</v>
      </c>
      <c r="C120" s="160"/>
      <c r="D120" s="132"/>
      <c r="E120" s="132"/>
      <c r="F120" s="132"/>
      <c r="G120" s="132"/>
      <c r="H120" s="10"/>
      <c r="I120" s="359"/>
      <c r="J120" s="361"/>
      <c r="K120" s="331"/>
      <c r="L120" s="8"/>
      <c r="M120" s="8"/>
      <c r="N120" s="19"/>
      <c r="O120" s="298"/>
      <c r="P120" s="179"/>
      <c r="Q120" s="123" t="str">
        <f t="shared" si="1"/>
        <v/>
      </c>
      <c r="R120" s="20"/>
      <c r="S120" s="20"/>
      <c r="T120" s="20"/>
      <c r="U120" s="20"/>
      <c r="V120" s="20"/>
      <c r="W120" s="20"/>
      <c r="X120" s="20"/>
      <c r="Y120" s="20"/>
    </row>
    <row r="121" spans="1:25" s="105" customFormat="1" ht="13.5" thickBot="1" x14ac:dyDescent="0.25">
      <c r="A121" s="22"/>
      <c r="B121" s="14" t="s">
        <v>38</v>
      </c>
      <c r="C121" s="161"/>
      <c r="D121" s="133"/>
      <c r="E121" s="133"/>
      <c r="F121" s="133"/>
      <c r="G121" s="133"/>
      <c r="H121" s="23"/>
      <c r="I121" s="360"/>
      <c r="J121" s="362"/>
      <c r="K121" s="330"/>
      <c r="L121" s="13"/>
      <c r="M121" s="13"/>
      <c r="N121" s="106"/>
      <c r="O121" s="299"/>
      <c r="P121" s="180"/>
      <c r="Q121" s="123" t="str">
        <f t="shared" si="1"/>
        <v/>
      </c>
      <c r="R121" s="20"/>
      <c r="S121" s="20"/>
      <c r="T121" s="20"/>
      <c r="U121" s="20"/>
      <c r="V121" s="20"/>
      <c r="W121" s="20"/>
      <c r="X121" s="20"/>
      <c r="Y121" s="20"/>
    </row>
    <row r="122" spans="1:25" x14ac:dyDescent="0.2">
      <c r="A122" s="24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P122" s="21"/>
    </row>
    <row r="123" spans="1:25" x14ac:dyDescent="0.2">
      <c r="A123" s="24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P123" s="21"/>
    </row>
    <row r="124" spans="1:25" x14ac:dyDescent="0.2">
      <c r="A124" s="24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P124" s="21"/>
    </row>
    <row r="125" spans="1:25" x14ac:dyDescent="0.2">
      <c r="A125" s="24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P125" s="21"/>
    </row>
    <row r="126" spans="1:25" x14ac:dyDescent="0.2">
      <c r="A126" s="24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P126" s="21"/>
    </row>
    <row r="127" spans="1:25" x14ac:dyDescent="0.2">
      <c r="A127" s="24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P127" s="21"/>
    </row>
    <row r="128" spans="1:25" x14ac:dyDescent="0.2">
      <c r="A128" s="24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P128" s="21"/>
    </row>
    <row r="129" spans="1:16" x14ac:dyDescent="0.2">
      <c r="A129" s="24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P129" s="21"/>
    </row>
    <row r="130" spans="1:16" x14ac:dyDescent="0.2">
      <c r="A130" s="2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P130" s="21"/>
    </row>
    <row r="131" spans="1:16" x14ac:dyDescent="0.2">
      <c r="A131" s="24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P131" s="21"/>
    </row>
    <row r="132" spans="1:16" x14ac:dyDescent="0.2">
      <c r="A132" s="24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P132" s="21"/>
    </row>
    <row r="133" spans="1:16" x14ac:dyDescent="0.2">
      <c r="A133" s="24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P133" s="21"/>
    </row>
    <row r="134" spans="1:16" x14ac:dyDescent="0.2">
      <c r="A134" s="24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P134" s="21"/>
    </row>
    <row r="135" spans="1:16" x14ac:dyDescent="0.2">
      <c r="A135" s="24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P135" s="21"/>
    </row>
    <row r="136" spans="1:16" x14ac:dyDescent="0.2">
      <c r="A136" s="2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P136" s="21"/>
    </row>
    <row r="137" spans="1:16" x14ac:dyDescent="0.2">
      <c r="A137" s="24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P137" s="21"/>
    </row>
    <row r="138" spans="1:16" x14ac:dyDescent="0.2">
      <c r="A138" s="24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P138" s="21"/>
    </row>
    <row r="139" spans="1:16" x14ac:dyDescent="0.2">
      <c r="A139" s="24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P139" s="21"/>
    </row>
    <row r="140" spans="1:16" x14ac:dyDescent="0.2">
      <c r="A140" s="24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P140" s="21"/>
    </row>
    <row r="141" spans="1:16" x14ac:dyDescent="0.2">
      <c r="A141" s="24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P141" s="21"/>
    </row>
    <row r="142" spans="1:16" x14ac:dyDescent="0.2">
      <c r="A142" s="24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P142" s="21"/>
    </row>
    <row r="143" spans="1:16" x14ac:dyDescent="0.2">
      <c r="A143" s="24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P143" s="21"/>
    </row>
    <row r="144" spans="1:16" x14ac:dyDescent="0.2">
      <c r="A144" s="24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P144" s="21"/>
    </row>
    <row r="145" spans="1:16" x14ac:dyDescent="0.2">
      <c r="A145" s="24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P145" s="21"/>
    </row>
    <row r="146" spans="1:16" x14ac:dyDescent="0.2">
      <c r="A146" s="24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P146" s="21"/>
    </row>
    <row r="147" spans="1:16" x14ac:dyDescent="0.2">
      <c r="A147" s="24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P147" s="21"/>
    </row>
    <row r="148" spans="1:16" x14ac:dyDescent="0.2">
      <c r="A148" s="24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P148" s="21"/>
    </row>
    <row r="149" spans="1:16" x14ac:dyDescent="0.2">
      <c r="A149" s="24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P149" s="21"/>
    </row>
    <row r="150" spans="1:16" x14ac:dyDescent="0.2">
      <c r="A150" s="24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P150" s="21"/>
    </row>
    <row r="151" spans="1:16" x14ac:dyDescent="0.2">
      <c r="A151" s="24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P151" s="21"/>
    </row>
    <row r="152" spans="1:16" x14ac:dyDescent="0.2">
      <c r="A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P152" s="21"/>
    </row>
    <row r="153" spans="1:16" x14ac:dyDescent="0.2">
      <c r="A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P153" s="21"/>
    </row>
    <row r="154" spans="1:16" x14ac:dyDescent="0.2">
      <c r="A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P154" s="21"/>
    </row>
    <row r="155" spans="1:16" x14ac:dyDescent="0.2">
      <c r="A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P155" s="21"/>
    </row>
    <row r="156" spans="1:16" x14ac:dyDescent="0.2">
      <c r="A156" s="25"/>
    </row>
    <row r="157" spans="1:16" x14ac:dyDescent="0.2">
      <c r="A157" s="25"/>
    </row>
    <row r="158" spans="1:16" x14ac:dyDescent="0.2">
      <c r="A158" s="25"/>
    </row>
    <row r="159" spans="1:16" x14ac:dyDescent="0.2">
      <c r="A159" s="25"/>
    </row>
  </sheetData>
  <sheetProtection algorithmName="SHA-512" hashValue="HW3DXNLJ01bM8ZmRHGtMh/tmTzXhUpiRRmdXNDykWfF08+yStWHCf0xfYhZU9KoxXk2T4cL6eoLNjzkJ7rARWg==" saltValue="hoX4E1X08dzI2w34DBj9uA==" spinCount="100000" sheet="1" objects="1" scenarios="1" selectLockedCells="1" sort="0" autoFilter="0" pivotTables="0"/>
  <customSheetViews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12">
    <mergeCell ref="N6:O6"/>
    <mergeCell ref="A6:A7"/>
    <mergeCell ref="P6:P7"/>
    <mergeCell ref="B6:B7"/>
    <mergeCell ref="H6:H7"/>
    <mergeCell ref="C6:C7"/>
    <mergeCell ref="L6:M6"/>
    <mergeCell ref="D6:F6"/>
    <mergeCell ref="G6:G7"/>
    <mergeCell ref="K6:K7"/>
    <mergeCell ref="I6:I7"/>
    <mergeCell ref="J6:J7"/>
  </mergeCells>
  <dataValidations count="4">
    <dataValidation type="custom" operator="lessThan" allowBlank="1" showInputMessage="1" showErrorMessage="1" error="Please enter valid name" sqref="L9:M121 D9:F1048576 G122:G1048576">
      <formula1>IF(D9="",TRUE,IF(ISERROR(SUMPRODUCT(SEARCH(MID(D9,ROW(INDIRECT("1:"&amp;LEN(D9))),1),"abcdefghijklmnopqrstuvwxyz-,. "))),FALSE,TRUE))</formula1>
    </dataValidation>
    <dataValidation type="whole" allowBlank="1" showInputMessage="1" showErrorMessage="1" error="Please enter valid name" sqref="G10:G121">
      <formula1>0</formula1>
      <formula2>99999999999</formula2>
    </dataValidation>
    <dataValidation type="whole" allowBlank="1" showInputMessage="1" showErrorMessage="1" error="Please enter valid name" sqref="G9">
      <formula1>0</formula1>
      <formula2>999999999</formula2>
    </dataValidation>
    <dataValidation type="date" allowBlank="1" showInputMessage="1" showErrorMessage="1" sqref="I9:I120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Tables!$B$24:$B$25</xm:f>
          </x14:formula1>
          <xm:sqref>P9:P121</xm:sqref>
        </x14:dataValidation>
        <x14:dataValidation type="list" allowBlank="1" showInputMessage="1" showErrorMessage="1">
          <x14:formula1>
            <xm:f>Tables!$B$62:$B$79</xm:f>
          </x14:formula1>
          <xm:sqref>N9:N121</xm:sqref>
        </x14:dataValidation>
        <x14:dataValidation type="list" allowBlank="1" showInputMessage="1" showErrorMessage="1">
          <x14:formula1>
            <xm:f>Tables!$B$93</xm:f>
          </x14:formula1>
          <xm:sqref>C9:C121</xm:sqref>
        </x14:dataValidation>
        <x14:dataValidation type="list" allowBlank="1" showInputMessage="1" showErrorMessage="1">
          <x14:formula1>
            <xm:f>Tables!$B$17:$B$17</xm:f>
          </x14:formula1>
          <xm:sqref>H9:H121 I121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57"/>
  <sheetViews>
    <sheetView workbookViewId="0">
      <selection sqref="A1:N1"/>
    </sheetView>
  </sheetViews>
  <sheetFormatPr defaultRowHeight="12.75" x14ac:dyDescent="0.2"/>
  <cols>
    <col min="1" max="14" width="11.7109375" style="76" customWidth="1"/>
    <col min="15" max="15" width="13.7109375" style="76" customWidth="1"/>
    <col min="16" max="16" width="14.7109375" style="76" customWidth="1"/>
    <col min="17" max="17" width="13.7109375" style="76" customWidth="1"/>
    <col min="18" max="18" width="13.140625" style="76" customWidth="1"/>
    <col min="19" max="19" width="13.7109375" style="76" customWidth="1"/>
    <col min="20" max="25" width="9.140625" style="76"/>
    <col min="26" max="26" width="17.42578125" style="76" customWidth="1"/>
    <col min="27" max="29" width="9.140625" style="76"/>
    <col min="30" max="30" width="15.28515625" style="76" customWidth="1"/>
    <col min="31" max="31" width="20.42578125" style="76" customWidth="1"/>
    <col min="32" max="16384" width="9.140625" style="76"/>
  </cols>
  <sheetData>
    <row r="1" spans="1:17" ht="51" customHeight="1" x14ac:dyDescent="0.4">
      <c r="A1" s="414" t="s">
        <v>125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82"/>
      <c r="P1" s="82"/>
      <c r="Q1" s="82"/>
    </row>
    <row r="2" spans="1:17" ht="13.5" thickBot="1" x14ac:dyDescent="0.25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7" x14ac:dyDescent="0.2">
      <c r="A3" s="415" t="s">
        <v>92</v>
      </c>
      <c r="B3" s="416"/>
      <c r="C3" s="416"/>
      <c r="D3" s="424"/>
      <c r="E3" s="175"/>
      <c r="F3" s="415" t="s">
        <v>71</v>
      </c>
      <c r="G3" s="416"/>
      <c r="H3" s="416"/>
      <c r="I3" s="424"/>
      <c r="J3" s="81"/>
      <c r="K3" s="415" t="s">
        <v>159</v>
      </c>
      <c r="L3" s="416"/>
      <c r="M3" s="416"/>
      <c r="N3" s="424"/>
    </row>
    <row r="4" spans="1:17" x14ac:dyDescent="0.2">
      <c r="A4" s="422" t="s">
        <v>100</v>
      </c>
      <c r="B4" s="423"/>
      <c r="C4" s="423"/>
      <c r="D4" s="215">
        <f>D5+D9+D10</f>
        <v>0</v>
      </c>
      <c r="E4" s="177"/>
      <c r="F4" s="422" t="s">
        <v>100</v>
      </c>
      <c r="G4" s="423"/>
      <c r="H4" s="423"/>
      <c r="I4" s="215">
        <f>IF(SUM($E$52:$E$55)&gt;0,D4,0)</f>
        <v>0</v>
      </c>
      <c r="J4" s="80"/>
      <c r="K4" s="422" t="s">
        <v>100</v>
      </c>
      <c r="L4" s="423"/>
      <c r="M4" s="423"/>
      <c r="N4" s="215">
        <f>IF(SUM($E$58:$E$60)&gt;0,D4,0)</f>
        <v>0</v>
      </c>
    </row>
    <row r="5" spans="1:17" x14ac:dyDescent="0.2">
      <c r="A5" s="422" t="s">
        <v>102</v>
      </c>
      <c r="B5" s="423"/>
      <c r="C5" s="423"/>
      <c r="D5" s="215">
        <f>SUM(E14:E49)</f>
        <v>0</v>
      </c>
      <c r="E5" s="177"/>
      <c r="F5" s="422" t="s">
        <v>102</v>
      </c>
      <c r="G5" s="423"/>
      <c r="H5" s="423"/>
      <c r="I5" s="215">
        <f>SUM(E52:E55)</f>
        <v>0</v>
      </c>
      <c r="J5" s="75"/>
      <c r="K5" s="422" t="s">
        <v>102</v>
      </c>
      <c r="L5" s="423"/>
      <c r="M5" s="423"/>
      <c r="N5" s="215">
        <f>SUM(E58:E60)</f>
        <v>0</v>
      </c>
    </row>
    <row r="6" spans="1:17" x14ac:dyDescent="0.2">
      <c r="A6" s="422" t="s">
        <v>103</v>
      </c>
      <c r="B6" s="423"/>
      <c r="C6" s="423"/>
      <c r="D6" s="215">
        <f>SUM(F14:F49)</f>
        <v>0</v>
      </c>
      <c r="E6" s="177"/>
      <c r="F6" s="422" t="s">
        <v>103</v>
      </c>
      <c r="G6" s="423"/>
      <c r="H6" s="423"/>
      <c r="I6" s="215">
        <f>SUM(F52:F55)</f>
        <v>0</v>
      </c>
      <c r="J6" s="75"/>
      <c r="K6" s="422" t="s">
        <v>103</v>
      </c>
      <c r="L6" s="423"/>
      <c r="M6" s="423"/>
      <c r="N6" s="215">
        <f>SUM(F58:F60)</f>
        <v>0</v>
      </c>
    </row>
    <row r="7" spans="1:17" ht="12.75" customHeight="1" x14ac:dyDescent="0.2">
      <c r="A7" s="420" t="s">
        <v>104</v>
      </c>
      <c r="B7" s="421"/>
      <c r="C7" s="421"/>
      <c r="D7" s="215">
        <f>SUM(M14:M49)</f>
        <v>0</v>
      </c>
      <c r="E7" s="174"/>
      <c r="F7" s="420" t="s">
        <v>104</v>
      </c>
      <c r="G7" s="421"/>
      <c r="H7" s="421"/>
      <c r="I7" s="215">
        <f>SUM(M52:M55)</f>
        <v>0</v>
      </c>
      <c r="J7" s="75"/>
      <c r="K7" s="420" t="s">
        <v>104</v>
      </c>
      <c r="L7" s="421"/>
      <c r="M7" s="421"/>
      <c r="N7" s="215">
        <f>SUM(M58:M60)</f>
        <v>0</v>
      </c>
    </row>
    <row r="8" spans="1:17" ht="12.75" customHeight="1" x14ac:dyDescent="0.2">
      <c r="A8" s="420" t="s">
        <v>105</v>
      </c>
      <c r="B8" s="421"/>
      <c r="C8" s="421"/>
      <c r="D8" s="215">
        <f>SUM(N14:N49)</f>
        <v>0</v>
      </c>
      <c r="E8" s="174"/>
      <c r="F8" s="420" t="s">
        <v>105</v>
      </c>
      <c r="G8" s="421"/>
      <c r="H8" s="421"/>
      <c r="I8" s="215">
        <f>SUM(N52:N55)</f>
        <v>0</v>
      </c>
      <c r="J8" s="75"/>
      <c r="K8" s="420" t="s">
        <v>105</v>
      </c>
      <c r="L8" s="421"/>
      <c r="M8" s="421"/>
      <c r="N8" s="215">
        <f>SUM(N58:N60)</f>
        <v>0</v>
      </c>
      <c r="O8" s="314"/>
    </row>
    <row r="9" spans="1:17" ht="13.5" customHeight="1" x14ac:dyDescent="0.2">
      <c r="A9" s="422" t="s">
        <v>101</v>
      </c>
      <c r="B9" s="423"/>
      <c r="C9" s="423"/>
      <c r="D9" s="215">
        <f>COUNTIFS(Waivers!$C$9:$C$121,"Medical",Waivers!$H$9:$H$121,"M - Member/Employee",Waivers!$Q$9:$Q$121,1)</f>
        <v>0</v>
      </c>
      <c r="E9" s="174"/>
      <c r="F9" s="422" t="s">
        <v>101</v>
      </c>
      <c r="G9" s="423"/>
      <c r="H9" s="423"/>
      <c r="I9" s="215" t="s">
        <v>203</v>
      </c>
      <c r="J9" s="75"/>
      <c r="K9" s="422" t="s">
        <v>101</v>
      </c>
      <c r="L9" s="423"/>
      <c r="M9" s="423"/>
      <c r="N9" s="215" t="s">
        <v>203</v>
      </c>
    </row>
    <row r="10" spans="1:17" ht="13.5" customHeight="1" x14ac:dyDescent="0.2">
      <c r="A10" s="422" t="s">
        <v>124</v>
      </c>
      <c r="B10" s="423"/>
      <c r="C10" s="423"/>
      <c r="D10" s="215">
        <f>COUNTIFS(Waivers!$C$9:$C$121,"Medical",Waivers!$H$9:$H$121,"M - Member/Employee",Waivers!$Q$9:$Q$121,5)</f>
        <v>0</v>
      </c>
      <c r="E10" s="174"/>
      <c r="F10" s="422" t="s">
        <v>124</v>
      </c>
      <c r="G10" s="423"/>
      <c r="H10" s="423"/>
      <c r="I10" s="215" t="s">
        <v>203</v>
      </c>
      <c r="J10" s="75"/>
      <c r="K10" s="422" t="s">
        <v>124</v>
      </c>
      <c r="L10" s="423"/>
      <c r="M10" s="423"/>
      <c r="N10" s="215" t="s">
        <v>203</v>
      </c>
    </row>
    <row r="11" spans="1:17" ht="13.5" thickBot="1" x14ac:dyDescent="0.25">
      <c r="A11" s="417" t="s">
        <v>90</v>
      </c>
      <c r="B11" s="418"/>
      <c r="C11" s="418"/>
      <c r="D11" s="216">
        <f>IF(D5=0,0,(D5/(D4-D9)))</f>
        <v>0</v>
      </c>
      <c r="E11" s="176"/>
      <c r="F11" s="417" t="s">
        <v>90</v>
      </c>
      <c r="G11" s="418"/>
      <c r="H11" s="418"/>
      <c r="I11" s="216" t="s">
        <v>203</v>
      </c>
      <c r="J11" s="79"/>
      <c r="K11" s="417" t="s">
        <v>90</v>
      </c>
      <c r="L11" s="418"/>
      <c r="M11" s="418"/>
      <c r="N11" s="216" t="s">
        <v>203</v>
      </c>
    </row>
    <row r="12" spans="1:17" ht="13.5" thickBot="1" x14ac:dyDescent="0.25">
      <c r="A12" s="175"/>
      <c r="B12" s="175"/>
      <c r="C12" s="175"/>
      <c r="D12" s="175"/>
      <c r="E12" s="175"/>
      <c r="F12" s="175"/>
      <c r="G12" s="175"/>
      <c r="H12" s="175"/>
      <c r="I12" s="175"/>
      <c r="K12" s="77"/>
    </row>
    <row r="13" spans="1:17" ht="15.95" customHeight="1" x14ac:dyDescent="0.2">
      <c r="A13" s="415" t="s">
        <v>123</v>
      </c>
      <c r="B13" s="416"/>
      <c r="C13" s="416"/>
      <c r="D13" s="416"/>
      <c r="E13" s="218" t="s">
        <v>91</v>
      </c>
      <c r="F13" s="219" t="s">
        <v>93</v>
      </c>
      <c r="G13" s="78"/>
      <c r="H13" s="77"/>
      <c r="I13" s="415" t="s">
        <v>122</v>
      </c>
      <c r="J13" s="416"/>
      <c r="K13" s="416"/>
      <c r="L13" s="416"/>
      <c r="M13" s="218" t="s">
        <v>91</v>
      </c>
      <c r="N13" s="219" t="s">
        <v>93</v>
      </c>
    </row>
    <row r="14" spans="1:17" ht="15.95" customHeight="1" x14ac:dyDescent="0.2">
      <c r="A14" s="411" t="s">
        <v>244</v>
      </c>
      <c r="B14" s="425"/>
      <c r="C14" s="425"/>
      <c r="D14" s="426"/>
      <c r="E14" s="217">
        <f>COUNTIFS('New Employees'!$A$9:$A$302,"CommunityCare 1T",'New Employees'!$B$9:$B$302,A14,'New Employees'!$Q$9:$Q$302,"M - Member/Employee")</f>
        <v>0</v>
      </c>
      <c r="F14" s="215">
        <f>COUNTIFS('New Employees'!$A$9:$A$302,"CommunityCare 1T",'New Employees'!$B$9:$B$302,A14)</f>
        <v>0</v>
      </c>
      <c r="G14" s="75"/>
      <c r="I14" s="411" t="s">
        <v>244</v>
      </c>
      <c r="J14" s="425"/>
      <c r="K14" s="425"/>
      <c r="L14" s="426"/>
      <c r="M14" s="217">
        <f>COUNTIFS(COBRA!$A$9:$A$302,"CommunityCare 1T",COBRA!$B$9:$B$302,I14,COBRA!$J$9:$J$302,"M - Member/Employee")</f>
        <v>0</v>
      </c>
      <c r="N14" s="215">
        <f>COUNTIFS(COBRA!$A$9:$A$302,"CommunityCare 1T",COBRA!$B$9:$B$302,I14)</f>
        <v>0</v>
      </c>
    </row>
    <row r="15" spans="1:17" ht="15.95" customHeight="1" x14ac:dyDescent="0.2">
      <c r="A15" s="411" t="s">
        <v>245</v>
      </c>
      <c r="B15" s="425"/>
      <c r="C15" s="425"/>
      <c r="D15" s="426"/>
      <c r="E15" s="217">
        <f>COUNTIFS('New Employees'!$A$9:$A$302,"CommunityCare 1T",'New Employees'!$B$9:$B$302,A15,'New Employees'!$Q$9:$Q$302,"M - Member/Employee")</f>
        <v>0</v>
      </c>
      <c r="F15" s="215">
        <f>COUNTIFS('New Employees'!$A$9:$A$302,"CommunityCare 1T",'New Employees'!$B$9:$B$302,A15)</f>
        <v>0</v>
      </c>
      <c r="G15" s="174"/>
      <c r="H15" s="175"/>
      <c r="I15" s="411" t="s">
        <v>245</v>
      </c>
      <c r="J15" s="425"/>
      <c r="K15" s="425"/>
      <c r="L15" s="426"/>
      <c r="M15" s="217">
        <f>COUNTIFS(COBRA!$A$9:$A$302,"CommunityCare 1T",COBRA!$B$9:$B$302,I15,COBRA!$J$9:$J$302,"M - Member/Employee")</f>
        <v>0</v>
      </c>
      <c r="N15" s="215">
        <f>COUNTIFS(COBRA!$A$9:$A$302,"CommunityCare 1T",COBRA!$B$9:$B$302,I15)</f>
        <v>0</v>
      </c>
    </row>
    <row r="16" spans="1:17" ht="15.95" customHeight="1" x14ac:dyDescent="0.2">
      <c r="A16" s="411" t="s">
        <v>232</v>
      </c>
      <c r="B16" s="425"/>
      <c r="C16" s="425"/>
      <c r="D16" s="426"/>
      <c r="E16" s="217">
        <f>COUNTIFS('New Employees'!$A$9:$A$302,"CommunityCare 1T",'New Employees'!$B$9:$B$302,A16,'New Employees'!$Q$9:$Q$302,"M - Member/Employee")</f>
        <v>0</v>
      </c>
      <c r="F16" s="215">
        <f>COUNTIFS('New Employees'!$A$9:$A$302,"CommunityCare 1T",'New Employees'!$B$9:$B$302,A16)</f>
        <v>0</v>
      </c>
      <c r="G16" s="174"/>
      <c r="H16" s="175"/>
      <c r="I16" s="411" t="s">
        <v>232</v>
      </c>
      <c r="J16" s="425"/>
      <c r="K16" s="425"/>
      <c r="L16" s="426"/>
      <c r="M16" s="217">
        <f>COUNTIFS(COBRA!$A$9:$A$302,"CommunityCare 1T",COBRA!$B$9:$B$302,I16,COBRA!$J$9:$J$302,"M - Member/Employee")</f>
        <v>0</v>
      </c>
      <c r="N16" s="215">
        <f>COUNTIFS(COBRA!$A$9:$A$302,"CommunityCare 1T",COBRA!$B$9:$B$302,I16)</f>
        <v>0</v>
      </c>
    </row>
    <row r="17" spans="1:14" ht="15.95" customHeight="1" x14ac:dyDescent="0.2">
      <c r="A17" s="411" t="s">
        <v>233</v>
      </c>
      <c r="B17" s="425"/>
      <c r="C17" s="425"/>
      <c r="D17" s="426"/>
      <c r="E17" s="217">
        <f>COUNTIFS('New Employees'!$A$9:$A$302,"CommunityCare 1T",'New Employees'!$B$9:$B$302,A17,'New Employees'!$Q$9:$Q$302,"M - Member/Employee")</f>
        <v>0</v>
      </c>
      <c r="F17" s="215">
        <f>COUNTIFS('New Employees'!$A$9:$A$302,"CommunityCare 1T",'New Employees'!$B$9:$B$302,A17)</f>
        <v>0</v>
      </c>
      <c r="G17" s="174"/>
      <c r="H17" s="175"/>
      <c r="I17" s="411" t="s">
        <v>233</v>
      </c>
      <c r="J17" s="425"/>
      <c r="K17" s="425"/>
      <c r="L17" s="426"/>
      <c r="M17" s="217">
        <f>COUNTIFS(COBRA!$A$9:$A$302,"CommunityCare 1T",COBRA!$B$9:$B$302,I17,COBRA!$J$9:$J$302,"M - Member/Employee")</f>
        <v>0</v>
      </c>
      <c r="N17" s="215">
        <f>COUNTIFS(COBRA!$A$9:$A$302,"CommunityCare 1T",COBRA!$B$9:$B$302,I17)</f>
        <v>0</v>
      </c>
    </row>
    <row r="18" spans="1:14" ht="15.95" customHeight="1" x14ac:dyDescent="0.2">
      <c r="A18" s="411" t="s">
        <v>235</v>
      </c>
      <c r="B18" s="425"/>
      <c r="C18" s="425"/>
      <c r="D18" s="426"/>
      <c r="E18" s="217">
        <f>COUNTIFS('New Employees'!$A$9:$A$302,"CommunityCare 1T",'New Employees'!$B$9:$B$302,A18,'New Employees'!$Q$9:$Q$302,"M - Member/Employee")</f>
        <v>0</v>
      </c>
      <c r="F18" s="215">
        <f>COUNTIFS('New Employees'!$A$9:$A$302,"CommunityCare 1T",'New Employees'!$B$9:$B$302,A18)</f>
        <v>0</v>
      </c>
      <c r="G18" s="174"/>
      <c r="H18" s="175"/>
      <c r="I18" s="411" t="s">
        <v>235</v>
      </c>
      <c r="J18" s="425"/>
      <c r="K18" s="425"/>
      <c r="L18" s="426"/>
      <c r="M18" s="217">
        <f>COUNTIFS(COBRA!$A$9:$A$302,"CommunityCare 1T",COBRA!$B$9:$B$302,I18,COBRA!$J$9:$J$302,"M - Member/Employee")</f>
        <v>0</v>
      </c>
      <c r="N18" s="215">
        <f>COUNTIFS(COBRA!$A$9:$A$302,"CommunityCare 1T",COBRA!$B$9:$B$302,I18)</f>
        <v>0</v>
      </c>
    </row>
    <row r="19" spans="1:14" ht="15.95" customHeight="1" x14ac:dyDescent="0.2">
      <c r="A19" s="411" t="s">
        <v>236</v>
      </c>
      <c r="B19" s="425"/>
      <c r="C19" s="425"/>
      <c r="D19" s="426"/>
      <c r="E19" s="217">
        <f>COUNTIFS('New Employees'!$A$9:$A$302,"CommunityCare 1T",'New Employees'!$B$9:$B$302,A19,'New Employees'!$Q$9:$Q$302,"M - Member/Employee")</f>
        <v>0</v>
      </c>
      <c r="F19" s="215">
        <f>COUNTIFS('New Employees'!$A$9:$A$302,"CommunityCare 1T",'New Employees'!$B$9:$B$302,A19)</f>
        <v>0</v>
      </c>
      <c r="G19" s="75"/>
      <c r="I19" s="411" t="s">
        <v>236</v>
      </c>
      <c r="J19" s="425"/>
      <c r="K19" s="425"/>
      <c r="L19" s="426"/>
      <c r="M19" s="217">
        <f>COUNTIFS(COBRA!$A$9:$A$302,"CommunityCare 1T",COBRA!$B$9:$B$302,I19,COBRA!$J$9:$J$302,"M - Member/Employee")</f>
        <v>0</v>
      </c>
      <c r="N19" s="215">
        <f>COUNTIFS(COBRA!$A$9:$A$302,"CommunityCare 1T",COBRA!$B$9:$B$302,I19)</f>
        <v>0</v>
      </c>
    </row>
    <row r="20" spans="1:14" s="175" customFormat="1" ht="15.95" customHeight="1" x14ac:dyDescent="0.2">
      <c r="A20" s="411" t="s">
        <v>234</v>
      </c>
      <c r="B20" s="412"/>
      <c r="C20" s="412"/>
      <c r="D20" s="413"/>
      <c r="E20" s="217">
        <f>COUNTIFS('New Employees'!$A$9:$A$302,"CommunityCare 1T",'New Employees'!$B$9:$B$302,A20,'New Employees'!$Q$9:$Q$302,"M - Member/Employee")</f>
        <v>0</v>
      </c>
      <c r="F20" s="215">
        <f>COUNTIFS('New Employees'!$A$9:$A$302,"CommunityCare 1T",'New Employees'!$B$9:$B$302,A20)</f>
        <v>0</v>
      </c>
      <c r="G20" s="174"/>
      <c r="I20" s="411" t="s">
        <v>234</v>
      </c>
      <c r="J20" s="412"/>
      <c r="K20" s="412"/>
      <c r="L20" s="413"/>
      <c r="M20" s="217">
        <f>COUNTIFS(COBRA!$A$9:$A$302,"CommunityCare 1T",COBRA!$B$9:$B$302,I20,COBRA!$J$9:$J$302,"M - Member/Employee")</f>
        <v>0</v>
      </c>
      <c r="N20" s="215">
        <f>COUNTIFS(COBRA!$A$9:$A$302,"CommunityCare 1T",COBRA!$B$9:$B$302,I20)</f>
        <v>0</v>
      </c>
    </row>
    <row r="21" spans="1:14" x14ac:dyDescent="0.2">
      <c r="A21" s="411" t="s">
        <v>237</v>
      </c>
      <c r="B21" s="425"/>
      <c r="C21" s="425"/>
      <c r="D21" s="426"/>
      <c r="E21" s="217">
        <f>COUNTIFS('New Employees'!$A$9:$A$302,"PPO",'New Employees'!$B$9:$B$302,A21,'New Employees'!$Q$9:$Q$302,"M - Member/Employee")</f>
        <v>0</v>
      </c>
      <c r="F21" s="215">
        <f>COUNTIFS('New Employees'!$A$9:$A$302,"PPO",'New Employees'!$B$9:$B$302,A21)</f>
        <v>0</v>
      </c>
      <c r="I21" s="411" t="s">
        <v>237</v>
      </c>
      <c r="J21" s="425"/>
      <c r="K21" s="425"/>
      <c r="L21" s="426"/>
      <c r="M21" s="217">
        <f>COUNTIFS(COBRA!$A$9:$A$302,"PPO",COBRA!$B$9:$B$302,I21,COBRA!$J$9:$J$302,"M - Member/Employee")</f>
        <v>0</v>
      </c>
      <c r="N21" s="215">
        <f>COUNTIFS(COBRA!$A$9:$A$302,"PPO",COBRA!$B$9:$B$302,I21)</f>
        <v>0</v>
      </c>
    </row>
    <row r="22" spans="1:14" x14ac:dyDescent="0.2">
      <c r="A22" s="411" t="s">
        <v>246</v>
      </c>
      <c r="B22" s="425"/>
      <c r="C22" s="425"/>
      <c r="D22" s="426"/>
      <c r="E22" s="217">
        <f>COUNTIFS('New Employees'!$A$9:$A$302,"PPO",'New Employees'!$B$9:$B$302,A22,'New Employees'!$Q$9:$Q$302,"M - Member/Employee")</f>
        <v>0</v>
      </c>
      <c r="F22" s="215">
        <f>COUNTIFS('New Employees'!$A$9:$A$302,"PPO",'New Employees'!$B$9:$B$302,A22)</f>
        <v>0</v>
      </c>
      <c r="I22" s="411" t="s">
        <v>246</v>
      </c>
      <c r="J22" s="425"/>
      <c r="K22" s="425"/>
      <c r="L22" s="426"/>
      <c r="M22" s="217">
        <f>COUNTIFS(COBRA!$A$9:$A$302,"PPO",COBRA!$B$9:$B$302,I22,COBRA!$J$9:$J$302,"M - Member/Employee")</f>
        <v>0</v>
      </c>
      <c r="N22" s="215">
        <f>COUNTIFS(COBRA!$A$9:$A$302,"PPO",COBRA!$B$9:$B$302,I22)</f>
        <v>0</v>
      </c>
    </row>
    <row r="23" spans="1:14" x14ac:dyDescent="0.2">
      <c r="A23" s="411" t="s">
        <v>247</v>
      </c>
      <c r="B23" s="425"/>
      <c r="C23" s="425"/>
      <c r="D23" s="426"/>
      <c r="E23" s="217">
        <f>COUNTIFS('New Employees'!$A$9:$A$302,"PPO",'New Employees'!$B$9:$B$302,A23,'New Employees'!$Q$9:$Q$302,"M - Member/Employee")</f>
        <v>0</v>
      </c>
      <c r="F23" s="215">
        <f>COUNTIFS('New Employees'!$A$9:$A$302,"PPO",'New Employees'!$B$9:$B$302,A23)</f>
        <v>0</v>
      </c>
      <c r="I23" s="411" t="s">
        <v>247</v>
      </c>
      <c r="J23" s="425"/>
      <c r="K23" s="425"/>
      <c r="L23" s="426"/>
      <c r="M23" s="217">
        <f>COUNTIFS(COBRA!$A$9:$A$302,"PPO",COBRA!$B$9:$B$302,I23,COBRA!$J$9:$J$302,"M - Member/Employee")</f>
        <v>0</v>
      </c>
      <c r="N23" s="215">
        <f>COUNTIFS(COBRA!$A$9:$A$302,"PPO",COBRA!$B$9:$B$302,I23)</f>
        <v>0</v>
      </c>
    </row>
    <row r="24" spans="1:14" x14ac:dyDescent="0.2">
      <c r="A24" s="411" t="s">
        <v>238</v>
      </c>
      <c r="B24" s="425"/>
      <c r="C24" s="425"/>
      <c r="D24" s="426"/>
      <c r="E24" s="217">
        <f>COUNTIFS('New Employees'!$A$9:$A$302,"PPO",'New Employees'!$B$9:$B$302,A24,'New Employees'!$Q$9:$Q$302,"M - Member/Employee")</f>
        <v>0</v>
      </c>
      <c r="F24" s="215">
        <f>COUNTIFS('New Employees'!$A$9:$A$302,"PPO",'New Employees'!$B$9:$B$302,A24)</f>
        <v>0</v>
      </c>
      <c r="I24" s="411" t="s">
        <v>238</v>
      </c>
      <c r="J24" s="425"/>
      <c r="K24" s="425"/>
      <c r="L24" s="426"/>
      <c r="M24" s="217">
        <f>COUNTIFS(COBRA!$A$9:$A$302,"PPO",COBRA!$B$9:$B$302,I24,COBRA!$J$9:$J$302,"M - Member/Employee")</f>
        <v>0</v>
      </c>
      <c r="N24" s="215">
        <f>COUNTIFS(COBRA!$A$9:$A$302,"PPO",COBRA!$B$9:$B$302,I24)</f>
        <v>0</v>
      </c>
    </row>
    <row r="25" spans="1:14" x14ac:dyDescent="0.2">
      <c r="A25" s="411" t="s">
        <v>248</v>
      </c>
      <c r="B25" s="425"/>
      <c r="C25" s="425"/>
      <c r="D25" s="426"/>
      <c r="E25" s="217">
        <f>COUNTIFS('New Employees'!$A$9:$A$302,"PPO",'New Employees'!$B$9:$B$302,A25,'New Employees'!$Q$9:$Q$302,"M - Member/Employee")</f>
        <v>0</v>
      </c>
      <c r="F25" s="215">
        <f>COUNTIFS('New Employees'!$A$9:$A$302,"PPO",'New Employees'!$B$9:$B$302,A25)</f>
        <v>0</v>
      </c>
      <c r="I25" s="411" t="s">
        <v>248</v>
      </c>
      <c r="J25" s="425"/>
      <c r="K25" s="425"/>
      <c r="L25" s="426"/>
      <c r="M25" s="217">
        <f>COUNTIFS(COBRA!$A$9:$A$302,"PPO",COBRA!$B$9:$B$302,I25,COBRA!$J$9:$J$302,"M - Member/Employee")</f>
        <v>0</v>
      </c>
      <c r="N25" s="215">
        <f>COUNTIFS(COBRA!$A$9:$A$302,"PPO",COBRA!$B$9:$B$302,I25)</f>
        <v>0</v>
      </c>
    </row>
    <row r="26" spans="1:14" x14ac:dyDescent="0.2">
      <c r="A26" s="411" t="s">
        <v>249</v>
      </c>
      <c r="B26" s="425"/>
      <c r="C26" s="425"/>
      <c r="D26" s="426"/>
      <c r="E26" s="217">
        <f>COUNTIFS('New Employees'!$A$9:$A$302,"PPO",'New Employees'!$B$9:$B$302,A26,'New Employees'!$Q$9:$Q$302,"M - Member/Employee")</f>
        <v>0</v>
      </c>
      <c r="F26" s="215">
        <f>COUNTIFS('New Employees'!$A$9:$A$302,"PPO",'New Employees'!$B$9:$B$302,A26)</f>
        <v>0</v>
      </c>
      <c r="I26" s="411" t="s">
        <v>249</v>
      </c>
      <c r="J26" s="425"/>
      <c r="K26" s="425"/>
      <c r="L26" s="426"/>
      <c r="M26" s="217">
        <f>COUNTIFS(COBRA!$A$9:$A$302,"PPO",COBRA!$B$9:$B$302,I26,COBRA!$J$9:$J$302,"M - Member/Employee")</f>
        <v>0</v>
      </c>
      <c r="N26" s="215">
        <f>COUNTIFS(COBRA!$A$9:$A$302,"PPO",COBRA!$B$9:$B$302,I26)</f>
        <v>0</v>
      </c>
    </row>
    <row r="27" spans="1:14" ht="15.95" customHeight="1" x14ac:dyDescent="0.2">
      <c r="A27" s="411" t="s">
        <v>239</v>
      </c>
      <c r="B27" s="425"/>
      <c r="C27" s="425"/>
      <c r="D27" s="426"/>
      <c r="E27" s="217">
        <f>COUNTIFS('New Employees'!$A$9:$A$302,"PPO",'New Employees'!$B$9:$B$302,A27,'New Employees'!$Q$9:$Q$302,"M - Member/Employee")</f>
        <v>0</v>
      </c>
      <c r="F27" s="215">
        <f>COUNTIFS('New Employees'!$A$9:$A$302,"PPO",'New Employees'!$B$9:$B$302,A27)</f>
        <v>0</v>
      </c>
      <c r="I27" s="411" t="s">
        <v>239</v>
      </c>
      <c r="J27" s="425"/>
      <c r="K27" s="425"/>
      <c r="L27" s="426"/>
      <c r="M27" s="217">
        <f>COUNTIFS(COBRA!$A$9:$A$302,"PPO",COBRA!$B$9:$B$302,I27,COBRA!$J$9:$J$302,"M - Member/Employee")</f>
        <v>0</v>
      </c>
      <c r="N27" s="215">
        <f>COUNTIFS(COBRA!$A$9:$A$302,"PPO",COBRA!$B$9:$B$302,I27)</f>
        <v>0</v>
      </c>
    </row>
    <row r="28" spans="1:14" ht="15.95" customHeight="1" x14ac:dyDescent="0.2">
      <c r="A28" s="411" t="s">
        <v>197</v>
      </c>
      <c r="B28" s="425"/>
      <c r="C28" s="425"/>
      <c r="D28" s="426"/>
      <c r="E28" s="217">
        <f>COUNTIFS('New Employees'!$A$9:$A$302,"PPO",'New Employees'!$B$9:$B$302,A28,'New Employees'!$Q$9:$Q$302,"M - Member/Employee")</f>
        <v>0</v>
      </c>
      <c r="F28" s="215">
        <f>COUNTIFS('New Employees'!$A$9:$A$302,"PPO",'New Employees'!$B$9:$B$302,A28)</f>
        <v>0</v>
      </c>
      <c r="I28" s="411" t="s">
        <v>197</v>
      </c>
      <c r="J28" s="425"/>
      <c r="K28" s="425"/>
      <c r="L28" s="426"/>
      <c r="M28" s="217">
        <f>COUNTIFS(COBRA!$A$9:$A$302,"PPO",COBRA!$B$9:$B$302,I28,COBRA!$J$9:$J$302,"M - Member/Employee")</f>
        <v>0</v>
      </c>
      <c r="N28" s="215">
        <f>COUNTIFS(COBRA!$A$9:$A$302,"PPO",COBRA!$B$9:$B$302,I28)</f>
        <v>0</v>
      </c>
    </row>
    <row r="29" spans="1:14" ht="15.95" customHeight="1" x14ac:dyDescent="0.2">
      <c r="A29" s="411" t="s">
        <v>198</v>
      </c>
      <c r="B29" s="425"/>
      <c r="C29" s="425"/>
      <c r="D29" s="426"/>
      <c r="E29" s="217">
        <f>COUNTIFS('New Employees'!$A$9:$A$302,"PPO",'New Employees'!$B$9:$B$302,A29,'New Employees'!$Q$9:$Q$302,"M - Member/Employee")</f>
        <v>0</v>
      </c>
      <c r="F29" s="215">
        <f>COUNTIFS('New Employees'!$A$9:$A$302,"PPO",'New Employees'!$B$9:$B$302,A29)</f>
        <v>0</v>
      </c>
      <c r="I29" s="411" t="s">
        <v>198</v>
      </c>
      <c r="J29" s="425"/>
      <c r="K29" s="425"/>
      <c r="L29" s="426"/>
      <c r="M29" s="217">
        <f>COUNTIFS(COBRA!$A$9:$A$302,"PPO",COBRA!$B$9:$B$302,I29,COBRA!$J$9:$J$302,"M - Member/Employee")</f>
        <v>0</v>
      </c>
      <c r="N29" s="215">
        <f>COUNTIFS(COBRA!$A$9:$A$302,"PPO",COBRA!$B$9:$B$302,I29)</f>
        <v>0</v>
      </c>
    </row>
    <row r="30" spans="1:14" ht="15.95" customHeight="1" x14ac:dyDescent="0.2">
      <c r="A30" s="411" t="s">
        <v>199</v>
      </c>
      <c r="B30" s="425"/>
      <c r="C30" s="425"/>
      <c r="D30" s="426"/>
      <c r="E30" s="217">
        <f>COUNTIFS('New Employees'!$A$9:$A$302,"PPO",'New Employees'!$B$9:$B$302,A30,'New Employees'!$Q$9:$Q$302,"M - Member/Employee")</f>
        <v>0</v>
      </c>
      <c r="F30" s="215">
        <f>COUNTIFS('New Employees'!$A$9:$A$302,"PPO",'New Employees'!$B$9:$B$302,A30)</f>
        <v>0</v>
      </c>
      <c r="I30" s="411" t="s">
        <v>199</v>
      </c>
      <c r="J30" s="425"/>
      <c r="K30" s="425"/>
      <c r="L30" s="426"/>
      <c r="M30" s="217">
        <f>COUNTIFS(COBRA!$A$9:$A$302,"PPO",COBRA!$B$9:$B$302,I30,COBRA!$J$9:$J$302,"M - Member/Employee")</f>
        <v>0</v>
      </c>
      <c r="N30" s="215">
        <f>COUNTIFS(COBRA!$A$9:$A$302,"PPO",COBRA!$B$9:$B$302,I30)</f>
        <v>0</v>
      </c>
    </row>
    <row r="31" spans="1:14" ht="15.95" customHeight="1" x14ac:dyDescent="0.2">
      <c r="A31" s="411" t="s">
        <v>200</v>
      </c>
      <c r="B31" s="425"/>
      <c r="C31" s="425"/>
      <c r="D31" s="426"/>
      <c r="E31" s="217">
        <f>COUNTIFS('New Employees'!$A$9:$A$302,"PPO",'New Employees'!$B$9:$B$302,A31,'New Employees'!$Q$9:$Q$302,"M - Member/Employee")</f>
        <v>0</v>
      </c>
      <c r="F31" s="215">
        <f>COUNTIFS('New Employees'!$A$9:$A$302,"PPO",'New Employees'!$B$9:$B$302,A31)</f>
        <v>0</v>
      </c>
      <c r="I31" s="411" t="s">
        <v>200</v>
      </c>
      <c r="J31" s="425"/>
      <c r="K31" s="425"/>
      <c r="L31" s="426"/>
      <c r="M31" s="217">
        <f>COUNTIFS(COBRA!$A$9:$A$302,"PPO",COBRA!$B$9:$B$302,I31,COBRA!$J$9:$J$302,"M - Member/Employee")</f>
        <v>0</v>
      </c>
      <c r="N31" s="215">
        <f>COUNTIFS(COBRA!$A$9:$A$302,"PPO",COBRA!$B$9:$B$302,I31)</f>
        <v>0</v>
      </c>
    </row>
    <row r="32" spans="1:14" ht="15.95" customHeight="1" x14ac:dyDescent="0.2">
      <c r="A32" s="411" t="s">
        <v>201</v>
      </c>
      <c r="B32" s="425"/>
      <c r="C32" s="425"/>
      <c r="D32" s="426"/>
      <c r="E32" s="217">
        <f>COUNTIFS('New Employees'!$A$9:$A$302,"PPO",'New Employees'!$B$9:$B$302,A32,'New Employees'!$Q$9:$Q$302,"M - Member/Employee")</f>
        <v>0</v>
      </c>
      <c r="F32" s="215">
        <f>COUNTIFS('New Employees'!$A$9:$A$302,"PPO",'New Employees'!$B$9:$B$302,A32)</f>
        <v>0</v>
      </c>
      <c r="G32" s="175"/>
      <c r="H32" s="175"/>
      <c r="I32" s="411" t="s">
        <v>201</v>
      </c>
      <c r="J32" s="425"/>
      <c r="K32" s="425"/>
      <c r="L32" s="426"/>
      <c r="M32" s="217">
        <f>COUNTIFS(COBRA!$A$9:$A$302,"PPO",COBRA!$B$9:$B$302,I32,COBRA!$J$9:$J$302,"M - Member/Employee")</f>
        <v>0</v>
      </c>
      <c r="N32" s="215">
        <f>COUNTIFS(COBRA!$A$9:$A$302,"PPO",COBRA!$B$9:$B$302,I32)</f>
        <v>0</v>
      </c>
    </row>
    <row r="33" spans="1:14" ht="15.95" customHeight="1" x14ac:dyDescent="0.2">
      <c r="A33" s="411" t="s">
        <v>250</v>
      </c>
      <c r="B33" s="425"/>
      <c r="C33" s="425"/>
      <c r="D33" s="426"/>
      <c r="E33" s="217">
        <f>COUNTIFS('New Employees'!$A$9:$A$302,"PPO",'New Employees'!$B$9:$B$302,A33,'New Employees'!$Q$9:$Q$302,"M - Member/Employee")</f>
        <v>0</v>
      </c>
      <c r="F33" s="215">
        <f>COUNTIFS('New Employees'!$A$9:$A$302,"PPO",'New Employees'!$B$9:$B$302,A33)</f>
        <v>0</v>
      </c>
      <c r="G33" s="175"/>
      <c r="H33" s="175"/>
      <c r="I33" s="411" t="s">
        <v>250</v>
      </c>
      <c r="J33" s="425"/>
      <c r="K33" s="425"/>
      <c r="L33" s="426"/>
      <c r="M33" s="217">
        <f>COUNTIFS(COBRA!$A$9:$A$302,"PPO",COBRA!$B$9:$B$302,I33,COBRA!$J$9:$J$302,"M - Member/Employee")</f>
        <v>0</v>
      </c>
      <c r="N33" s="215">
        <f>COUNTIFS(COBRA!$A$9:$A$302,"PPO",COBRA!$B$9:$B$302,I33)</f>
        <v>0</v>
      </c>
    </row>
    <row r="34" spans="1:14" ht="15.95" customHeight="1" x14ac:dyDescent="0.2">
      <c r="A34" s="411" t="s">
        <v>240</v>
      </c>
      <c r="B34" s="425"/>
      <c r="C34" s="425"/>
      <c r="D34" s="426"/>
      <c r="E34" s="217">
        <f>COUNTIFS('New Employees'!$A$9:$A$302,"PPO",'New Employees'!$B$9:$B$302,A34,'New Employees'!$Q$9:$Q$302,"M - Member/Employee")</f>
        <v>0</v>
      </c>
      <c r="F34" s="215">
        <f>COUNTIFS('New Employees'!$A$9:$A$302,"PPO",'New Employees'!$B$9:$B$302,A34)</f>
        <v>0</v>
      </c>
      <c r="G34" s="175"/>
      <c r="H34" s="175"/>
      <c r="I34" s="411" t="s">
        <v>240</v>
      </c>
      <c r="J34" s="425"/>
      <c r="K34" s="425"/>
      <c r="L34" s="426"/>
      <c r="M34" s="217">
        <f>COUNTIFS(COBRA!$A$9:$A$302,"PPO",COBRA!$B$9:$B$302,I34,COBRA!$J$9:$J$302,"M - Member/Employee")</f>
        <v>0</v>
      </c>
      <c r="N34" s="215">
        <f>COUNTIFS(COBRA!$A$9:$A$302,"PPO",COBRA!$B$9:$B$302,I34)</f>
        <v>0</v>
      </c>
    </row>
    <row r="35" spans="1:14" s="175" customFormat="1" ht="15.95" customHeight="1" x14ac:dyDescent="0.2">
      <c r="A35" s="411" t="s">
        <v>242</v>
      </c>
      <c r="B35" s="425"/>
      <c r="C35" s="425"/>
      <c r="D35" s="426"/>
      <c r="E35" s="217">
        <f>COUNTIFS('New Employees'!$A$9:$A$302,"PPO",'New Employees'!$B$9:$B$302,A35,'New Employees'!$Q$9:$Q$302,"M - Member/Employee")</f>
        <v>0</v>
      </c>
      <c r="F35" s="215">
        <f>COUNTIFS('New Employees'!$A$9:$A$302,"PPO",'New Employees'!$B$9:$B$302,A35)</f>
        <v>0</v>
      </c>
      <c r="I35" s="411" t="s">
        <v>242</v>
      </c>
      <c r="J35" s="425"/>
      <c r="K35" s="425"/>
      <c r="L35" s="426"/>
      <c r="M35" s="217">
        <f>COUNTIFS(COBRA!$A$9:$A$302,"PPO",COBRA!$B$9:$B$302,I35,COBRA!$J$9:$J$302,"M - Member/Employee")</f>
        <v>0</v>
      </c>
      <c r="N35" s="215">
        <f>COUNTIFS(COBRA!$A$9:$A$302,"PPO",COBRA!$B$9:$B$302,I35)</f>
        <v>0</v>
      </c>
    </row>
    <row r="36" spans="1:14" s="175" customFormat="1" ht="15.95" customHeight="1" x14ac:dyDescent="0.2">
      <c r="A36" s="411" t="s">
        <v>241</v>
      </c>
      <c r="B36" s="425"/>
      <c r="C36" s="425"/>
      <c r="D36" s="426"/>
      <c r="E36" s="217">
        <f>COUNTIFS('New Employees'!$A$9:$A$302,"PPO",'New Employees'!$B$9:$B$302,A36,'New Employees'!$Q$9:$Q$302,"M - Member/Employee")</f>
        <v>0</v>
      </c>
      <c r="F36" s="215">
        <f>COUNTIFS('New Employees'!$A$9:$A$302,"PPO",'New Employees'!$B$9:$B$302,A36)</f>
        <v>0</v>
      </c>
      <c r="I36" s="411" t="s">
        <v>241</v>
      </c>
      <c r="J36" s="425"/>
      <c r="K36" s="425"/>
      <c r="L36" s="426"/>
      <c r="M36" s="217">
        <f>COUNTIFS(COBRA!$A$9:$A$302,"PPO",COBRA!$B$9:$B$302,I36,COBRA!$J$9:$J$302,"M - Member/Employee")</f>
        <v>0</v>
      </c>
      <c r="N36" s="215">
        <f>COUNTIFS(COBRA!$A$9:$A$302,"PPO",COBRA!$B$9:$B$302,I36)</f>
        <v>0</v>
      </c>
    </row>
    <row r="37" spans="1:14" s="175" customFormat="1" ht="15.95" customHeight="1" x14ac:dyDescent="0.2">
      <c r="A37" s="411" t="s">
        <v>251</v>
      </c>
      <c r="B37" s="412"/>
      <c r="C37" s="412"/>
      <c r="D37" s="413"/>
      <c r="E37" s="217">
        <f>COUNTIFS('New Employees'!$A$9:$A$302,"PPO",'New Employees'!$B$9:$B$302,A37,'New Employees'!$Q$9:$Q$302,"M - Member/Employee")</f>
        <v>0</v>
      </c>
      <c r="F37" s="215">
        <f>COUNTIFS('New Employees'!$A$9:$A$302,"PPO",'New Employees'!$B$9:$B$302,A37)</f>
        <v>0</v>
      </c>
      <c r="I37" s="411" t="s">
        <v>251</v>
      </c>
      <c r="J37" s="412"/>
      <c r="K37" s="412"/>
      <c r="L37" s="413"/>
      <c r="M37" s="217">
        <f>COUNTIFS(COBRA!$A$9:$A$302,"PPO",COBRA!$B$9:$B$302,I37,COBRA!$J$9:$J$302,"M - Member/Employee")</f>
        <v>0</v>
      </c>
      <c r="N37" s="215">
        <f>COUNTIFS(COBRA!$A$9:$A$302,"PPO",COBRA!$B$9:$B$302,I37)</f>
        <v>0</v>
      </c>
    </row>
    <row r="38" spans="1:14" s="175" customFormat="1" ht="15.95" customHeight="1" x14ac:dyDescent="0.2">
      <c r="A38" s="411" t="s">
        <v>252</v>
      </c>
      <c r="B38" s="412"/>
      <c r="C38" s="412"/>
      <c r="D38" s="413"/>
      <c r="E38" s="217">
        <f>COUNTIFS('New Employees'!$A$9:$A$302,"PPO",'New Employees'!$B$9:$B$302,A38,'New Employees'!$Q$9:$Q$302,"M - Member/Employee")</f>
        <v>0</v>
      </c>
      <c r="F38" s="215">
        <f>COUNTIFS('New Employees'!$A$9:$A$302,"PPO",'New Employees'!$B$9:$B$302,A38)</f>
        <v>0</v>
      </c>
      <c r="I38" s="411" t="s">
        <v>252</v>
      </c>
      <c r="J38" s="412"/>
      <c r="K38" s="412"/>
      <c r="L38" s="413"/>
      <c r="M38" s="217">
        <f>COUNTIFS(COBRA!$A$9:$A$302,"PPO",COBRA!$B$9:$B$302,I38,COBRA!$J$9:$J$302,"M - Member/Employee")</f>
        <v>0</v>
      </c>
      <c r="N38" s="215">
        <f>COUNTIFS(COBRA!$A$9:$A$302,"PPO",COBRA!$B$9:$B$302,I38)</f>
        <v>0</v>
      </c>
    </row>
    <row r="39" spans="1:14" ht="15.95" customHeight="1" x14ac:dyDescent="0.2">
      <c r="A39" s="411" t="s">
        <v>231</v>
      </c>
      <c r="B39" s="425"/>
      <c r="C39" s="425"/>
      <c r="D39" s="426"/>
      <c r="E39" s="217">
        <f>COUNTIFS('New Employees'!$A$9:$A$302,"HDHP",'New Employees'!$B$9:$B$302,A39,'New Employees'!$Q$9:$Q$302,"M - Member/Employee")</f>
        <v>0</v>
      </c>
      <c r="F39" s="215">
        <f>COUNTIFS('New Employees'!$A$9:$A$302,"HDHP",'New Employees'!$B$9:$B$302,A39)</f>
        <v>0</v>
      </c>
      <c r="I39" s="411" t="s">
        <v>231</v>
      </c>
      <c r="J39" s="425"/>
      <c r="K39" s="425"/>
      <c r="L39" s="426"/>
      <c r="M39" s="217">
        <f>COUNTIFS(COBRA!$A$9:$A$302,"HDHP",COBRA!$B$9:$B$302,I39,COBRA!$J$9:$J$302,"M - Member/Employee")</f>
        <v>0</v>
      </c>
      <c r="N39" s="215">
        <f>COUNTIFS(COBRA!$A$9:$A$302,"HDHP",COBRA!$B$9:$B$302,I39)</f>
        <v>0</v>
      </c>
    </row>
    <row r="40" spans="1:14" s="175" customFormat="1" ht="15.95" customHeight="1" x14ac:dyDescent="0.2">
      <c r="A40" s="411" t="s">
        <v>256</v>
      </c>
      <c r="B40" s="412"/>
      <c r="C40" s="412"/>
      <c r="D40" s="413"/>
      <c r="E40" s="217">
        <f>COUNTIFS('New Employees'!$A$9:$A$302,"HDHP",'New Employees'!$B$9:$B$302,A40,'New Employees'!$Q$9:$Q$302,"M - Member/Employee")</f>
        <v>0</v>
      </c>
      <c r="F40" s="215">
        <f>COUNTIFS('New Employees'!$A$9:$A$302,"HDHP",'New Employees'!$B$9:$B$302,A40)</f>
        <v>0</v>
      </c>
      <c r="I40" s="411" t="s">
        <v>256</v>
      </c>
      <c r="J40" s="412"/>
      <c r="K40" s="412"/>
      <c r="L40" s="413"/>
      <c r="M40" s="217">
        <f>COUNTIFS(COBRA!$A$9:$A$302,"HDHP",COBRA!$B$9:$B$302,I40,COBRA!$J$9:$J$302,"M - Member/Employee")</f>
        <v>0</v>
      </c>
      <c r="N40" s="215">
        <f>COUNTIFS(COBRA!$A$9:$A$302,"HDHP",COBRA!$B$9:$B$302,I40)</f>
        <v>0</v>
      </c>
    </row>
    <row r="41" spans="1:14" s="175" customFormat="1" ht="15.95" customHeight="1" x14ac:dyDescent="0.2">
      <c r="A41" s="411" t="s">
        <v>255</v>
      </c>
      <c r="B41" s="412"/>
      <c r="C41" s="412"/>
      <c r="D41" s="413"/>
      <c r="E41" s="217">
        <f>COUNTIFS('New Employees'!$A$9:$A$302,"HDHP",'New Employees'!$B$9:$B$302,A41,'New Employees'!$Q$9:$Q$302,"M - Member/Employee")</f>
        <v>0</v>
      </c>
      <c r="F41" s="215">
        <f>COUNTIFS('New Employees'!$A$9:$A$302,"HDHP",'New Employees'!$B$9:$B$302,A41)</f>
        <v>0</v>
      </c>
      <c r="I41" s="411" t="s">
        <v>255</v>
      </c>
      <c r="J41" s="412"/>
      <c r="K41" s="412"/>
      <c r="L41" s="413"/>
      <c r="M41" s="217">
        <f>COUNTIFS(COBRA!$A$9:$A$302,"HDHP",COBRA!$B$9:$B$302,I41,COBRA!$J$9:$J$302,"M - Member/Employee")</f>
        <v>0</v>
      </c>
      <c r="N41" s="215">
        <f>COUNTIFS(COBRA!$A$9:$A$302,"HDHP",COBRA!$B$9:$B$302,I41)</f>
        <v>0</v>
      </c>
    </row>
    <row r="42" spans="1:14" s="175" customFormat="1" ht="15.95" customHeight="1" x14ac:dyDescent="0.2">
      <c r="A42" s="411" t="s">
        <v>257</v>
      </c>
      <c r="B42" s="412"/>
      <c r="C42" s="412"/>
      <c r="D42" s="413"/>
      <c r="E42" s="217">
        <f>COUNTIFS('New Employees'!$A$9:$A$302,"HDHP",'New Employees'!$B$9:$B$302,A42,'New Employees'!$Q$9:$Q$302,"M - Member/Employee")</f>
        <v>0</v>
      </c>
      <c r="F42" s="215">
        <f>COUNTIFS('New Employees'!$A$9:$A$302,"HDHP",'New Employees'!$B$9:$B$302,A42)</f>
        <v>0</v>
      </c>
      <c r="I42" s="411" t="s">
        <v>257</v>
      </c>
      <c r="J42" s="412"/>
      <c r="K42" s="412"/>
      <c r="L42" s="413"/>
      <c r="M42" s="217">
        <f>COUNTIFS(COBRA!$A$9:$A$302,"HDHP",COBRA!$B$9:$B$302,I42,COBRA!$J$9:$J$302,"M - Member/Employee")</f>
        <v>0</v>
      </c>
      <c r="N42" s="215">
        <f>COUNTIFS(COBRA!$A$9:$A$302,"HDHP",COBRA!$B$9:$B$302,I42)</f>
        <v>0</v>
      </c>
    </row>
    <row r="43" spans="1:14" s="175" customFormat="1" ht="15.95" customHeight="1" x14ac:dyDescent="0.2">
      <c r="A43" s="411" t="s">
        <v>253</v>
      </c>
      <c r="B43" s="412"/>
      <c r="C43" s="412"/>
      <c r="D43" s="413"/>
      <c r="E43" s="217">
        <f>COUNTIFS('New Employees'!$A$9:$A$302,"HDHP",'New Employees'!$B$9:$B$302,A43,'New Employees'!$Q$9:$Q$302,"M - Member/Employee")</f>
        <v>0</v>
      </c>
      <c r="F43" s="215">
        <f>COUNTIFS('New Employees'!$A$9:$A$302,"HDHP",'New Employees'!$B$9:$B$302,A43)</f>
        <v>0</v>
      </c>
      <c r="I43" s="411" t="s">
        <v>253</v>
      </c>
      <c r="J43" s="412"/>
      <c r="K43" s="412"/>
      <c r="L43" s="413"/>
      <c r="M43" s="217">
        <f>COUNTIFS(COBRA!$A$9:$A$302,"HDHP",COBRA!$B$9:$B$302,I43,COBRA!$J$9:$J$302,"M - Member/Employee")</f>
        <v>0</v>
      </c>
      <c r="N43" s="215">
        <f>COUNTIFS(COBRA!$A$9:$A$302,"HDHP",COBRA!$B$9:$B$302,I43)</f>
        <v>0</v>
      </c>
    </row>
    <row r="44" spans="1:14" s="175" customFormat="1" ht="15.95" customHeight="1" x14ac:dyDescent="0.2">
      <c r="A44" s="411" t="s">
        <v>258</v>
      </c>
      <c r="B44" s="412"/>
      <c r="C44" s="412"/>
      <c r="D44" s="413"/>
      <c r="E44" s="217">
        <f>COUNTIFS('New Employees'!$A$9:$A$302,"HDHP",'New Employees'!$B$9:$B$302,A44,'New Employees'!$Q$9:$Q$302,"M - Member/Employee")</f>
        <v>0</v>
      </c>
      <c r="F44" s="215">
        <f>COUNTIFS('New Employees'!$A$9:$A$302,"HDHP",'New Employees'!$B$9:$B$302,A44)</f>
        <v>0</v>
      </c>
      <c r="I44" s="411" t="s">
        <v>258</v>
      </c>
      <c r="J44" s="412"/>
      <c r="K44" s="412"/>
      <c r="L44" s="413"/>
      <c r="M44" s="217">
        <f>COUNTIFS(COBRA!$A$9:$A$302,"HDHP",COBRA!$B$9:$B$302,I44,COBRA!$J$9:$J$302,"M - Member/Employee")</f>
        <v>0</v>
      </c>
      <c r="N44" s="215">
        <f>COUNTIFS(COBRA!$A$9:$A$302,"HDHP",COBRA!$B$9:$B$302,I44)</f>
        <v>0</v>
      </c>
    </row>
    <row r="45" spans="1:14" ht="15.95" customHeight="1" x14ac:dyDescent="0.2">
      <c r="A45" s="411" t="s">
        <v>254</v>
      </c>
      <c r="B45" s="425"/>
      <c r="C45" s="425"/>
      <c r="D45" s="426"/>
      <c r="E45" s="217">
        <f>COUNTIFS('New Employees'!$A$9:$A$302,"HDHP",'New Employees'!$B$9:$B$302,A45,'New Employees'!$Q$9:$Q$302,"M - Member/Employee")</f>
        <v>0</v>
      </c>
      <c r="F45" s="215">
        <f>COUNTIFS('New Employees'!$A$9:$A$302,"HDHP",'New Employees'!$B$9:$B$302,A45)</f>
        <v>0</v>
      </c>
      <c r="H45" s="75"/>
      <c r="I45" s="411" t="s">
        <v>254</v>
      </c>
      <c r="J45" s="425"/>
      <c r="K45" s="425"/>
      <c r="L45" s="426"/>
      <c r="M45" s="217">
        <f>COUNTIFS(COBRA!$A$9:$A$302,"HDHP",COBRA!$B$9:$B$302,I45,COBRA!$J$9:$J$302,"M - Member/Employee")</f>
        <v>0</v>
      </c>
      <c r="N45" s="215">
        <f>COUNTIFS(COBRA!$A$9:$A$302,"HDHP",COBRA!$B$9:$B$302,I45)</f>
        <v>0</v>
      </c>
    </row>
    <row r="46" spans="1:14" s="175" customFormat="1" ht="15.95" customHeight="1" x14ac:dyDescent="0.2">
      <c r="A46" s="411" t="s">
        <v>259</v>
      </c>
      <c r="B46" s="412"/>
      <c r="C46" s="412"/>
      <c r="D46" s="413"/>
      <c r="E46" s="217">
        <f>COUNTIFS('New Employees'!$A$9:$A$302,"HDHP",'New Employees'!$B$9:$B$302,A46,'New Employees'!$Q$9:$Q$302,"M - Member/Employee")</f>
        <v>0</v>
      </c>
      <c r="F46" s="215">
        <f>COUNTIFS('New Employees'!$A$9:$A$302,"HDHP",'New Employees'!$B$9:$B$302,A46)</f>
        <v>0</v>
      </c>
      <c r="H46" s="174"/>
      <c r="I46" s="411" t="s">
        <v>259</v>
      </c>
      <c r="J46" s="412"/>
      <c r="K46" s="412"/>
      <c r="L46" s="413"/>
      <c r="M46" s="217">
        <f>COUNTIFS(COBRA!$A$9:$A$302,"HDHP",COBRA!$B$9:$B$302,I46,COBRA!$J$9:$J$302,"M - Member/Employee")</f>
        <v>0</v>
      </c>
      <c r="N46" s="215">
        <f>COUNTIFS(COBRA!$A$9:$A$302,"HDHP",COBRA!$B$9:$B$302,I46)</f>
        <v>0</v>
      </c>
    </row>
    <row r="47" spans="1:14" ht="15.95" customHeight="1" x14ac:dyDescent="0.2">
      <c r="A47" s="422" t="s">
        <v>263</v>
      </c>
      <c r="B47" s="423"/>
      <c r="C47" s="423"/>
      <c r="D47" s="423"/>
      <c r="E47" s="217">
        <f>COUNTIFS('New Employees'!$A$9:$A$302,"Standard PPO",'New Employees'!$B$9:$B$302,A47,'New Employees'!$Q$9:$Q$302,"M - Member/Employee")</f>
        <v>0</v>
      </c>
      <c r="F47" s="215">
        <f>COUNTIFS('New Employees'!$A$9:$A$302,"Standard PPO",'New Employees'!$B$9:$B$302,A47)</f>
        <v>0</v>
      </c>
      <c r="G47" s="175"/>
      <c r="H47" s="174"/>
      <c r="I47" s="422" t="s">
        <v>263</v>
      </c>
      <c r="J47" s="423"/>
      <c r="K47" s="423"/>
      <c r="L47" s="423"/>
      <c r="M47" s="217">
        <f>COUNTIFS(COBRA!$A$9:$A$302,"Standard PPO",COBRA!$B$9:$B$302,I47,COBRA!$J$9:$J$302,"M - Member/Employee")</f>
        <v>0</v>
      </c>
      <c r="N47" s="215">
        <f>COUNTIFS(COBRA!$A$9:$A$302,"Standard PPO",COBRA!$B$9:$B$302,I47)</f>
        <v>0</v>
      </c>
    </row>
    <row r="48" spans="1:14" ht="15.95" customHeight="1" x14ac:dyDescent="0.2">
      <c r="A48" s="422" t="s">
        <v>264</v>
      </c>
      <c r="B48" s="423"/>
      <c r="C48" s="423"/>
      <c r="D48" s="423"/>
      <c r="E48" s="217">
        <f>COUNTIFS('New Employees'!$A$9:$A$302,"Standard PPO",'New Employees'!$B$9:$B$302,A48,'New Employees'!$Q$9:$Q$302,"M - Member/Employee")</f>
        <v>0</v>
      </c>
      <c r="F48" s="215">
        <f>COUNTIFS('New Employees'!$A$9:$A$302,"Standard PPO",'New Employees'!$B$9:$B$302,A48)</f>
        <v>0</v>
      </c>
      <c r="G48" s="175"/>
      <c r="H48" s="174"/>
      <c r="I48" s="422" t="s">
        <v>264</v>
      </c>
      <c r="J48" s="423"/>
      <c r="K48" s="423"/>
      <c r="L48" s="423"/>
      <c r="M48" s="217">
        <f>COUNTIFS(COBRA!$A$9:$A$302,"Standard PPO",COBRA!$B$9:$B$302,I48,COBRA!$J$9:$J$302,"M - Member/Employee")</f>
        <v>0</v>
      </c>
      <c r="N48" s="215">
        <f>COUNTIFS(COBRA!$A$9:$A$302,"Standard PPO",COBRA!$B$9:$B$302,I48)</f>
        <v>0</v>
      </c>
    </row>
    <row r="49" spans="1:17" ht="15.95" customHeight="1" thickBot="1" x14ac:dyDescent="0.25">
      <c r="A49" s="432" t="s">
        <v>265</v>
      </c>
      <c r="B49" s="433"/>
      <c r="C49" s="433"/>
      <c r="D49" s="433"/>
      <c r="E49" s="220">
        <f>COUNTIFS('New Employees'!$A$9:$A$302,"Standard PPO",'New Employees'!$B$9:$B$302,A49,'New Employees'!$Q$9:$Q$302,"M - Member/Employee")</f>
        <v>0</v>
      </c>
      <c r="F49" s="221">
        <f>COUNTIFS('New Employees'!$A$9:$A$302,"Standard PPO",'New Employees'!$B$9:$B$302,A49)</f>
        <v>0</v>
      </c>
      <c r="H49" s="75"/>
      <c r="I49" s="432" t="s">
        <v>265</v>
      </c>
      <c r="J49" s="433"/>
      <c r="K49" s="433"/>
      <c r="L49" s="433"/>
      <c r="M49" s="220">
        <f>COUNTIFS(COBRA!$A$9:$A$302,"Standard PPO",COBRA!$B$9:$B$302,I49,COBRA!$J$9:$J$302,"M - Member/Employee")</f>
        <v>0</v>
      </c>
      <c r="N49" s="221">
        <f>COUNTIFS(COBRA!$A$9:$A$302,"Standard PPO",COBRA!$B$9:$B$302,I49)</f>
        <v>0</v>
      </c>
    </row>
    <row r="50" spans="1:17" ht="15.95" customHeight="1" thickBot="1" x14ac:dyDescent="0.25">
      <c r="I50" s="75"/>
      <c r="N50" s="75"/>
    </row>
    <row r="51" spans="1:17" ht="15.95" customHeight="1" x14ac:dyDescent="0.2">
      <c r="A51" s="415" t="s">
        <v>121</v>
      </c>
      <c r="B51" s="416"/>
      <c r="C51" s="416"/>
      <c r="D51" s="416"/>
      <c r="E51" s="218" t="s">
        <v>91</v>
      </c>
      <c r="F51" s="219" t="s">
        <v>93</v>
      </c>
      <c r="I51" s="415" t="s">
        <v>120</v>
      </c>
      <c r="J51" s="416"/>
      <c r="K51" s="416"/>
      <c r="L51" s="416"/>
      <c r="M51" s="218" t="s">
        <v>91</v>
      </c>
      <c r="N51" s="219" t="s">
        <v>93</v>
      </c>
    </row>
    <row r="52" spans="1:17" ht="15.95" customHeight="1" x14ac:dyDescent="0.2">
      <c r="A52" s="411" t="s">
        <v>161</v>
      </c>
      <c r="B52" s="412"/>
      <c r="C52" s="412"/>
      <c r="D52" s="413"/>
      <c r="E52" s="217">
        <f>COUNTIFS('New Employees'!$C$9:$C$302,"Plus D50-1855-1500",'New Employees'!$Q$9:$Q$302,"M - Member/Employee")</f>
        <v>0</v>
      </c>
      <c r="F52" s="215">
        <f>COUNTIFS('New Employees'!$C$9:$C$302,A52)</f>
        <v>0</v>
      </c>
      <c r="I52" s="411" t="s">
        <v>161</v>
      </c>
      <c r="J52" s="430"/>
      <c r="K52" s="430"/>
      <c r="L52" s="431"/>
      <c r="M52" s="217">
        <f>COUNTIFS(COBRA!$C$9:$C$302,"Plus D50-1855-1500",COBRA!$J$9:$J$302,"M - Member/Employee")</f>
        <v>0</v>
      </c>
      <c r="N52" s="215">
        <f>COUNTIFS(COBRA!$C$9:$C$302,"Plus D50-1855-1500")</f>
        <v>0</v>
      </c>
    </row>
    <row r="53" spans="1:17" ht="15.95" customHeight="1" x14ac:dyDescent="0.2">
      <c r="A53" s="411" t="s">
        <v>164</v>
      </c>
      <c r="B53" s="412"/>
      <c r="C53" s="412"/>
      <c r="D53" s="413"/>
      <c r="E53" s="217">
        <f>COUNTIFS('New Employees'!$C$9:$C$302,"Value D50-185-1500V",'New Employees'!$Q$9:$Q$302,"M - Member/Employee")</f>
        <v>0</v>
      </c>
      <c r="F53" s="215">
        <f>COUNTIFS('New Employees'!$C$9:$C$302,A53)</f>
        <v>0</v>
      </c>
      <c r="I53" s="411" t="s">
        <v>164</v>
      </c>
      <c r="J53" s="430"/>
      <c r="K53" s="430"/>
      <c r="L53" s="431"/>
      <c r="M53" s="217">
        <f>COUNTIFS(COBRA!$C$9:$C$302,"Value D50-185-1500V",COBRA!$J$9:$J$302,"M - Member/Employee")</f>
        <v>0</v>
      </c>
      <c r="N53" s="215">
        <f>COUNTIFS(COBRA!$C$9:$C$302,"Value D50-185-1500V")</f>
        <v>0</v>
      </c>
    </row>
    <row r="54" spans="1:17" ht="15.95" customHeight="1" x14ac:dyDescent="0.2">
      <c r="A54" s="411" t="s">
        <v>167</v>
      </c>
      <c r="B54" s="412"/>
      <c r="C54" s="412"/>
      <c r="D54" s="413"/>
      <c r="E54" s="217">
        <f>COUNTIFS('New Employees'!$C$9:$C$302,"Preferred Plus DP50-1855-1500",'New Employees'!$Q$9:$Q$302,"M - Member/Employee")</f>
        <v>0</v>
      </c>
      <c r="F54" s="215">
        <f>COUNTIFS('New Employees'!$C$9:$C$302,A54)</f>
        <v>0</v>
      </c>
      <c r="I54" s="411" t="s">
        <v>167</v>
      </c>
      <c r="J54" s="430"/>
      <c r="K54" s="430"/>
      <c r="L54" s="431"/>
      <c r="M54" s="217">
        <f>COUNTIFS(COBRA!$C$9:$C$302,"Preferred Plus DP50-1855-1500",COBRA!$J$9:$J$302,"M - Member/Employee")</f>
        <v>0</v>
      </c>
      <c r="N54" s="215">
        <f>COUNTIFS(COBRA!$C$9:$C$302,"Preferred Plus DP50-1855-1500")</f>
        <v>0</v>
      </c>
    </row>
    <row r="55" spans="1:17" ht="15.95" customHeight="1" thickBot="1" x14ac:dyDescent="0.25">
      <c r="A55" s="427" t="s">
        <v>170</v>
      </c>
      <c r="B55" s="434"/>
      <c r="C55" s="434"/>
      <c r="D55" s="435"/>
      <c r="E55" s="220">
        <f>COUNTIFS('New Employees'!$C$9:$C$302,"Essentials D50-16-500",'New Employees'!$Q$9:$Q$302,"M - Member/Employee")</f>
        <v>0</v>
      </c>
      <c r="F55" s="221">
        <f>COUNTIFS('New Employees'!$C$9:$C$302,A55)</f>
        <v>0</v>
      </c>
      <c r="I55" s="427" t="s">
        <v>170</v>
      </c>
      <c r="J55" s="428"/>
      <c r="K55" s="428"/>
      <c r="L55" s="429"/>
      <c r="M55" s="220">
        <f>COUNTIFS(COBRA!$C$9:$C$302,"Essentials D50-16-500",COBRA!$J$9:$J$302,"M - Member/Employee")</f>
        <v>0</v>
      </c>
      <c r="N55" s="221">
        <f>COUNTIFS(COBRA!$C$9:$C$302,"Essentials D50-16-500")</f>
        <v>0</v>
      </c>
      <c r="O55" s="75"/>
    </row>
    <row r="56" spans="1:17" ht="15.95" customHeight="1" thickBot="1" x14ac:dyDescent="0.25">
      <c r="A56" s="142"/>
      <c r="B56" s="142"/>
      <c r="C56" s="142"/>
      <c r="D56" s="142"/>
      <c r="E56" s="141"/>
      <c r="F56" s="141"/>
      <c r="I56" s="142"/>
      <c r="J56" s="142"/>
      <c r="K56" s="142"/>
      <c r="L56" s="142"/>
      <c r="M56" s="141"/>
      <c r="N56" s="141"/>
      <c r="O56" s="75"/>
    </row>
    <row r="57" spans="1:17" ht="15.95" customHeight="1" x14ac:dyDescent="0.2">
      <c r="A57" s="415" t="s">
        <v>119</v>
      </c>
      <c r="B57" s="416"/>
      <c r="C57" s="416"/>
      <c r="D57" s="416"/>
      <c r="E57" s="218" t="s">
        <v>91</v>
      </c>
      <c r="F57" s="219" t="s">
        <v>93</v>
      </c>
      <c r="I57" s="415" t="s">
        <v>118</v>
      </c>
      <c r="J57" s="416"/>
      <c r="K57" s="416"/>
      <c r="L57" s="416"/>
      <c r="M57" s="218" t="s">
        <v>91</v>
      </c>
      <c r="N57" s="219" t="s">
        <v>93</v>
      </c>
      <c r="O57" s="75"/>
    </row>
    <row r="58" spans="1:17" ht="15.95" customHeight="1" x14ac:dyDescent="0.2">
      <c r="A58" s="411" t="s">
        <v>162</v>
      </c>
      <c r="B58" s="430"/>
      <c r="C58" s="430"/>
      <c r="D58" s="431"/>
      <c r="E58" s="217">
        <f>COUNTIFS('New Employees'!$D$9:$D$302,"Elite 1010-1",'New Employees'!$Q$9:$Q$302,"M - Member/Employee")</f>
        <v>0</v>
      </c>
      <c r="F58" s="215">
        <f>COUNTIFS('New Employees'!$D$9:$D$302,"Elite 1010-1")</f>
        <v>0</v>
      </c>
      <c r="I58" s="411" t="s">
        <v>162</v>
      </c>
      <c r="J58" s="430"/>
      <c r="K58" s="430"/>
      <c r="L58" s="431"/>
      <c r="M58" s="217">
        <f>COUNTIFS(COBRA!$D$9:$D$302,"Elite 1010-1",COBRA!$J$9:$J$302,"M - Member/Employee")</f>
        <v>0</v>
      </c>
      <c r="N58" s="215">
        <f>COUNTIFS(COBRA!$D$9:$D$302,"Elite 1010-1")</f>
        <v>0</v>
      </c>
      <c r="O58" s="75"/>
      <c r="P58" s="75"/>
      <c r="Q58" s="75"/>
    </row>
    <row r="59" spans="1:17" ht="15.95" customHeight="1" x14ac:dyDescent="0.2">
      <c r="A59" s="411" t="s">
        <v>165</v>
      </c>
      <c r="B59" s="430"/>
      <c r="C59" s="430"/>
      <c r="D59" s="431"/>
      <c r="E59" s="217">
        <f>COUNTIFS('New Employees'!$D$9:$D$302,"Preferred 1025-2",'New Employees'!$Q$9:$Q$302,"M - Member/Employee")</f>
        <v>0</v>
      </c>
      <c r="F59" s="215">
        <f>COUNTIFS('New Employees'!$D$9:$D$302,"Preferred 1025-2")</f>
        <v>0</v>
      </c>
      <c r="I59" s="411" t="s">
        <v>165</v>
      </c>
      <c r="J59" s="430"/>
      <c r="K59" s="430"/>
      <c r="L59" s="431"/>
      <c r="M59" s="217">
        <f>COUNTIFS(COBRA!$D$9:$D$302,"Preferred 1025-2",COBRA!$J$9:$J$302,"M - Member/Employee")</f>
        <v>0</v>
      </c>
      <c r="N59" s="215">
        <f>COUNTIFS(COBRA!$D$9:$D$302,"Preferred 1025-2")</f>
        <v>0</v>
      </c>
      <c r="O59" s="75"/>
    </row>
    <row r="60" spans="1:17" ht="15.95" customHeight="1" thickBot="1" x14ac:dyDescent="0.25">
      <c r="A60" s="427" t="s">
        <v>168</v>
      </c>
      <c r="B60" s="428"/>
      <c r="C60" s="428"/>
      <c r="D60" s="429"/>
      <c r="E60" s="220">
        <f>COUNTIFS('New Employees'!$D$9:$D$302,"Preferred 1025-3",'New Employees'!$Q$9:$Q$302,"M - Member/Employee")</f>
        <v>0</v>
      </c>
      <c r="F60" s="221">
        <f>COUNTIFS('New Employees'!$D$9:$D$302,"Preferred 1025-3")</f>
        <v>0</v>
      </c>
      <c r="I60" s="427" t="s">
        <v>168</v>
      </c>
      <c r="J60" s="428"/>
      <c r="K60" s="428"/>
      <c r="L60" s="429"/>
      <c r="M60" s="220">
        <f>COUNTIFS(COBRA!$D$9:$D$302,"Preferred 1025-3",COBRA!$J$9:$J$302,"M - Member/Employee")</f>
        <v>0</v>
      </c>
      <c r="N60" s="221">
        <f>COUNTIFS(COBRA!$D$9:$D$302,"Preferred 1025-3")</f>
        <v>0</v>
      </c>
      <c r="O60" s="75"/>
    </row>
    <row r="61" spans="1:17" ht="15.95" customHeight="1" x14ac:dyDescent="0.2">
      <c r="A61" s="142"/>
      <c r="B61" s="142"/>
      <c r="C61" s="142"/>
      <c r="D61" s="142"/>
      <c r="E61" s="141"/>
      <c r="F61" s="141"/>
      <c r="I61" s="142"/>
      <c r="J61" s="142"/>
      <c r="K61" s="142"/>
      <c r="L61" s="142"/>
      <c r="M61" s="141"/>
      <c r="N61" s="141"/>
      <c r="O61" s="75"/>
    </row>
    <row r="62" spans="1:17" ht="15.95" customHeight="1" x14ac:dyDescent="0.2">
      <c r="G62" s="75"/>
      <c r="H62" s="75"/>
      <c r="I62" s="75"/>
      <c r="O62" s="75"/>
    </row>
    <row r="63" spans="1:17" ht="15.95" customHeight="1" x14ac:dyDescent="0.2">
      <c r="G63" s="80"/>
      <c r="H63" s="75"/>
      <c r="I63" s="75"/>
      <c r="O63" s="75"/>
    </row>
    <row r="64" spans="1:17" ht="15.95" customHeight="1" x14ac:dyDescent="0.2">
      <c r="G64" s="75"/>
      <c r="H64" s="75"/>
      <c r="I64" s="75"/>
      <c r="O64" s="75"/>
    </row>
    <row r="65" spans="1:18" ht="15.95" customHeight="1" x14ac:dyDescent="0.2">
      <c r="G65" s="75"/>
      <c r="H65" s="75"/>
      <c r="I65" s="75"/>
      <c r="O65" s="75"/>
      <c r="P65" s="75"/>
      <c r="Q65" s="75"/>
      <c r="R65" s="75"/>
    </row>
    <row r="66" spans="1:18" ht="15.95" customHeight="1" x14ac:dyDescent="0.2">
      <c r="G66" s="75"/>
      <c r="H66" s="75"/>
      <c r="I66" s="75"/>
      <c r="O66" s="75"/>
      <c r="P66" s="75"/>
      <c r="Q66" s="75"/>
      <c r="R66" s="75"/>
    </row>
    <row r="67" spans="1:18" ht="15.95" customHeight="1" x14ac:dyDescent="0.2">
      <c r="H67" s="75"/>
      <c r="I67" s="75"/>
      <c r="O67" s="75"/>
      <c r="P67" s="75"/>
      <c r="Q67" s="75"/>
      <c r="R67" s="75"/>
    </row>
    <row r="68" spans="1:18" ht="15.95" customHeight="1" x14ac:dyDescent="0.2">
      <c r="H68" s="75"/>
      <c r="I68" s="75"/>
    </row>
    <row r="69" spans="1:18" x14ac:dyDescent="0.2">
      <c r="H69" s="75"/>
      <c r="I69" s="75"/>
    </row>
    <row r="70" spans="1:18" x14ac:dyDescent="0.2">
      <c r="H70" s="75"/>
      <c r="I70" s="75"/>
    </row>
    <row r="71" spans="1:18" x14ac:dyDescent="0.2">
      <c r="H71" s="75"/>
      <c r="I71" s="75"/>
    </row>
    <row r="72" spans="1:18" x14ac:dyDescent="0.2">
      <c r="H72" s="75"/>
      <c r="I72" s="75"/>
    </row>
    <row r="73" spans="1:18" x14ac:dyDescent="0.2">
      <c r="F73" s="141"/>
      <c r="H73" s="75"/>
      <c r="I73" s="75"/>
    </row>
    <row r="74" spans="1:18" x14ac:dyDescent="0.2">
      <c r="A74" s="141"/>
      <c r="B74" s="141"/>
      <c r="C74" s="141"/>
      <c r="D74" s="141"/>
      <c r="E74" s="141"/>
      <c r="F74" s="141"/>
      <c r="G74" s="141"/>
      <c r="H74" s="75"/>
      <c r="I74" s="75"/>
    </row>
    <row r="75" spans="1:18" x14ac:dyDescent="0.2">
      <c r="A75" s="141"/>
      <c r="B75" s="141"/>
      <c r="C75" s="141"/>
      <c r="D75" s="141"/>
      <c r="E75" s="141"/>
      <c r="F75" s="141"/>
      <c r="G75" s="141"/>
      <c r="H75" s="75"/>
      <c r="I75" s="75"/>
    </row>
    <row r="76" spans="1:18" x14ac:dyDescent="0.2">
      <c r="A76" s="141"/>
      <c r="B76" s="141"/>
      <c r="C76" s="141"/>
      <c r="D76" s="141"/>
      <c r="E76" s="141"/>
      <c r="F76" s="141"/>
      <c r="G76" s="141"/>
      <c r="H76" s="75"/>
      <c r="I76" s="75"/>
    </row>
    <row r="77" spans="1:18" x14ac:dyDescent="0.2">
      <c r="A77" s="141"/>
      <c r="B77" s="141"/>
      <c r="C77" s="141"/>
      <c r="D77" s="141"/>
      <c r="E77" s="141"/>
      <c r="F77" s="141"/>
      <c r="G77" s="141"/>
      <c r="H77" s="75"/>
      <c r="I77" s="75"/>
    </row>
    <row r="78" spans="1:18" x14ac:dyDescent="0.2">
      <c r="A78" s="141"/>
      <c r="B78" s="141"/>
      <c r="C78" s="141"/>
      <c r="D78" s="141"/>
      <c r="E78" s="141"/>
      <c r="F78" s="141"/>
      <c r="G78" s="141"/>
      <c r="H78" s="75"/>
      <c r="I78" s="75"/>
    </row>
    <row r="79" spans="1:18" x14ac:dyDescent="0.2">
      <c r="A79" s="141"/>
      <c r="B79" s="141"/>
      <c r="C79" s="141"/>
      <c r="D79" s="141"/>
      <c r="E79" s="141"/>
      <c r="F79" s="141"/>
      <c r="G79" s="141"/>
      <c r="H79" s="75"/>
      <c r="I79" s="75"/>
    </row>
    <row r="80" spans="1:18" x14ac:dyDescent="0.2">
      <c r="A80" s="141"/>
      <c r="B80" s="141"/>
      <c r="C80" s="141"/>
      <c r="D80" s="141"/>
      <c r="E80" s="141"/>
      <c r="F80" s="141"/>
      <c r="G80" s="141"/>
      <c r="H80" s="75"/>
      <c r="I80" s="75"/>
    </row>
    <row r="81" spans="1:9" x14ac:dyDescent="0.2">
      <c r="A81" s="141"/>
      <c r="B81" s="141"/>
      <c r="C81" s="141"/>
      <c r="D81" s="141"/>
      <c r="E81" s="141"/>
      <c r="F81" s="141"/>
      <c r="G81" s="141"/>
      <c r="H81" s="75"/>
      <c r="I81" s="75"/>
    </row>
    <row r="82" spans="1:9" x14ac:dyDescent="0.2">
      <c r="A82" s="141"/>
      <c r="B82" s="141"/>
      <c r="C82" s="141"/>
      <c r="D82" s="141"/>
      <c r="E82" s="141"/>
      <c r="F82" s="141"/>
      <c r="G82" s="141"/>
      <c r="H82" s="75"/>
      <c r="I82" s="75"/>
    </row>
    <row r="83" spans="1:9" x14ac:dyDescent="0.2">
      <c r="A83" s="141"/>
      <c r="B83" s="141"/>
      <c r="C83" s="141"/>
      <c r="D83" s="141"/>
      <c r="E83" s="141"/>
      <c r="F83" s="141"/>
      <c r="G83" s="141"/>
      <c r="H83" s="75"/>
      <c r="I83" s="75"/>
    </row>
    <row r="84" spans="1:9" x14ac:dyDescent="0.2">
      <c r="A84" s="141"/>
      <c r="B84" s="141"/>
      <c r="C84" s="141"/>
      <c r="D84" s="141"/>
      <c r="E84" s="141"/>
      <c r="F84" s="141"/>
      <c r="G84" s="141"/>
      <c r="H84" s="75"/>
      <c r="I84" s="75"/>
    </row>
    <row r="85" spans="1:9" x14ac:dyDescent="0.2">
      <c r="A85" s="141"/>
      <c r="B85" s="141"/>
      <c r="C85" s="141"/>
      <c r="D85" s="141"/>
      <c r="E85" s="141"/>
      <c r="F85" s="141"/>
      <c r="G85" s="141"/>
      <c r="H85" s="75"/>
      <c r="I85" s="75"/>
    </row>
    <row r="86" spans="1:9" x14ac:dyDescent="0.2">
      <c r="A86" s="141"/>
      <c r="B86" s="141"/>
      <c r="C86" s="141"/>
      <c r="D86" s="141"/>
      <c r="E86" s="141"/>
      <c r="F86" s="141"/>
      <c r="G86" s="141"/>
      <c r="H86" s="75"/>
      <c r="I86" s="75"/>
    </row>
    <row r="87" spans="1:9" x14ac:dyDescent="0.2">
      <c r="A87" s="141"/>
      <c r="B87" s="141"/>
      <c r="C87" s="141"/>
      <c r="D87" s="141"/>
      <c r="E87" s="141"/>
      <c r="F87" s="141"/>
      <c r="G87" s="141"/>
      <c r="H87" s="75"/>
      <c r="I87" s="75"/>
    </row>
    <row r="88" spans="1:9" x14ac:dyDescent="0.2">
      <c r="A88" s="141"/>
      <c r="B88" s="141"/>
      <c r="C88" s="141"/>
      <c r="D88" s="141"/>
      <c r="E88" s="141"/>
      <c r="F88" s="141"/>
      <c r="G88" s="141"/>
      <c r="H88" s="75"/>
      <c r="I88" s="75"/>
    </row>
    <row r="89" spans="1:9" x14ac:dyDescent="0.2">
      <c r="A89" s="141"/>
      <c r="B89" s="141"/>
      <c r="C89" s="141"/>
      <c r="D89" s="141"/>
      <c r="E89" s="141"/>
      <c r="F89" s="141"/>
      <c r="G89" s="141"/>
      <c r="H89" s="75"/>
      <c r="I89" s="75"/>
    </row>
    <row r="90" spans="1:9" x14ac:dyDescent="0.2">
      <c r="A90" s="141"/>
      <c r="B90" s="141"/>
      <c r="C90" s="141"/>
      <c r="D90" s="141"/>
      <c r="E90" s="141"/>
      <c r="F90" s="141"/>
      <c r="G90" s="141"/>
      <c r="H90" s="75"/>
      <c r="I90" s="75"/>
    </row>
    <row r="91" spans="1:9" x14ac:dyDescent="0.2">
      <c r="A91" s="141"/>
      <c r="B91" s="141"/>
      <c r="C91" s="141"/>
      <c r="D91" s="141"/>
      <c r="E91" s="141"/>
      <c r="F91" s="141"/>
      <c r="G91" s="141"/>
      <c r="H91" s="75"/>
      <c r="I91" s="75"/>
    </row>
    <row r="92" spans="1:9" x14ac:dyDescent="0.2">
      <c r="A92" s="141"/>
      <c r="B92" s="141"/>
      <c r="C92" s="141"/>
      <c r="D92" s="141"/>
      <c r="E92" s="141"/>
      <c r="F92" s="141"/>
      <c r="G92" s="141"/>
      <c r="H92" s="75"/>
      <c r="I92" s="75"/>
    </row>
    <row r="93" spans="1:9" x14ac:dyDescent="0.2">
      <c r="A93" s="141"/>
      <c r="B93" s="141"/>
      <c r="C93" s="141"/>
      <c r="D93" s="141"/>
      <c r="E93" s="141"/>
      <c r="F93" s="141"/>
      <c r="G93" s="141"/>
      <c r="H93" s="75"/>
      <c r="I93" s="75"/>
    </row>
    <row r="94" spans="1:9" x14ac:dyDescent="0.2">
      <c r="A94" s="141"/>
      <c r="B94" s="141"/>
      <c r="C94" s="141"/>
      <c r="D94" s="141"/>
      <c r="E94" s="141"/>
      <c r="F94" s="141"/>
      <c r="G94" s="141"/>
      <c r="H94" s="75"/>
      <c r="I94" s="75"/>
    </row>
    <row r="95" spans="1:9" x14ac:dyDescent="0.2">
      <c r="A95" s="141"/>
      <c r="B95" s="141"/>
      <c r="C95" s="141"/>
      <c r="D95" s="141"/>
      <c r="E95" s="141"/>
      <c r="F95" s="141"/>
      <c r="G95" s="141"/>
      <c r="H95" s="75"/>
      <c r="I95" s="75"/>
    </row>
    <row r="96" spans="1:9" x14ac:dyDescent="0.2">
      <c r="A96" s="141"/>
      <c r="B96" s="141"/>
      <c r="C96" s="141"/>
      <c r="D96" s="141"/>
      <c r="E96" s="141"/>
      <c r="F96" s="141"/>
      <c r="G96" s="141"/>
      <c r="H96" s="75"/>
      <c r="I96" s="75"/>
    </row>
    <row r="97" spans="1:9" x14ac:dyDescent="0.2">
      <c r="A97" s="141"/>
      <c r="B97" s="141"/>
      <c r="C97" s="141"/>
      <c r="D97" s="141"/>
      <c r="E97" s="141"/>
      <c r="F97" s="141"/>
      <c r="G97" s="141"/>
      <c r="H97" s="75"/>
      <c r="I97" s="75"/>
    </row>
    <row r="98" spans="1:9" x14ac:dyDescent="0.2">
      <c r="A98" s="141"/>
      <c r="B98" s="141"/>
      <c r="C98" s="141"/>
      <c r="D98" s="141"/>
      <c r="E98" s="141"/>
      <c r="F98" s="141"/>
      <c r="G98" s="141"/>
      <c r="H98" s="75"/>
      <c r="I98" s="75"/>
    </row>
    <row r="99" spans="1:9" x14ac:dyDescent="0.2">
      <c r="A99" s="141"/>
      <c r="B99" s="141"/>
      <c r="C99" s="141"/>
      <c r="D99" s="141"/>
      <c r="E99" s="141"/>
      <c r="F99" s="141"/>
      <c r="G99" s="141"/>
      <c r="H99" s="75"/>
      <c r="I99" s="75"/>
    </row>
    <row r="100" spans="1:9" x14ac:dyDescent="0.2">
      <c r="A100" s="141"/>
      <c r="B100" s="141"/>
      <c r="C100" s="141"/>
      <c r="D100" s="141"/>
      <c r="E100" s="141"/>
      <c r="F100" s="141"/>
      <c r="G100" s="141"/>
      <c r="H100" s="75"/>
      <c r="I100" s="75"/>
    </row>
    <row r="101" spans="1:9" x14ac:dyDescent="0.2">
      <c r="A101" s="141"/>
      <c r="B101" s="141"/>
      <c r="C101" s="141"/>
      <c r="D101" s="141"/>
      <c r="E101" s="141"/>
      <c r="F101" s="141"/>
      <c r="G101" s="141"/>
      <c r="H101" s="75"/>
      <c r="I101" s="75"/>
    </row>
    <row r="102" spans="1:9" x14ac:dyDescent="0.2">
      <c r="A102" s="141"/>
      <c r="B102" s="141"/>
      <c r="C102" s="141"/>
      <c r="D102" s="141"/>
      <c r="E102" s="141"/>
      <c r="F102" s="141"/>
      <c r="G102" s="141"/>
      <c r="H102" s="75"/>
      <c r="I102" s="75"/>
    </row>
    <row r="103" spans="1:9" x14ac:dyDescent="0.2">
      <c r="A103" s="141"/>
      <c r="B103" s="141"/>
      <c r="C103" s="141"/>
      <c r="D103" s="141"/>
      <c r="E103" s="141"/>
      <c r="F103" s="141"/>
      <c r="G103" s="141"/>
      <c r="H103" s="75"/>
      <c r="I103" s="75"/>
    </row>
    <row r="104" spans="1:9" x14ac:dyDescent="0.2">
      <c r="A104" s="141"/>
      <c r="B104" s="141"/>
      <c r="C104" s="141"/>
      <c r="D104" s="141"/>
      <c r="E104" s="141"/>
      <c r="F104" s="141"/>
      <c r="G104" s="141"/>
      <c r="H104" s="75"/>
      <c r="I104" s="75"/>
    </row>
    <row r="105" spans="1:9" x14ac:dyDescent="0.2">
      <c r="A105" s="141"/>
      <c r="B105" s="141"/>
      <c r="C105" s="141"/>
      <c r="D105" s="141"/>
      <c r="E105" s="141"/>
      <c r="F105" s="141"/>
      <c r="G105" s="141"/>
      <c r="H105" s="75"/>
      <c r="I105" s="75"/>
    </row>
    <row r="106" spans="1:9" x14ac:dyDescent="0.2">
      <c r="A106" s="141"/>
      <c r="B106" s="141"/>
      <c r="C106" s="141"/>
      <c r="D106" s="141"/>
      <c r="E106" s="141"/>
      <c r="F106" s="141"/>
      <c r="G106" s="141"/>
      <c r="H106" s="75"/>
      <c r="I106" s="75"/>
    </row>
    <row r="107" spans="1:9" x14ac:dyDescent="0.2">
      <c r="A107" s="141"/>
      <c r="B107" s="141"/>
      <c r="C107" s="141"/>
      <c r="D107" s="141"/>
      <c r="E107" s="141"/>
      <c r="F107" s="141"/>
      <c r="G107" s="141"/>
      <c r="H107" s="75"/>
      <c r="I107" s="75"/>
    </row>
    <row r="108" spans="1:9" x14ac:dyDescent="0.2">
      <c r="A108" s="141"/>
      <c r="B108" s="141"/>
      <c r="C108" s="141"/>
      <c r="D108" s="141"/>
      <c r="E108" s="141"/>
      <c r="F108" s="141"/>
      <c r="G108" s="141"/>
      <c r="H108" s="75"/>
      <c r="I108" s="75"/>
    </row>
    <row r="109" spans="1:9" x14ac:dyDescent="0.2">
      <c r="A109" s="141"/>
      <c r="B109" s="141"/>
      <c r="C109" s="141"/>
      <c r="D109" s="141"/>
      <c r="E109" s="141"/>
      <c r="F109" s="141"/>
      <c r="G109" s="141"/>
      <c r="H109" s="75"/>
      <c r="I109" s="75"/>
    </row>
    <row r="110" spans="1:9" x14ac:dyDescent="0.2">
      <c r="A110" s="141"/>
      <c r="B110" s="141"/>
      <c r="C110" s="141"/>
      <c r="D110" s="141"/>
      <c r="E110" s="141"/>
      <c r="F110" s="141"/>
      <c r="G110" s="141"/>
      <c r="H110" s="75"/>
      <c r="I110" s="75"/>
    </row>
    <row r="111" spans="1:9" x14ac:dyDescent="0.2">
      <c r="A111" s="141"/>
      <c r="B111" s="141"/>
      <c r="C111" s="141"/>
      <c r="D111" s="141"/>
      <c r="E111" s="141"/>
      <c r="F111" s="141"/>
      <c r="G111" s="141"/>
      <c r="H111" s="75"/>
      <c r="I111" s="75"/>
    </row>
    <row r="112" spans="1:9" x14ac:dyDescent="0.2">
      <c r="A112" s="141"/>
      <c r="B112" s="141"/>
      <c r="C112" s="141"/>
      <c r="D112" s="141"/>
      <c r="E112" s="141"/>
      <c r="F112" s="141"/>
      <c r="G112" s="141"/>
      <c r="H112" s="75"/>
      <c r="I112" s="75"/>
    </row>
    <row r="113" spans="1:9" x14ac:dyDescent="0.2">
      <c r="A113" s="141"/>
      <c r="B113" s="141"/>
      <c r="C113" s="141"/>
      <c r="D113" s="141"/>
      <c r="E113" s="141"/>
      <c r="F113" s="141"/>
      <c r="G113" s="141"/>
      <c r="H113" s="75"/>
      <c r="I113" s="75"/>
    </row>
    <row r="114" spans="1:9" x14ac:dyDescent="0.2">
      <c r="A114" s="141"/>
      <c r="B114" s="141"/>
      <c r="C114" s="141"/>
      <c r="D114" s="141"/>
      <c r="E114" s="141"/>
      <c r="F114" s="141"/>
      <c r="G114" s="141"/>
      <c r="H114" s="75"/>
      <c r="I114" s="75"/>
    </row>
    <row r="115" spans="1:9" x14ac:dyDescent="0.2">
      <c r="A115" s="141"/>
      <c r="B115" s="141"/>
      <c r="C115" s="141"/>
      <c r="D115" s="141"/>
      <c r="E115" s="141"/>
      <c r="F115" s="141"/>
      <c r="G115" s="141"/>
      <c r="H115" s="75"/>
      <c r="I115" s="75"/>
    </row>
    <row r="116" spans="1:9" x14ac:dyDescent="0.2">
      <c r="A116" s="141"/>
      <c r="B116" s="141"/>
      <c r="C116" s="141"/>
      <c r="D116" s="141"/>
      <c r="E116" s="141"/>
      <c r="F116" s="141"/>
      <c r="G116" s="141"/>
      <c r="H116" s="75"/>
      <c r="I116" s="75"/>
    </row>
    <row r="117" spans="1:9" x14ac:dyDescent="0.2">
      <c r="A117" s="141"/>
      <c r="B117" s="141"/>
      <c r="C117" s="141"/>
      <c r="D117" s="141"/>
      <c r="E117" s="141"/>
      <c r="F117" s="141"/>
      <c r="G117" s="141"/>
      <c r="H117" s="75"/>
      <c r="I117" s="75"/>
    </row>
    <row r="118" spans="1:9" x14ac:dyDescent="0.2">
      <c r="A118" s="141"/>
      <c r="B118" s="141"/>
      <c r="C118" s="141"/>
      <c r="D118" s="141"/>
      <c r="E118" s="141"/>
      <c r="F118" s="141"/>
      <c r="G118" s="141"/>
      <c r="H118" s="75"/>
      <c r="I118" s="75"/>
    </row>
    <row r="119" spans="1:9" x14ac:dyDescent="0.2">
      <c r="A119" s="141"/>
      <c r="B119" s="141"/>
      <c r="C119" s="141"/>
      <c r="D119" s="141"/>
      <c r="E119" s="141"/>
      <c r="F119" s="141"/>
      <c r="G119" s="141"/>
      <c r="H119" s="75"/>
      <c r="I119" s="75"/>
    </row>
    <row r="120" spans="1:9" x14ac:dyDescent="0.2">
      <c r="A120" s="141"/>
      <c r="B120" s="141"/>
      <c r="C120" s="141"/>
      <c r="D120" s="141"/>
      <c r="E120" s="141"/>
      <c r="F120" s="141"/>
      <c r="G120" s="141"/>
      <c r="H120" s="75"/>
      <c r="I120" s="75"/>
    </row>
    <row r="121" spans="1:9" x14ac:dyDescent="0.2">
      <c r="A121" s="141"/>
      <c r="B121" s="141"/>
      <c r="C121" s="141"/>
      <c r="D121" s="141"/>
      <c r="E121" s="141"/>
      <c r="F121" s="141"/>
      <c r="G121" s="141"/>
      <c r="H121" s="75"/>
      <c r="I121" s="75"/>
    </row>
    <row r="122" spans="1:9" x14ac:dyDescent="0.2">
      <c r="A122" s="141"/>
      <c r="B122" s="141"/>
      <c r="C122" s="141"/>
      <c r="D122" s="141"/>
      <c r="E122" s="141"/>
      <c r="F122" s="141"/>
      <c r="G122" s="141"/>
      <c r="H122" s="75"/>
      <c r="I122" s="75"/>
    </row>
    <row r="123" spans="1:9" x14ac:dyDescent="0.2">
      <c r="A123" s="141"/>
      <c r="B123" s="141"/>
      <c r="C123" s="141"/>
      <c r="D123" s="141"/>
      <c r="E123" s="141"/>
      <c r="F123" s="141"/>
      <c r="G123" s="141"/>
      <c r="H123" s="75"/>
      <c r="I123" s="75"/>
    </row>
    <row r="124" spans="1:9" x14ac:dyDescent="0.2">
      <c r="A124" s="141"/>
      <c r="B124" s="141"/>
      <c r="C124" s="141"/>
      <c r="D124" s="141"/>
      <c r="E124" s="141"/>
      <c r="F124" s="141"/>
      <c r="G124" s="141"/>
      <c r="H124" s="75"/>
      <c r="I124" s="75"/>
    </row>
    <row r="125" spans="1:9" x14ac:dyDescent="0.2">
      <c r="A125" s="141"/>
      <c r="B125" s="141"/>
      <c r="C125" s="141"/>
      <c r="D125" s="141"/>
      <c r="E125" s="141"/>
      <c r="F125" s="141"/>
      <c r="G125" s="141"/>
      <c r="H125" s="75"/>
      <c r="I125" s="75"/>
    </row>
    <row r="126" spans="1:9" x14ac:dyDescent="0.2">
      <c r="A126" s="141"/>
      <c r="B126" s="141"/>
      <c r="C126" s="141"/>
      <c r="D126" s="141"/>
      <c r="E126" s="141"/>
      <c r="F126" s="141"/>
      <c r="G126" s="141"/>
      <c r="H126" s="75"/>
      <c r="I126" s="75"/>
    </row>
    <row r="127" spans="1:9" x14ac:dyDescent="0.2">
      <c r="A127" s="141"/>
      <c r="B127" s="141"/>
      <c r="C127" s="141"/>
      <c r="D127" s="141"/>
      <c r="E127" s="141"/>
      <c r="F127" s="141"/>
      <c r="G127" s="141"/>
      <c r="H127" s="75"/>
      <c r="I127" s="75"/>
    </row>
    <row r="128" spans="1:9" x14ac:dyDescent="0.2">
      <c r="A128" s="141"/>
      <c r="B128" s="141"/>
      <c r="C128" s="141"/>
      <c r="D128" s="141"/>
      <c r="E128" s="141"/>
      <c r="F128" s="141"/>
      <c r="G128" s="141"/>
      <c r="H128" s="75"/>
      <c r="I128" s="75"/>
    </row>
    <row r="129" spans="1:9" x14ac:dyDescent="0.2">
      <c r="A129" s="141"/>
      <c r="B129" s="141"/>
      <c r="C129" s="141"/>
      <c r="D129" s="141"/>
      <c r="E129" s="141"/>
      <c r="F129" s="141"/>
      <c r="G129" s="141"/>
      <c r="H129" s="75"/>
      <c r="I129" s="75"/>
    </row>
    <row r="130" spans="1:9" x14ac:dyDescent="0.2">
      <c r="A130" s="141"/>
      <c r="B130" s="141"/>
      <c r="C130" s="141"/>
      <c r="D130" s="141"/>
      <c r="E130" s="141"/>
      <c r="F130" s="141"/>
      <c r="G130" s="141"/>
      <c r="H130" s="75"/>
      <c r="I130" s="75"/>
    </row>
    <row r="131" spans="1:9" x14ac:dyDescent="0.2">
      <c r="A131" s="141"/>
      <c r="B131" s="141"/>
      <c r="C131" s="141"/>
      <c r="D131" s="141"/>
      <c r="E131" s="141"/>
      <c r="F131" s="141"/>
      <c r="G131" s="141"/>
      <c r="H131" s="75"/>
      <c r="I131" s="75"/>
    </row>
    <row r="132" spans="1:9" x14ac:dyDescent="0.2">
      <c r="A132" s="141"/>
      <c r="B132" s="141"/>
      <c r="C132" s="141"/>
      <c r="D132" s="141"/>
      <c r="E132" s="141"/>
      <c r="F132" s="141"/>
      <c r="G132" s="141"/>
      <c r="H132" s="75"/>
      <c r="I132" s="75"/>
    </row>
    <row r="133" spans="1:9" x14ac:dyDescent="0.2">
      <c r="A133" s="141"/>
      <c r="B133" s="141"/>
      <c r="C133" s="141"/>
      <c r="D133" s="141"/>
      <c r="E133" s="141"/>
      <c r="F133" s="141"/>
      <c r="G133" s="141"/>
      <c r="H133" s="75"/>
      <c r="I133" s="75"/>
    </row>
    <row r="134" spans="1:9" x14ac:dyDescent="0.2">
      <c r="A134" s="141"/>
      <c r="B134" s="141"/>
      <c r="C134" s="141"/>
      <c r="D134" s="141"/>
      <c r="E134" s="141"/>
      <c r="F134" s="141"/>
      <c r="G134" s="141"/>
      <c r="H134" s="75"/>
      <c r="I134" s="75"/>
    </row>
    <row r="135" spans="1:9" x14ac:dyDescent="0.2">
      <c r="A135" s="141"/>
      <c r="B135" s="141"/>
      <c r="C135" s="141"/>
      <c r="D135" s="141"/>
      <c r="E135" s="141"/>
      <c r="F135" s="141"/>
      <c r="G135" s="141"/>
      <c r="H135" s="75"/>
      <c r="I135" s="75"/>
    </row>
    <row r="136" spans="1:9" x14ac:dyDescent="0.2">
      <c r="A136" s="141"/>
      <c r="B136" s="141"/>
      <c r="C136" s="141"/>
      <c r="D136" s="141"/>
      <c r="E136" s="141"/>
      <c r="F136" s="141"/>
      <c r="G136" s="141"/>
      <c r="H136" s="75"/>
      <c r="I136" s="75"/>
    </row>
    <row r="137" spans="1:9" x14ac:dyDescent="0.2">
      <c r="A137" s="141"/>
      <c r="B137" s="141"/>
      <c r="C137" s="141"/>
      <c r="D137" s="141"/>
      <c r="E137" s="141"/>
      <c r="F137" s="141"/>
      <c r="G137" s="141"/>
      <c r="H137" s="75"/>
      <c r="I137" s="75"/>
    </row>
    <row r="138" spans="1:9" x14ac:dyDescent="0.2">
      <c r="A138" s="141"/>
      <c r="B138" s="141"/>
      <c r="C138" s="141"/>
      <c r="D138" s="141"/>
      <c r="E138" s="141"/>
      <c r="F138" s="141"/>
      <c r="G138" s="141"/>
      <c r="H138" s="75"/>
      <c r="I138" s="75"/>
    </row>
    <row r="139" spans="1:9" x14ac:dyDescent="0.2">
      <c r="A139" s="141"/>
      <c r="B139" s="141"/>
      <c r="C139" s="141"/>
      <c r="D139" s="141"/>
      <c r="E139" s="141"/>
      <c r="F139" s="141"/>
      <c r="G139" s="141"/>
      <c r="H139" s="75"/>
      <c r="I139" s="75"/>
    </row>
    <row r="140" spans="1:9" x14ac:dyDescent="0.2">
      <c r="A140" s="141"/>
      <c r="B140" s="141"/>
      <c r="C140" s="141"/>
      <c r="D140" s="141"/>
      <c r="E140" s="141"/>
      <c r="F140" s="141"/>
      <c r="G140" s="141"/>
      <c r="H140" s="75"/>
      <c r="I140" s="75"/>
    </row>
    <row r="141" spans="1:9" x14ac:dyDescent="0.2">
      <c r="A141" s="141"/>
      <c r="B141" s="141"/>
      <c r="C141" s="141"/>
      <c r="D141" s="141"/>
      <c r="E141" s="141"/>
      <c r="F141" s="141"/>
      <c r="G141" s="141"/>
      <c r="H141" s="75"/>
      <c r="I141" s="75"/>
    </row>
    <row r="142" spans="1:9" x14ac:dyDescent="0.2">
      <c r="A142" s="141"/>
      <c r="B142" s="141"/>
      <c r="C142" s="141"/>
      <c r="D142" s="141"/>
      <c r="E142" s="141"/>
      <c r="F142" s="141"/>
      <c r="G142" s="141"/>
      <c r="H142" s="75"/>
      <c r="I142" s="75"/>
    </row>
    <row r="143" spans="1:9" x14ac:dyDescent="0.2">
      <c r="A143" s="141"/>
      <c r="B143" s="141"/>
      <c r="C143" s="141"/>
      <c r="D143" s="141"/>
      <c r="E143" s="141"/>
      <c r="F143" s="141"/>
      <c r="G143" s="141"/>
      <c r="H143" s="75"/>
      <c r="I143" s="75"/>
    </row>
    <row r="144" spans="1:9" x14ac:dyDescent="0.2">
      <c r="A144" s="141"/>
      <c r="B144" s="141"/>
      <c r="C144" s="141"/>
      <c r="D144" s="141"/>
      <c r="E144" s="141"/>
      <c r="F144" s="141"/>
      <c r="G144" s="141"/>
      <c r="H144" s="75"/>
      <c r="I144" s="75"/>
    </row>
    <row r="145" spans="1:9" x14ac:dyDescent="0.2">
      <c r="A145" s="141"/>
      <c r="B145" s="141"/>
      <c r="C145" s="141"/>
      <c r="D145" s="141"/>
      <c r="E145" s="141"/>
      <c r="F145" s="141"/>
      <c r="G145" s="141"/>
      <c r="H145" s="75"/>
      <c r="I145" s="75"/>
    </row>
    <row r="146" spans="1:9" x14ac:dyDescent="0.2">
      <c r="A146" s="141"/>
      <c r="B146" s="141"/>
      <c r="C146" s="141"/>
      <c r="D146" s="141"/>
      <c r="E146" s="141"/>
      <c r="F146" s="141"/>
      <c r="G146" s="141"/>
      <c r="H146" s="75"/>
      <c r="I146" s="75"/>
    </row>
    <row r="147" spans="1:9" x14ac:dyDescent="0.2">
      <c r="A147" s="141"/>
      <c r="B147" s="141"/>
      <c r="C147" s="141"/>
      <c r="D147" s="141"/>
      <c r="E147" s="141"/>
      <c r="F147" s="141"/>
      <c r="G147" s="141"/>
      <c r="H147" s="75"/>
      <c r="I147" s="75"/>
    </row>
    <row r="148" spans="1:9" x14ac:dyDescent="0.2">
      <c r="A148" s="141"/>
      <c r="B148" s="141"/>
      <c r="C148" s="141"/>
      <c r="D148" s="141"/>
      <c r="E148" s="141"/>
      <c r="F148" s="141"/>
      <c r="G148" s="141"/>
      <c r="H148" s="75"/>
      <c r="I148" s="75"/>
    </row>
    <row r="149" spans="1:9" x14ac:dyDescent="0.2">
      <c r="A149" s="141"/>
      <c r="B149" s="141"/>
      <c r="C149" s="141"/>
      <c r="D149" s="141"/>
      <c r="E149" s="141"/>
      <c r="F149" s="141"/>
      <c r="G149" s="141"/>
      <c r="H149" s="75"/>
      <c r="I149" s="75"/>
    </row>
    <row r="150" spans="1:9" x14ac:dyDescent="0.2">
      <c r="A150" s="141"/>
      <c r="B150" s="141"/>
      <c r="C150" s="141"/>
      <c r="D150" s="141"/>
      <c r="E150" s="141"/>
      <c r="F150" s="141"/>
      <c r="G150" s="141"/>
      <c r="H150" s="75"/>
      <c r="I150" s="75"/>
    </row>
    <row r="151" spans="1:9" x14ac:dyDescent="0.2">
      <c r="A151" s="141"/>
      <c r="B151" s="141"/>
      <c r="C151" s="141"/>
      <c r="D151" s="141"/>
      <c r="E151" s="141"/>
      <c r="F151" s="141"/>
      <c r="G151" s="141"/>
      <c r="H151" s="75"/>
      <c r="I151" s="75"/>
    </row>
    <row r="152" spans="1:9" x14ac:dyDescent="0.2">
      <c r="A152" s="141"/>
      <c r="B152" s="141"/>
      <c r="C152" s="141"/>
      <c r="D152" s="141"/>
      <c r="E152" s="141"/>
      <c r="F152" s="141"/>
      <c r="G152" s="141"/>
      <c r="H152" s="75"/>
      <c r="I152" s="75"/>
    </row>
    <row r="153" spans="1:9" x14ac:dyDescent="0.2">
      <c r="A153" s="141"/>
      <c r="B153" s="141"/>
      <c r="C153" s="141"/>
      <c r="D153" s="141"/>
      <c r="E153" s="141"/>
      <c r="F153" s="141"/>
      <c r="G153" s="141"/>
      <c r="H153" s="75"/>
      <c r="I153" s="75"/>
    </row>
    <row r="154" spans="1:9" x14ac:dyDescent="0.2">
      <c r="A154" s="141"/>
      <c r="B154" s="141"/>
      <c r="C154" s="141"/>
      <c r="D154" s="141"/>
      <c r="E154" s="141"/>
      <c r="F154" s="141"/>
      <c r="G154" s="141"/>
      <c r="H154" s="75"/>
      <c r="I154" s="75"/>
    </row>
    <row r="155" spans="1:9" x14ac:dyDescent="0.2">
      <c r="A155" s="141"/>
      <c r="B155" s="141"/>
      <c r="C155" s="141"/>
      <c r="D155" s="141"/>
      <c r="E155" s="141"/>
      <c r="F155" s="141"/>
      <c r="G155" s="141"/>
      <c r="H155" s="75"/>
      <c r="I155" s="75"/>
    </row>
    <row r="156" spans="1:9" x14ac:dyDescent="0.2">
      <c r="A156" s="141"/>
      <c r="B156" s="141"/>
      <c r="C156" s="141"/>
      <c r="D156" s="141"/>
      <c r="E156" s="141"/>
      <c r="F156" s="141"/>
      <c r="G156" s="141"/>
      <c r="H156" s="75"/>
      <c r="I156" s="75"/>
    </row>
    <row r="157" spans="1:9" x14ac:dyDescent="0.2">
      <c r="A157" s="141"/>
      <c r="B157" s="141"/>
      <c r="C157" s="141"/>
      <c r="D157" s="141"/>
      <c r="E157" s="141"/>
      <c r="F157" s="141"/>
      <c r="G157" s="141"/>
      <c r="H157" s="75"/>
      <c r="I157" s="75"/>
    </row>
    <row r="158" spans="1:9" x14ac:dyDescent="0.2">
      <c r="A158" s="141"/>
      <c r="B158" s="141"/>
      <c r="C158" s="141"/>
      <c r="D158" s="141"/>
      <c r="E158" s="141"/>
      <c r="F158" s="141"/>
      <c r="G158" s="141"/>
      <c r="H158" s="75"/>
      <c r="I158" s="75"/>
    </row>
    <row r="159" spans="1:9" x14ac:dyDescent="0.2">
      <c r="A159" s="141"/>
      <c r="B159" s="141"/>
      <c r="C159" s="141"/>
      <c r="D159" s="141"/>
      <c r="E159" s="141"/>
      <c r="F159" s="141"/>
      <c r="G159" s="141"/>
      <c r="H159" s="75"/>
      <c r="I159" s="75"/>
    </row>
    <row r="160" spans="1:9" x14ac:dyDescent="0.2">
      <c r="A160" s="141"/>
      <c r="B160" s="141"/>
      <c r="C160" s="141"/>
      <c r="D160" s="141"/>
      <c r="E160" s="141"/>
      <c r="F160" s="141"/>
      <c r="G160" s="141"/>
      <c r="H160" s="75"/>
      <c r="I160" s="75"/>
    </row>
    <row r="161" spans="1:9" x14ac:dyDescent="0.2">
      <c r="A161" s="141"/>
      <c r="B161" s="141"/>
      <c r="C161" s="141"/>
      <c r="D161" s="141"/>
      <c r="E161" s="141"/>
      <c r="F161" s="141"/>
      <c r="G161" s="141"/>
      <c r="H161" s="75"/>
      <c r="I161" s="75"/>
    </row>
    <row r="162" spans="1:9" x14ac:dyDescent="0.2">
      <c r="A162" s="141"/>
      <c r="B162" s="141"/>
      <c r="C162" s="141"/>
      <c r="D162" s="141"/>
      <c r="E162" s="141"/>
      <c r="F162" s="141"/>
      <c r="G162" s="141"/>
      <c r="H162" s="75"/>
      <c r="I162" s="75"/>
    </row>
    <row r="163" spans="1:9" x14ac:dyDescent="0.2">
      <c r="A163" s="141"/>
      <c r="B163" s="141"/>
      <c r="C163" s="141"/>
      <c r="D163" s="141"/>
      <c r="E163" s="141"/>
      <c r="F163" s="141"/>
      <c r="G163" s="141"/>
      <c r="H163" s="75"/>
      <c r="I163" s="75"/>
    </row>
    <row r="164" spans="1:9" x14ac:dyDescent="0.2">
      <c r="A164" s="141"/>
      <c r="B164" s="141"/>
      <c r="C164" s="141"/>
      <c r="D164" s="141"/>
      <c r="E164" s="141"/>
      <c r="F164" s="141"/>
      <c r="G164" s="141"/>
      <c r="H164" s="75"/>
      <c r="I164" s="75"/>
    </row>
    <row r="165" spans="1:9" x14ac:dyDescent="0.2">
      <c r="A165" s="141"/>
      <c r="B165" s="141"/>
      <c r="C165" s="141"/>
      <c r="D165" s="141"/>
      <c r="E165" s="141"/>
      <c r="F165" s="141"/>
      <c r="G165" s="141"/>
      <c r="H165" s="75"/>
      <c r="I165" s="75"/>
    </row>
    <row r="166" spans="1:9" x14ac:dyDescent="0.2">
      <c r="A166" s="141"/>
      <c r="B166" s="141"/>
      <c r="C166" s="141"/>
      <c r="D166" s="141"/>
      <c r="E166" s="141"/>
      <c r="F166" s="141"/>
      <c r="G166" s="141"/>
      <c r="H166" s="75"/>
      <c r="I166" s="75"/>
    </row>
    <row r="167" spans="1:9" x14ac:dyDescent="0.2">
      <c r="A167" s="141"/>
      <c r="B167" s="141"/>
      <c r="C167" s="141"/>
      <c r="D167" s="141"/>
      <c r="E167" s="141"/>
      <c r="F167" s="141"/>
      <c r="G167" s="141"/>
      <c r="H167" s="75"/>
      <c r="I167" s="75"/>
    </row>
    <row r="168" spans="1:9" x14ac:dyDescent="0.2">
      <c r="A168" s="141"/>
      <c r="B168" s="141"/>
      <c r="C168" s="141"/>
      <c r="D168" s="141"/>
      <c r="E168" s="141"/>
      <c r="F168" s="141"/>
      <c r="G168" s="141"/>
      <c r="H168" s="75"/>
      <c r="I168" s="75"/>
    </row>
    <row r="169" spans="1:9" x14ac:dyDescent="0.2">
      <c r="A169" s="141"/>
      <c r="B169" s="141"/>
      <c r="C169" s="141"/>
      <c r="D169" s="141"/>
      <c r="E169" s="141"/>
      <c r="F169" s="141"/>
      <c r="G169" s="141"/>
      <c r="H169" s="75"/>
      <c r="I169" s="75"/>
    </row>
    <row r="170" spans="1:9" x14ac:dyDescent="0.2">
      <c r="A170" s="141"/>
      <c r="B170" s="141"/>
      <c r="C170" s="141"/>
      <c r="D170" s="141"/>
      <c r="E170" s="141"/>
      <c r="F170" s="141"/>
      <c r="G170" s="141"/>
      <c r="H170" s="75"/>
      <c r="I170" s="75"/>
    </row>
    <row r="171" spans="1:9" x14ac:dyDescent="0.2">
      <c r="A171" s="141"/>
      <c r="B171" s="141"/>
      <c r="C171" s="141"/>
      <c r="D171" s="141"/>
      <c r="E171" s="141"/>
      <c r="F171" s="141"/>
      <c r="G171" s="141"/>
      <c r="H171" s="75"/>
      <c r="I171" s="75"/>
    </row>
    <row r="172" spans="1:9" x14ac:dyDescent="0.2">
      <c r="A172" s="141"/>
      <c r="B172" s="141"/>
      <c r="C172" s="141"/>
      <c r="D172" s="141"/>
      <c r="E172" s="141"/>
      <c r="F172" s="141"/>
      <c r="G172" s="141"/>
      <c r="H172" s="75"/>
      <c r="I172" s="75"/>
    </row>
    <row r="173" spans="1:9" x14ac:dyDescent="0.2">
      <c r="A173" s="141"/>
      <c r="B173" s="141"/>
      <c r="C173" s="141"/>
      <c r="D173" s="141"/>
      <c r="E173" s="141"/>
      <c r="F173" s="141"/>
      <c r="G173" s="141"/>
      <c r="H173" s="75"/>
      <c r="I173" s="75"/>
    </row>
    <row r="174" spans="1:9" x14ac:dyDescent="0.2">
      <c r="A174" s="141"/>
      <c r="B174" s="141"/>
      <c r="C174" s="141"/>
      <c r="D174" s="141"/>
      <c r="E174" s="141"/>
      <c r="F174" s="141"/>
      <c r="G174" s="141"/>
      <c r="H174" s="75"/>
      <c r="I174" s="75"/>
    </row>
    <row r="175" spans="1:9" x14ac:dyDescent="0.2">
      <c r="A175" s="141"/>
      <c r="B175" s="141"/>
      <c r="C175" s="141"/>
      <c r="D175" s="141"/>
      <c r="E175" s="141"/>
      <c r="F175" s="141"/>
      <c r="G175" s="141"/>
      <c r="H175" s="75"/>
      <c r="I175" s="75"/>
    </row>
    <row r="176" spans="1:9" x14ac:dyDescent="0.2">
      <c r="A176" s="141"/>
      <c r="B176" s="141"/>
      <c r="C176" s="141"/>
      <c r="D176" s="141"/>
      <c r="E176" s="141"/>
      <c r="F176" s="141"/>
      <c r="G176" s="141"/>
      <c r="H176" s="75"/>
      <c r="I176" s="75"/>
    </row>
    <row r="177" spans="1:9" x14ac:dyDescent="0.2">
      <c r="A177" s="141"/>
      <c r="B177" s="141"/>
      <c r="C177" s="141"/>
      <c r="D177" s="141"/>
      <c r="E177" s="141"/>
      <c r="F177" s="141"/>
      <c r="G177" s="141"/>
      <c r="H177" s="75"/>
      <c r="I177" s="75"/>
    </row>
    <row r="178" spans="1:9" x14ac:dyDescent="0.2">
      <c r="A178" s="141"/>
      <c r="B178" s="141"/>
      <c r="C178" s="141"/>
      <c r="D178" s="141"/>
      <c r="E178" s="141"/>
      <c r="F178" s="141"/>
      <c r="G178" s="141"/>
      <c r="H178" s="75"/>
      <c r="I178" s="75"/>
    </row>
    <row r="179" spans="1:9" x14ac:dyDescent="0.2">
      <c r="A179" s="141"/>
      <c r="B179" s="141"/>
      <c r="C179" s="141"/>
      <c r="D179" s="141"/>
      <c r="E179" s="141"/>
      <c r="F179" s="141"/>
      <c r="G179" s="141"/>
      <c r="H179" s="75"/>
      <c r="I179" s="75"/>
    </row>
    <row r="180" spans="1:9" x14ac:dyDescent="0.2">
      <c r="A180" s="141"/>
      <c r="B180" s="141"/>
      <c r="C180" s="141"/>
      <c r="D180" s="141"/>
      <c r="E180" s="141"/>
      <c r="F180" s="141"/>
      <c r="G180" s="141"/>
      <c r="H180" s="75"/>
      <c r="I180" s="75"/>
    </row>
    <row r="181" spans="1:9" x14ac:dyDescent="0.2">
      <c r="A181" s="141"/>
      <c r="B181" s="141"/>
      <c r="C181" s="141"/>
      <c r="D181" s="141"/>
      <c r="E181" s="141"/>
      <c r="F181" s="141"/>
      <c r="G181" s="141"/>
      <c r="H181" s="75"/>
      <c r="I181" s="75"/>
    </row>
    <row r="182" spans="1:9" x14ac:dyDescent="0.2">
      <c r="A182" s="141"/>
      <c r="B182" s="141"/>
      <c r="C182" s="141"/>
      <c r="D182" s="141"/>
      <c r="E182" s="141"/>
      <c r="F182" s="141"/>
      <c r="G182" s="141"/>
      <c r="H182" s="75"/>
      <c r="I182" s="75"/>
    </row>
    <row r="183" spans="1:9" x14ac:dyDescent="0.2">
      <c r="A183" s="141"/>
      <c r="B183" s="141"/>
      <c r="C183" s="141"/>
      <c r="D183" s="141"/>
      <c r="E183" s="141"/>
      <c r="F183" s="141"/>
      <c r="G183" s="141"/>
      <c r="H183" s="75"/>
      <c r="I183" s="75"/>
    </row>
    <row r="184" spans="1:9" x14ac:dyDescent="0.2">
      <c r="A184" s="141"/>
      <c r="B184" s="141"/>
      <c r="C184" s="141"/>
      <c r="D184" s="141"/>
      <c r="E184" s="141"/>
      <c r="F184" s="141"/>
      <c r="G184" s="141"/>
      <c r="H184" s="75"/>
      <c r="I184" s="75"/>
    </row>
    <row r="185" spans="1:9" x14ac:dyDescent="0.2">
      <c r="A185" s="141"/>
      <c r="B185" s="141"/>
      <c r="C185" s="141"/>
      <c r="D185" s="141"/>
      <c r="E185" s="141"/>
      <c r="F185" s="141"/>
      <c r="G185" s="141"/>
      <c r="H185" s="75"/>
      <c r="I185" s="75"/>
    </row>
    <row r="186" spans="1:9" x14ac:dyDescent="0.2">
      <c r="A186" s="141"/>
      <c r="B186" s="141"/>
      <c r="C186" s="141"/>
      <c r="D186" s="141"/>
      <c r="E186" s="141"/>
      <c r="F186" s="141"/>
      <c r="G186" s="141"/>
      <c r="H186" s="75"/>
      <c r="I186" s="75"/>
    </row>
    <row r="187" spans="1:9" x14ac:dyDescent="0.2">
      <c r="A187" s="141"/>
      <c r="B187" s="141"/>
      <c r="C187" s="141"/>
      <c r="D187" s="141"/>
      <c r="E187" s="141"/>
      <c r="F187" s="141"/>
      <c r="G187" s="141"/>
      <c r="H187" s="75"/>
      <c r="I187" s="75"/>
    </row>
    <row r="188" spans="1:9" x14ac:dyDescent="0.2">
      <c r="A188" s="141"/>
      <c r="B188" s="141"/>
      <c r="C188" s="141"/>
      <c r="D188" s="141"/>
      <c r="E188" s="141"/>
      <c r="F188" s="141"/>
      <c r="G188" s="141"/>
      <c r="H188" s="75"/>
      <c r="I188" s="75"/>
    </row>
    <row r="189" spans="1:9" x14ac:dyDescent="0.2">
      <c r="A189" s="141"/>
      <c r="B189" s="141"/>
      <c r="C189" s="141"/>
      <c r="D189" s="141"/>
      <c r="E189" s="141"/>
      <c r="F189" s="141"/>
      <c r="G189" s="141"/>
      <c r="H189" s="75"/>
      <c r="I189" s="75"/>
    </row>
    <row r="190" spans="1:9" x14ac:dyDescent="0.2">
      <c r="A190" s="141"/>
      <c r="B190" s="141"/>
      <c r="C190" s="141"/>
      <c r="D190" s="141"/>
      <c r="E190" s="141"/>
      <c r="F190" s="141"/>
      <c r="G190" s="141"/>
      <c r="H190" s="75"/>
      <c r="I190" s="75"/>
    </row>
    <row r="191" spans="1:9" x14ac:dyDescent="0.2">
      <c r="A191" s="141"/>
      <c r="B191" s="141"/>
      <c r="C191" s="141"/>
      <c r="D191" s="141"/>
      <c r="E191" s="141"/>
      <c r="F191" s="141"/>
      <c r="G191" s="141"/>
      <c r="H191" s="75"/>
      <c r="I191" s="75"/>
    </row>
    <row r="192" spans="1:9" x14ac:dyDescent="0.2">
      <c r="A192" s="141"/>
      <c r="B192" s="141"/>
      <c r="C192" s="141"/>
      <c r="D192" s="141"/>
      <c r="E192" s="141"/>
      <c r="F192" s="141"/>
      <c r="G192" s="141"/>
      <c r="H192" s="75"/>
      <c r="I192" s="75"/>
    </row>
    <row r="193" spans="1:9" x14ac:dyDescent="0.2">
      <c r="A193" s="141"/>
      <c r="B193" s="141"/>
      <c r="C193" s="141"/>
      <c r="D193" s="141"/>
      <c r="E193" s="141"/>
      <c r="F193" s="141"/>
      <c r="G193" s="141"/>
      <c r="H193" s="75"/>
      <c r="I193" s="75"/>
    </row>
    <row r="194" spans="1:9" x14ac:dyDescent="0.2">
      <c r="A194" s="141"/>
      <c r="B194" s="141"/>
      <c r="C194" s="141"/>
      <c r="D194" s="141"/>
      <c r="E194" s="141"/>
      <c r="F194" s="141"/>
      <c r="G194" s="141"/>
      <c r="H194" s="75"/>
      <c r="I194" s="75"/>
    </row>
    <row r="195" spans="1:9" x14ac:dyDescent="0.2">
      <c r="A195" s="141"/>
      <c r="B195" s="141"/>
      <c r="C195" s="141"/>
      <c r="D195" s="141"/>
      <c r="E195" s="141"/>
      <c r="F195" s="141"/>
      <c r="G195" s="141"/>
      <c r="H195" s="75"/>
      <c r="I195" s="75"/>
    </row>
    <row r="196" spans="1:9" x14ac:dyDescent="0.2">
      <c r="A196" s="141"/>
      <c r="B196" s="141"/>
      <c r="C196" s="141"/>
      <c r="D196" s="141"/>
      <c r="E196" s="141"/>
      <c r="F196" s="141"/>
      <c r="G196" s="141"/>
      <c r="H196" s="75"/>
      <c r="I196" s="75"/>
    </row>
    <row r="197" spans="1:9" x14ac:dyDescent="0.2">
      <c r="A197" s="141"/>
      <c r="B197" s="141"/>
      <c r="C197" s="141"/>
      <c r="D197" s="141"/>
      <c r="E197" s="141"/>
      <c r="F197" s="141"/>
      <c r="G197" s="141"/>
      <c r="H197" s="75"/>
      <c r="I197" s="75"/>
    </row>
    <row r="198" spans="1:9" x14ac:dyDescent="0.2">
      <c r="A198" s="141"/>
      <c r="B198" s="141"/>
      <c r="C198" s="141"/>
      <c r="D198" s="141"/>
      <c r="E198" s="141"/>
      <c r="F198" s="141"/>
      <c r="G198" s="141"/>
      <c r="H198" s="75"/>
      <c r="I198" s="75"/>
    </row>
    <row r="199" spans="1:9" x14ac:dyDescent="0.2">
      <c r="A199" s="141"/>
      <c r="B199" s="141"/>
      <c r="C199" s="141"/>
      <c r="D199" s="141"/>
      <c r="E199" s="141"/>
      <c r="F199" s="141"/>
      <c r="G199" s="141"/>
      <c r="H199" s="75"/>
      <c r="I199" s="75"/>
    </row>
    <row r="200" spans="1:9" x14ac:dyDescent="0.2">
      <c r="A200" s="141"/>
      <c r="B200" s="141"/>
      <c r="C200" s="141"/>
      <c r="D200" s="141"/>
      <c r="E200" s="141"/>
      <c r="F200" s="141"/>
      <c r="G200" s="141"/>
      <c r="H200" s="75"/>
      <c r="I200" s="75"/>
    </row>
    <row r="201" spans="1:9" x14ac:dyDescent="0.2">
      <c r="A201" s="141"/>
      <c r="B201" s="141"/>
      <c r="C201" s="141"/>
      <c r="D201" s="141"/>
      <c r="E201" s="141"/>
      <c r="F201" s="141"/>
      <c r="G201" s="141"/>
      <c r="H201" s="75"/>
      <c r="I201" s="75"/>
    </row>
    <row r="202" spans="1:9" x14ac:dyDescent="0.2">
      <c r="A202" s="141"/>
      <c r="B202" s="141"/>
      <c r="C202" s="141"/>
      <c r="D202" s="141"/>
      <c r="E202" s="141"/>
      <c r="F202" s="141"/>
      <c r="G202" s="141"/>
      <c r="H202" s="75"/>
      <c r="I202" s="75"/>
    </row>
    <row r="203" spans="1:9" x14ac:dyDescent="0.2">
      <c r="A203" s="141"/>
      <c r="B203" s="141"/>
      <c r="C203" s="141"/>
      <c r="D203" s="141"/>
      <c r="E203" s="141"/>
      <c r="F203" s="141"/>
      <c r="G203" s="141"/>
      <c r="H203" s="75"/>
      <c r="I203" s="75"/>
    </row>
    <row r="204" spans="1:9" x14ac:dyDescent="0.2">
      <c r="A204" s="141"/>
      <c r="B204" s="141"/>
      <c r="C204" s="141"/>
      <c r="D204" s="141"/>
      <c r="E204" s="141"/>
      <c r="F204" s="141"/>
      <c r="G204" s="141"/>
      <c r="H204" s="75"/>
      <c r="I204" s="75"/>
    </row>
    <row r="205" spans="1:9" x14ac:dyDescent="0.2">
      <c r="A205" s="141"/>
      <c r="B205" s="141"/>
      <c r="C205" s="141"/>
      <c r="D205" s="141"/>
      <c r="E205" s="141"/>
      <c r="F205" s="141"/>
      <c r="G205" s="141"/>
      <c r="H205" s="75"/>
      <c r="I205" s="75"/>
    </row>
    <row r="206" spans="1:9" x14ac:dyDescent="0.2">
      <c r="A206" s="141"/>
      <c r="B206" s="141"/>
      <c r="C206" s="141"/>
      <c r="D206" s="141"/>
      <c r="E206" s="141"/>
      <c r="F206" s="141"/>
      <c r="G206" s="141"/>
      <c r="H206" s="75"/>
      <c r="I206" s="75"/>
    </row>
    <row r="207" spans="1:9" x14ac:dyDescent="0.2">
      <c r="A207" s="141"/>
      <c r="B207" s="141"/>
      <c r="C207" s="141"/>
      <c r="D207" s="141"/>
      <c r="E207" s="141"/>
      <c r="F207" s="141"/>
      <c r="G207" s="141"/>
      <c r="H207" s="75"/>
      <c r="I207" s="75"/>
    </row>
    <row r="208" spans="1:9" x14ac:dyDescent="0.2">
      <c r="A208" s="141"/>
      <c r="B208" s="141"/>
      <c r="C208" s="141"/>
      <c r="D208" s="141"/>
      <c r="E208" s="141"/>
      <c r="F208" s="141"/>
      <c r="G208" s="141"/>
      <c r="H208" s="75"/>
      <c r="I208" s="75"/>
    </row>
    <row r="209" spans="1:8" x14ac:dyDescent="0.2">
      <c r="A209" s="141"/>
      <c r="B209" s="141"/>
      <c r="C209" s="141"/>
      <c r="D209" s="141"/>
      <c r="E209" s="141"/>
      <c r="F209" s="141"/>
      <c r="G209" s="141"/>
      <c r="H209" s="75"/>
    </row>
    <row r="210" spans="1:8" x14ac:dyDescent="0.2">
      <c r="A210" s="141"/>
      <c r="B210" s="141"/>
      <c r="C210" s="141"/>
      <c r="D210" s="141"/>
      <c r="E210" s="141"/>
      <c r="F210" s="141"/>
      <c r="G210" s="141"/>
      <c r="H210" s="75"/>
    </row>
    <row r="211" spans="1:8" x14ac:dyDescent="0.2">
      <c r="A211" s="141"/>
      <c r="B211" s="141"/>
      <c r="C211" s="141"/>
      <c r="D211" s="141"/>
      <c r="E211" s="141"/>
      <c r="F211" s="141"/>
      <c r="G211" s="141"/>
      <c r="H211" s="75"/>
    </row>
    <row r="212" spans="1:8" x14ac:dyDescent="0.2">
      <c r="A212" s="141"/>
      <c r="B212" s="141"/>
      <c r="C212" s="141"/>
      <c r="D212" s="141"/>
      <c r="E212" s="141"/>
      <c r="F212" s="141"/>
      <c r="G212" s="141"/>
      <c r="H212" s="75"/>
    </row>
    <row r="213" spans="1:8" x14ac:dyDescent="0.2">
      <c r="A213" s="141"/>
      <c r="B213" s="141"/>
      <c r="C213" s="141"/>
      <c r="D213" s="141"/>
      <c r="E213" s="141"/>
      <c r="F213" s="141"/>
      <c r="G213" s="141"/>
      <c r="H213" s="75"/>
    </row>
    <row r="214" spans="1:8" x14ac:dyDescent="0.2">
      <c r="A214" s="141"/>
      <c r="B214" s="141"/>
      <c r="C214" s="141"/>
      <c r="D214" s="141"/>
      <c r="E214" s="141"/>
      <c r="F214" s="141"/>
      <c r="G214" s="141"/>
      <c r="H214" s="75"/>
    </row>
    <row r="215" spans="1:8" x14ac:dyDescent="0.2">
      <c r="A215" s="141"/>
      <c r="B215" s="141"/>
      <c r="C215" s="141"/>
      <c r="D215" s="141"/>
      <c r="E215" s="141"/>
      <c r="F215" s="141"/>
      <c r="G215" s="141"/>
      <c r="H215" s="75"/>
    </row>
    <row r="216" spans="1:8" x14ac:dyDescent="0.2">
      <c r="A216" s="141"/>
      <c r="B216" s="141"/>
      <c r="C216" s="141"/>
      <c r="D216" s="141"/>
      <c r="E216" s="141"/>
      <c r="F216" s="141"/>
      <c r="G216" s="141"/>
      <c r="H216" s="75"/>
    </row>
    <row r="217" spans="1:8" x14ac:dyDescent="0.2">
      <c r="A217" s="141"/>
      <c r="B217" s="141"/>
      <c r="C217" s="141"/>
      <c r="D217" s="141"/>
      <c r="E217" s="141"/>
      <c r="F217" s="141"/>
      <c r="G217" s="141"/>
      <c r="H217" s="75"/>
    </row>
    <row r="218" spans="1:8" x14ac:dyDescent="0.2">
      <c r="A218" s="141"/>
      <c r="B218" s="141"/>
      <c r="C218" s="141"/>
      <c r="D218" s="141"/>
      <c r="E218" s="141"/>
      <c r="F218" s="141"/>
      <c r="G218" s="141"/>
      <c r="H218" s="75"/>
    </row>
    <row r="219" spans="1:8" x14ac:dyDescent="0.2">
      <c r="A219" s="141"/>
      <c r="B219" s="141"/>
      <c r="C219" s="141"/>
      <c r="D219" s="141"/>
      <c r="E219" s="141"/>
      <c r="F219" s="141"/>
      <c r="G219" s="141"/>
      <c r="H219" s="75"/>
    </row>
    <row r="220" spans="1:8" x14ac:dyDescent="0.2">
      <c r="A220" s="141"/>
      <c r="B220" s="141"/>
      <c r="C220" s="141"/>
      <c r="D220" s="141"/>
      <c r="E220" s="141"/>
      <c r="F220" s="141"/>
      <c r="G220" s="141"/>
      <c r="H220" s="75"/>
    </row>
    <row r="221" spans="1:8" x14ac:dyDescent="0.2">
      <c r="A221" s="141"/>
      <c r="B221" s="141"/>
      <c r="C221" s="141"/>
      <c r="D221" s="141"/>
      <c r="E221" s="141"/>
      <c r="F221" s="141"/>
      <c r="G221" s="141"/>
      <c r="H221" s="75"/>
    </row>
    <row r="222" spans="1:8" x14ac:dyDescent="0.2">
      <c r="A222" s="141"/>
      <c r="B222" s="141"/>
      <c r="C222" s="141"/>
      <c r="D222" s="141"/>
      <c r="E222" s="141"/>
      <c r="F222" s="141"/>
      <c r="G222" s="141"/>
      <c r="H222" s="75"/>
    </row>
    <row r="223" spans="1:8" x14ac:dyDescent="0.2">
      <c r="A223" s="141"/>
      <c r="B223" s="141"/>
      <c r="C223" s="141"/>
      <c r="D223" s="141"/>
      <c r="E223" s="141"/>
      <c r="F223" s="141"/>
      <c r="G223" s="141"/>
      <c r="H223" s="75"/>
    </row>
    <row r="224" spans="1:8" x14ac:dyDescent="0.2">
      <c r="A224" s="141"/>
      <c r="B224" s="141"/>
      <c r="C224" s="141"/>
      <c r="D224" s="141"/>
      <c r="E224" s="141"/>
      <c r="F224" s="141"/>
      <c r="G224" s="141"/>
      <c r="H224" s="75"/>
    </row>
    <row r="225" spans="1:8" x14ac:dyDescent="0.2">
      <c r="A225" s="141"/>
      <c r="B225" s="141"/>
      <c r="C225" s="141"/>
      <c r="D225" s="141"/>
      <c r="E225" s="141"/>
      <c r="F225" s="141"/>
      <c r="G225" s="141"/>
      <c r="H225" s="75"/>
    </row>
    <row r="226" spans="1:8" x14ac:dyDescent="0.2">
      <c r="A226" s="141"/>
      <c r="B226" s="141"/>
      <c r="C226" s="141"/>
      <c r="D226" s="141"/>
      <c r="E226" s="141"/>
      <c r="F226" s="141"/>
      <c r="G226" s="141"/>
      <c r="H226" s="75"/>
    </row>
    <row r="227" spans="1:8" x14ac:dyDescent="0.2">
      <c r="A227" s="141"/>
      <c r="B227" s="141"/>
      <c r="C227" s="141"/>
      <c r="D227" s="141"/>
      <c r="E227" s="141"/>
      <c r="F227" s="141"/>
      <c r="G227" s="141"/>
      <c r="H227" s="75"/>
    </row>
    <row r="228" spans="1:8" x14ac:dyDescent="0.2">
      <c r="A228" s="141"/>
      <c r="B228" s="141"/>
      <c r="C228" s="141"/>
      <c r="D228" s="141"/>
      <c r="E228" s="141"/>
      <c r="F228" s="75"/>
      <c r="G228" s="141"/>
      <c r="H228" s="75"/>
    </row>
    <row r="229" spans="1:8" x14ac:dyDescent="0.2">
      <c r="A229" s="75"/>
      <c r="B229" s="75"/>
      <c r="C229" s="75"/>
      <c r="D229" s="75"/>
      <c r="E229" s="75"/>
      <c r="F229" s="75"/>
      <c r="G229" s="75"/>
      <c r="H229" s="75"/>
    </row>
    <row r="230" spans="1:8" x14ac:dyDescent="0.2">
      <c r="A230" s="75"/>
      <c r="B230" s="75"/>
      <c r="C230" s="75"/>
      <c r="D230" s="75"/>
      <c r="E230" s="75"/>
      <c r="F230" s="75"/>
      <c r="G230" s="75"/>
      <c r="H230" s="75"/>
    </row>
    <row r="231" spans="1:8" x14ac:dyDescent="0.2">
      <c r="A231" s="75"/>
      <c r="B231" s="75"/>
      <c r="C231" s="75"/>
      <c r="D231" s="75"/>
      <c r="E231" s="75"/>
      <c r="F231" s="75"/>
      <c r="G231" s="75"/>
      <c r="H231" s="75"/>
    </row>
    <row r="232" spans="1:8" x14ac:dyDescent="0.2">
      <c r="A232" s="75"/>
      <c r="B232" s="75"/>
      <c r="C232" s="75"/>
      <c r="D232" s="75"/>
      <c r="E232" s="75"/>
      <c r="F232" s="75"/>
      <c r="G232" s="75"/>
      <c r="H232" s="75"/>
    </row>
    <row r="233" spans="1:8" x14ac:dyDescent="0.2">
      <c r="A233" s="75"/>
      <c r="B233" s="75"/>
      <c r="C233" s="75"/>
      <c r="D233" s="75"/>
      <c r="E233" s="75"/>
      <c r="F233" s="75"/>
      <c r="G233" s="75"/>
      <c r="H233" s="75"/>
    </row>
    <row r="234" spans="1:8" x14ac:dyDescent="0.2">
      <c r="A234" s="75"/>
      <c r="B234" s="75"/>
      <c r="C234" s="75"/>
      <c r="D234" s="75"/>
      <c r="E234" s="75"/>
      <c r="F234" s="75"/>
      <c r="G234" s="75"/>
      <c r="H234" s="75"/>
    </row>
    <row r="235" spans="1:8" x14ac:dyDescent="0.2">
      <c r="A235" s="75"/>
      <c r="B235" s="75"/>
      <c r="C235" s="75"/>
      <c r="D235" s="75"/>
      <c r="E235" s="75"/>
      <c r="F235" s="75"/>
      <c r="G235" s="75"/>
      <c r="H235" s="75"/>
    </row>
    <row r="236" spans="1:8" x14ac:dyDescent="0.2">
      <c r="A236" s="75"/>
      <c r="B236" s="75"/>
      <c r="C236" s="75"/>
      <c r="D236" s="75"/>
      <c r="E236" s="75"/>
      <c r="F236" s="75"/>
      <c r="G236" s="75"/>
      <c r="H236" s="75"/>
    </row>
    <row r="237" spans="1:8" x14ac:dyDescent="0.2">
      <c r="A237" s="75"/>
      <c r="B237" s="75"/>
      <c r="C237" s="75"/>
      <c r="D237" s="75"/>
      <c r="E237" s="75"/>
      <c r="F237" s="75"/>
      <c r="G237" s="75"/>
      <c r="H237" s="75"/>
    </row>
    <row r="238" spans="1:8" x14ac:dyDescent="0.2">
      <c r="A238" s="75"/>
      <c r="B238" s="75"/>
      <c r="C238" s="75"/>
      <c r="D238" s="75"/>
      <c r="E238" s="75"/>
      <c r="F238" s="75"/>
      <c r="G238" s="75"/>
      <c r="H238" s="75"/>
    </row>
    <row r="239" spans="1:8" x14ac:dyDescent="0.2">
      <c r="A239" s="75"/>
      <c r="B239" s="75"/>
      <c r="C239" s="75"/>
      <c r="D239" s="75"/>
      <c r="E239" s="75"/>
      <c r="F239" s="75"/>
      <c r="G239" s="75"/>
      <c r="H239" s="75"/>
    </row>
    <row r="240" spans="1:8" x14ac:dyDescent="0.2">
      <c r="A240" s="75"/>
      <c r="B240" s="75"/>
      <c r="C240" s="75"/>
      <c r="D240" s="75"/>
      <c r="E240" s="75"/>
      <c r="F240" s="75"/>
      <c r="G240" s="75"/>
      <c r="H240" s="75"/>
    </row>
    <row r="241" spans="1:8" x14ac:dyDescent="0.2">
      <c r="A241" s="75"/>
      <c r="B241" s="75"/>
      <c r="C241" s="75"/>
      <c r="D241" s="75"/>
      <c r="E241" s="75"/>
      <c r="F241" s="75"/>
      <c r="G241" s="75"/>
      <c r="H241" s="75"/>
    </row>
    <row r="242" spans="1:8" x14ac:dyDescent="0.2">
      <c r="A242" s="75"/>
      <c r="B242" s="75"/>
      <c r="C242" s="75"/>
      <c r="D242" s="75"/>
      <c r="E242" s="75"/>
      <c r="F242" s="75"/>
      <c r="G242" s="75"/>
      <c r="H242" s="75"/>
    </row>
    <row r="243" spans="1:8" x14ac:dyDescent="0.2">
      <c r="A243" s="75"/>
      <c r="B243" s="75"/>
      <c r="C243" s="75"/>
      <c r="D243" s="75"/>
      <c r="E243" s="75"/>
      <c r="F243" s="75"/>
      <c r="G243" s="75"/>
      <c r="H243" s="75"/>
    </row>
    <row r="244" spans="1:8" x14ac:dyDescent="0.2">
      <c r="A244" s="75"/>
      <c r="B244" s="75"/>
      <c r="C244" s="75"/>
      <c r="D244" s="75"/>
      <c r="E244" s="75"/>
      <c r="F244" s="75"/>
      <c r="G244" s="75"/>
      <c r="H244" s="75"/>
    </row>
    <row r="245" spans="1:8" x14ac:dyDescent="0.2">
      <c r="A245" s="75"/>
      <c r="B245" s="75"/>
      <c r="C245" s="75"/>
      <c r="D245" s="75"/>
      <c r="E245" s="75"/>
      <c r="F245" s="75"/>
      <c r="G245" s="75"/>
      <c r="H245" s="75"/>
    </row>
    <row r="246" spans="1:8" x14ac:dyDescent="0.2">
      <c r="A246" s="75"/>
      <c r="B246" s="75"/>
      <c r="C246" s="75"/>
      <c r="D246" s="75"/>
      <c r="E246" s="75"/>
      <c r="F246" s="75"/>
      <c r="G246" s="75"/>
      <c r="H246" s="75"/>
    </row>
    <row r="247" spans="1:8" x14ac:dyDescent="0.2">
      <c r="A247" s="75"/>
      <c r="B247" s="75"/>
      <c r="C247" s="75"/>
      <c r="D247" s="75"/>
      <c r="E247" s="75"/>
      <c r="F247" s="75"/>
      <c r="G247" s="75"/>
      <c r="H247" s="75"/>
    </row>
    <row r="248" spans="1:8" x14ac:dyDescent="0.2">
      <c r="A248" s="75"/>
      <c r="B248" s="75"/>
      <c r="C248" s="75"/>
      <c r="D248" s="75"/>
      <c r="E248" s="75"/>
      <c r="F248" s="75"/>
      <c r="G248" s="75"/>
    </row>
    <row r="249" spans="1:8" x14ac:dyDescent="0.2">
      <c r="A249" s="75"/>
      <c r="B249" s="75"/>
      <c r="C249" s="75"/>
      <c r="D249" s="75"/>
      <c r="E249" s="75"/>
      <c r="F249" s="75"/>
      <c r="G249" s="75"/>
    </row>
    <row r="250" spans="1:8" x14ac:dyDescent="0.2">
      <c r="A250" s="75"/>
      <c r="B250" s="75"/>
      <c r="C250" s="75"/>
      <c r="D250" s="75"/>
      <c r="E250" s="75"/>
      <c r="F250" s="75"/>
      <c r="G250" s="75"/>
    </row>
    <row r="251" spans="1:8" x14ac:dyDescent="0.2">
      <c r="A251" s="75"/>
      <c r="B251" s="75"/>
      <c r="C251" s="75"/>
      <c r="D251" s="75"/>
      <c r="E251" s="75"/>
      <c r="F251" s="75"/>
      <c r="G251" s="75"/>
    </row>
    <row r="252" spans="1:8" x14ac:dyDescent="0.2">
      <c r="A252" s="75"/>
      <c r="B252" s="75"/>
      <c r="C252" s="75"/>
      <c r="D252" s="75"/>
      <c r="E252" s="75"/>
      <c r="F252" s="75"/>
      <c r="G252" s="75"/>
    </row>
    <row r="253" spans="1:8" x14ac:dyDescent="0.2">
      <c r="A253" s="75"/>
      <c r="B253" s="75"/>
      <c r="C253" s="75"/>
      <c r="D253" s="75"/>
      <c r="E253" s="75"/>
      <c r="F253" s="75"/>
      <c r="G253" s="75"/>
    </row>
    <row r="254" spans="1:8" x14ac:dyDescent="0.2">
      <c r="A254" s="75"/>
      <c r="B254" s="75"/>
      <c r="C254" s="75"/>
      <c r="D254" s="75"/>
      <c r="E254" s="75"/>
      <c r="F254" s="75"/>
      <c r="G254" s="75"/>
    </row>
    <row r="255" spans="1:8" x14ac:dyDescent="0.2">
      <c r="A255" s="75"/>
      <c r="B255" s="75"/>
      <c r="C255" s="75"/>
      <c r="D255" s="75"/>
      <c r="E255" s="75"/>
      <c r="F255" s="75"/>
      <c r="G255" s="75"/>
    </row>
    <row r="256" spans="1:8" x14ac:dyDescent="0.2">
      <c r="A256" s="75"/>
      <c r="B256" s="75"/>
      <c r="C256" s="75"/>
      <c r="D256" s="75"/>
      <c r="E256" s="75"/>
      <c r="F256" s="75"/>
      <c r="G256" s="75"/>
    </row>
    <row r="257" spans="1:7" x14ac:dyDescent="0.2">
      <c r="A257" s="75"/>
      <c r="B257" s="75"/>
      <c r="C257" s="75"/>
      <c r="D257" s="75"/>
      <c r="E257" s="75"/>
      <c r="G257" s="75"/>
    </row>
  </sheetData>
  <sheetProtection algorithmName="SHA-512" hashValue="H+Tk+LXipfSwi7OgASkz7IfDg+8zs9H/3hq9vjsde6+qddUsznOM3KzPPuYAhmJdwTWuDedVLDHl1jUa2sepxw==" saltValue="R5mW6U+PyHePPvj1nTBYyw==" spinCount="100000" sheet="1" selectLockedCells="1"/>
  <mergeCells count="121">
    <mergeCell ref="I27:L27"/>
    <mergeCell ref="I57:L57"/>
    <mergeCell ref="A55:D55"/>
    <mergeCell ref="I47:L47"/>
    <mergeCell ref="I48:L48"/>
    <mergeCell ref="I45:L45"/>
    <mergeCell ref="I49:L49"/>
    <mergeCell ref="I40:L40"/>
    <mergeCell ref="I42:L42"/>
    <mergeCell ref="I44:L44"/>
    <mergeCell ref="I46:L46"/>
    <mergeCell ref="I41:L41"/>
    <mergeCell ref="I43:L43"/>
    <mergeCell ref="A45:D45"/>
    <mergeCell ref="A47:D47"/>
    <mergeCell ref="A46:D46"/>
    <mergeCell ref="A37:D37"/>
    <mergeCell ref="I28:L28"/>
    <mergeCell ref="I32:L32"/>
    <mergeCell ref="I33:L33"/>
    <mergeCell ref="I34:L34"/>
    <mergeCell ref="I35:L35"/>
    <mergeCell ref="I36:L36"/>
    <mergeCell ref="A35:D35"/>
    <mergeCell ref="A60:D60"/>
    <mergeCell ref="I60:L60"/>
    <mergeCell ref="A58:D58"/>
    <mergeCell ref="A59:D59"/>
    <mergeCell ref="I58:L58"/>
    <mergeCell ref="I59:L59"/>
    <mergeCell ref="A57:D57"/>
    <mergeCell ref="A25:D25"/>
    <mergeCell ref="A16:D16"/>
    <mergeCell ref="A17:D17"/>
    <mergeCell ref="A18:D18"/>
    <mergeCell ref="A20:D20"/>
    <mergeCell ref="I20:L20"/>
    <mergeCell ref="I55:L55"/>
    <mergeCell ref="I54:L54"/>
    <mergeCell ref="I53:L53"/>
    <mergeCell ref="I52:L52"/>
    <mergeCell ref="A51:D51"/>
    <mergeCell ref="A48:D48"/>
    <mergeCell ref="A49:D49"/>
    <mergeCell ref="I51:L51"/>
    <mergeCell ref="A52:D52"/>
    <mergeCell ref="A53:D53"/>
    <mergeCell ref="A54:D54"/>
    <mergeCell ref="A36:D36"/>
    <mergeCell ref="A39:D39"/>
    <mergeCell ref="A28:D28"/>
    <mergeCell ref="A32:D32"/>
    <mergeCell ref="A33:D33"/>
    <mergeCell ref="A34:D34"/>
    <mergeCell ref="I39:L39"/>
    <mergeCell ref="I30:L30"/>
    <mergeCell ref="I31:L31"/>
    <mergeCell ref="A31:D31"/>
    <mergeCell ref="A30:D30"/>
    <mergeCell ref="A29:D29"/>
    <mergeCell ref="I29:L29"/>
    <mergeCell ref="A38:D38"/>
    <mergeCell ref="I37:L37"/>
    <mergeCell ref="I38:L38"/>
    <mergeCell ref="A7:C7"/>
    <mergeCell ref="F11:H11"/>
    <mergeCell ref="K9:M9"/>
    <mergeCell ref="I21:L21"/>
    <mergeCell ref="I22:L22"/>
    <mergeCell ref="I14:L14"/>
    <mergeCell ref="I19:L19"/>
    <mergeCell ref="A27:D27"/>
    <mergeCell ref="A26:D26"/>
    <mergeCell ref="A14:D14"/>
    <mergeCell ref="A22:D22"/>
    <mergeCell ref="A21:D21"/>
    <mergeCell ref="A15:D15"/>
    <mergeCell ref="I15:L15"/>
    <mergeCell ref="I16:L16"/>
    <mergeCell ref="I17:L17"/>
    <mergeCell ref="I18:L18"/>
    <mergeCell ref="A19:D19"/>
    <mergeCell ref="A24:D24"/>
    <mergeCell ref="A23:D23"/>
    <mergeCell ref="I23:L23"/>
    <mergeCell ref="I24:L24"/>
    <mergeCell ref="I25:L25"/>
    <mergeCell ref="I26:L26"/>
    <mergeCell ref="K5:M5"/>
    <mergeCell ref="K4:M4"/>
    <mergeCell ref="K3:N3"/>
    <mergeCell ref="K10:M10"/>
    <mergeCell ref="F6:H6"/>
    <mergeCell ref="F7:H7"/>
    <mergeCell ref="F8:H8"/>
    <mergeCell ref="F9:H9"/>
    <mergeCell ref="F10:H10"/>
    <mergeCell ref="A41:D41"/>
    <mergeCell ref="A43:D43"/>
    <mergeCell ref="A40:D40"/>
    <mergeCell ref="A42:D42"/>
    <mergeCell ref="A44:D44"/>
    <mergeCell ref="A1:N1"/>
    <mergeCell ref="I13:L13"/>
    <mergeCell ref="K11:M11"/>
    <mergeCell ref="A11:C11"/>
    <mergeCell ref="A13:D13"/>
    <mergeCell ref="A2:Q2"/>
    <mergeCell ref="A8:C8"/>
    <mergeCell ref="A9:C9"/>
    <mergeCell ref="A10:C10"/>
    <mergeCell ref="K7:M7"/>
    <mergeCell ref="K8:M8"/>
    <mergeCell ref="A3:D3"/>
    <mergeCell ref="A4:C4"/>
    <mergeCell ref="A5:C5"/>
    <mergeCell ref="A6:C6"/>
    <mergeCell ref="K6:M6"/>
    <mergeCell ref="F3:I3"/>
    <mergeCell ref="F4:H4"/>
    <mergeCell ref="F5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98"/>
  <sheetViews>
    <sheetView workbookViewId="0">
      <selection sqref="A1:O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83" customWidth="1"/>
    <col min="6" max="6" width="33.42578125" style="83" customWidth="1"/>
    <col min="7" max="7" width="9.140625" style="83"/>
    <col min="8" max="8" width="10.7109375" style="83" customWidth="1"/>
    <col min="9" max="9" width="23.42578125" style="83" customWidth="1"/>
    <col min="10" max="10" width="49.140625" style="83" customWidth="1"/>
    <col min="11" max="11" width="10.7109375" style="83" customWidth="1"/>
    <col min="12" max="12" width="26.7109375" style="83" customWidth="1"/>
    <col min="13" max="13" width="23.28515625" style="83" customWidth="1"/>
    <col min="14" max="14" width="20.42578125" style="83" customWidth="1"/>
    <col min="15" max="15" width="11.28515625" style="83" customWidth="1"/>
    <col min="16" max="16384" width="9.140625" style="83"/>
  </cols>
  <sheetData>
    <row r="1" spans="1:15" ht="35.25" thickBot="1" x14ac:dyDescent="0.25">
      <c r="A1" s="436" t="s">
        <v>123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8"/>
    </row>
    <row r="2" spans="1:15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5" t="s">
        <v>14</v>
      </c>
      <c r="K2" s="95" t="s">
        <v>95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5.95" customHeight="1" thickBot="1" x14ac:dyDescent="0.25">
      <c r="A3" s="102"/>
      <c r="B3" s="93" t="str">
        <f>IF(ISBLANK('New Employees'!BA9),"",'New Employees'!BA9)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Employees'!A9),"",'New Employees'!A9&amp;" "&amp;'New Employees'!B9)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5.95" customHeight="1" thickBot="1" x14ac:dyDescent="0.25">
      <c r="A4" s="102"/>
      <c r="B4" s="93" t="str">
        <f>IF(ISBLANK('New Employees'!BA10),"",'New Employees'!BA10)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Employees'!A10),"",'New Employees'!A10&amp;" "&amp;'New Employees'!B10)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5.95" customHeight="1" thickBot="1" x14ac:dyDescent="0.25">
      <c r="A5" s="102"/>
      <c r="B5" s="93" t="str">
        <f>IF(ISBLANK('New Employees'!BA11),"",'New Employees'!BA11)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Employees'!A11),"",'New Employees'!A11&amp;" "&amp;'New Employees'!B11)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5.95" customHeight="1" thickBot="1" x14ac:dyDescent="0.25">
      <c r="A6" s="102"/>
      <c r="B6" s="93" t="str">
        <f>IF(ISBLANK('New Employees'!BA12),"",'New Employees'!BA12)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Employees'!A12),"",'New Employees'!A12&amp;" "&amp;'New Employees'!B12)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5.95" customHeight="1" thickBot="1" x14ac:dyDescent="0.25">
      <c r="A7" s="102"/>
      <c r="B7" s="93" t="str">
        <f>IF(ISBLANK('New Employees'!BA13),"",'New Employees'!BA13)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Employees'!A13),"",'New Employees'!A13&amp;" "&amp;'New Employees'!B13)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5.95" customHeight="1" thickBot="1" x14ac:dyDescent="0.25">
      <c r="A8" s="102"/>
      <c r="B8" s="93" t="str">
        <f>IF(ISBLANK('New Employees'!BA14),"",'New Employees'!BA14)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Employees'!A14),"",'New Employees'!A14&amp;" "&amp;'New Employees'!B14)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5.95" customHeight="1" thickBot="1" x14ac:dyDescent="0.25">
      <c r="A9" s="102"/>
      <c r="B9" s="93" t="str">
        <f>IF(ISBLANK('New Employees'!BA15),"",'New Employees'!BA15)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Employees'!A15),"",'New Employees'!A15&amp;" "&amp;'New Employees'!B15)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5.95" customHeight="1" thickBot="1" x14ac:dyDescent="0.25">
      <c r="A10" s="102"/>
      <c r="B10" s="93" t="str">
        <f>IF(ISBLANK('New Employees'!BA16),"",'New Employees'!BA16)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Employees'!A16),"",'New Employees'!A16&amp;" "&amp;'New Employees'!B16)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5.95" customHeight="1" thickBot="1" x14ac:dyDescent="0.25">
      <c r="A11" s="102"/>
      <c r="B11" s="93" t="str">
        <f>IF(ISBLANK('New Employees'!BA17),"",'New Employees'!BA17)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Employees'!A17),"",'New Employees'!A17&amp;" "&amp;'New Employees'!B17)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5.95" customHeight="1" thickBot="1" x14ac:dyDescent="0.25">
      <c r="A12" s="102"/>
      <c r="B12" s="93" t="str">
        <f>IF(ISBLANK('New Employees'!BA18),"",'New Employees'!BA18)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Employees'!A18),"",'New Employees'!A18&amp;" "&amp;'New Employees'!B18)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5.95" customHeight="1" thickBot="1" x14ac:dyDescent="0.25">
      <c r="A13" s="102"/>
      <c r="B13" s="93" t="str">
        <f>IF(ISBLANK('New Employees'!BA19),"",'New Employees'!BA19)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Employees'!A19),"",'New Employees'!A19&amp;" "&amp;'New Employees'!B19)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5.95" customHeight="1" thickBot="1" x14ac:dyDescent="0.25">
      <c r="A14" s="102"/>
      <c r="B14" s="93" t="str">
        <f>IF(ISBLANK('New Employees'!BA20),"",'New Employees'!BA20)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Employees'!A20),"",'New Employees'!A20&amp;" "&amp;'New Employees'!B20)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5.95" customHeight="1" thickBot="1" x14ac:dyDescent="0.25">
      <c r="A15" s="102"/>
      <c r="B15" s="93" t="str">
        <f>IF(ISBLANK('New Employees'!BA21),"",'New Employees'!BA21)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Employees'!A21),"",'New Employees'!A21&amp;" "&amp;'New Employees'!B21)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5.95" customHeight="1" thickBot="1" x14ac:dyDescent="0.25">
      <c r="A16" s="102"/>
      <c r="B16" s="93" t="str">
        <f>IF(ISBLANK('New Employees'!BA22),"",'New Employees'!BA22)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Employees'!A22),"",'New Employees'!A22&amp;" "&amp;'New Employees'!B22)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5.95" customHeight="1" thickBot="1" x14ac:dyDescent="0.25">
      <c r="A17" s="102"/>
      <c r="B17" s="93" t="str">
        <f>IF(ISBLANK('New Employees'!BA23),"",'New Employees'!BA23)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Employees'!A23),"",'New Employees'!A23&amp;" "&amp;'New Employees'!B23)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5.95" customHeight="1" thickBot="1" x14ac:dyDescent="0.25">
      <c r="A18" s="102"/>
      <c r="B18" s="93" t="str">
        <f>IF(ISBLANK('New Employees'!BA24),"",'New Employees'!BA24)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Employees'!A24),"",'New Employees'!A24&amp;" "&amp;'New Employees'!B24)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5.95" customHeight="1" thickBot="1" x14ac:dyDescent="0.25">
      <c r="A19" s="102"/>
      <c r="B19" s="93" t="str">
        <f>IF(ISBLANK('New Employees'!BA25),"",'New Employees'!BA25)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Employees'!A25),"",'New Employees'!A25&amp;" "&amp;'New Employees'!B25)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5.95" customHeight="1" thickBot="1" x14ac:dyDescent="0.25">
      <c r="A20" s="102"/>
      <c r="B20" s="93" t="str">
        <f>IF(ISBLANK('New Employees'!BA26),"",'New Employees'!BA26)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Employees'!A26),"",'New Employees'!A26&amp;" "&amp;'New Employees'!B26)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5.95" customHeight="1" thickBot="1" x14ac:dyDescent="0.25">
      <c r="A21" s="102"/>
      <c r="B21" s="93" t="str">
        <f>IF(ISBLANK('New Employees'!BA27),"",'New Employees'!BA27)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Employees'!A27),"",'New Employees'!A27&amp;" "&amp;'New Employees'!B27)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5.95" customHeight="1" thickBot="1" x14ac:dyDescent="0.25">
      <c r="A22" s="102"/>
      <c r="B22" s="93" t="str">
        <f>IF(ISBLANK('New Employees'!BA28),"",'New Employees'!BA28)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Employees'!A28),"",'New Employees'!A28&amp;" "&amp;'New Employees'!B28)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5.95" customHeight="1" thickBot="1" x14ac:dyDescent="0.25">
      <c r="A23" s="102"/>
      <c r="B23" s="93" t="str">
        <f>IF(ISBLANK('New Employees'!BA29),"",'New Employees'!BA29)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Employees'!A29),"",'New Employees'!A29&amp;" "&amp;'New Employees'!B29)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5.95" customHeight="1" thickBot="1" x14ac:dyDescent="0.25">
      <c r="A24" s="102"/>
      <c r="B24" s="93" t="str">
        <f>IF(ISBLANK('New Employees'!BA30),"",'New Employees'!BA30)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Employees'!A30),"",'New Employees'!A30&amp;" "&amp;'New Employees'!B30)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5.95" customHeight="1" thickBot="1" x14ac:dyDescent="0.25">
      <c r="A25" s="102"/>
      <c r="B25" s="93" t="str">
        <f>IF(ISBLANK('New Employees'!BA31),"",'New Employees'!BA31)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Employees'!A31),"",'New Employees'!A31&amp;" "&amp;'New Employees'!B31)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5.95" customHeight="1" thickBot="1" x14ac:dyDescent="0.25">
      <c r="A26" s="102"/>
      <c r="B26" s="93" t="str">
        <f>IF(ISBLANK('New Employees'!BA32),"",'New Employees'!BA32)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Employees'!A32),"",'New Employees'!A32&amp;" "&amp;'New Employees'!B32)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5.95" customHeight="1" thickBot="1" x14ac:dyDescent="0.25">
      <c r="A27" s="102"/>
      <c r="B27" s="93" t="str">
        <f>IF(ISBLANK('New Employees'!BA33),"",'New Employees'!BA33)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Employees'!A33),"",'New Employees'!A33&amp;" "&amp;'New Employees'!B33)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5.95" customHeight="1" thickBot="1" x14ac:dyDescent="0.25">
      <c r="A28" s="102"/>
      <c r="B28" s="93" t="str">
        <f>IF(ISBLANK('New Employees'!BA34),"",'New Employees'!BA34)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Employees'!A34),"",'New Employees'!A34&amp;" "&amp;'New Employees'!B34)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5.95" customHeight="1" thickBot="1" x14ac:dyDescent="0.25">
      <c r="A29" s="102"/>
      <c r="B29" s="93" t="str">
        <f>IF(ISBLANK('New Employees'!BA35),"",'New Employees'!BA35)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Employees'!A35),"",'New Employees'!A35&amp;" "&amp;'New Employees'!B35)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5.95" customHeight="1" thickBot="1" x14ac:dyDescent="0.25">
      <c r="A30" s="102"/>
      <c r="B30" s="93" t="str">
        <f>IF(ISBLANK('New Employees'!BA36),"",'New Employees'!BA36)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Employees'!A36),"",'New Employees'!A36&amp;" "&amp;'New Employees'!B36)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5.95" customHeight="1" thickBot="1" x14ac:dyDescent="0.25">
      <c r="A31" s="102"/>
      <c r="B31" s="93" t="str">
        <f>IF(ISBLANK('New Employees'!BA37),"",'New Employees'!BA37)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Employees'!A37),"",'New Employees'!A37&amp;" "&amp;'New Employees'!B37)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5.95" customHeight="1" thickBot="1" x14ac:dyDescent="0.25">
      <c r="A32" s="102"/>
      <c r="B32" s="93" t="str">
        <f>IF(ISBLANK('New Employees'!BA38),"",'New Employees'!BA38)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Employees'!A38),"",'New Employees'!A38&amp;" "&amp;'New Employees'!B38)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5.95" customHeight="1" thickBot="1" x14ac:dyDescent="0.25">
      <c r="A33" s="102"/>
      <c r="B33" s="93" t="str">
        <f>IF(ISBLANK('New Employees'!BA39),"",'New Employees'!BA39)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Employees'!A39),"",'New Employees'!A39&amp;" "&amp;'New Employees'!B39)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5.95" customHeight="1" thickBot="1" x14ac:dyDescent="0.25">
      <c r="A34" s="102"/>
      <c r="B34" s="93" t="str">
        <f>IF(ISBLANK('New Employees'!BA40),"",'New Employees'!BA40)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Employees'!A40),"",'New Employees'!A40&amp;" "&amp;'New Employees'!B40)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5.95" customHeight="1" thickBot="1" x14ac:dyDescent="0.25">
      <c r="A35" s="102"/>
      <c r="B35" s="93" t="str">
        <f>IF(ISBLANK('New Employees'!BA41),"",'New Employees'!BA41)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Employees'!A41),"",'New Employees'!A41&amp;" "&amp;'New Employees'!B41)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5.95" customHeight="1" thickBot="1" x14ac:dyDescent="0.25">
      <c r="A36" s="102"/>
      <c r="B36" s="93" t="str">
        <f>IF(ISBLANK('New Employees'!BA42),"",'New Employees'!BA42)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Employees'!A42),"",'New Employees'!A42&amp;" "&amp;'New Employees'!B42)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5.95" customHeight="1" thickBot="1" x14ac:dyDescent="0.25">
      <c r="A37" s="102"/>
      <c r="B37" s="93" t="str">
        <f>IF(ISBLANK('New Employees'!BA43),"",'New Employees'!BA43)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Employees'!A43),"",'New Employees'!A43&amp;" "&amp;'New Employees'!B43)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5.95" customHeight="1" thickBot="1" x14ac:dyDescent="0.25">
      <c r="A38" s="102"/>
      <c r="B38" s="93" t="str">
        <f>IF(ISBLANK('New Employees'!BA44),"",'New Employees'!BA44)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Employees'!A44),"",'New Employees'!A44&amp;" "&amp;'New Employees'!B44)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5.95" customHeight="1" thickBot="1" x14ac:dyDescent="0.25">
      <c r="A39" s="102"/>
      <c r="B39" s="93" t="str">
        <f>IF(ISBLANK('New Employees'!BA45),"",'New Employees'!BA45)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Employees'!A45),"",'New Employees'!A45&amp;" "&amp;'New Employees'!B45)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5.95" customHeight="1" thickBot="1" x14ac:dyDescent="0.25">
      <c r="A40" s="102"/>
      <c r="B40" s="93" t="str">
        <f>IF(ISBLANK('New Employees'!BA46),"",'New Employees'!BA46)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Employees'!A46),"",'New Employees'!A46&amp;" "&amp;'New Employees'!B46)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5.95" customHeight="1" thickBot="1" x14ac:dyDescent="0.25">
      <c r="A41" s="102"/>
      <c r="B41" s="93" t="str">
        <f>IF(ISBLANK('New Employees'!BA47),"",'New Employees'!BA47)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Employees'!A47),"",'New Employees'!A47&amp;" "&amp;'New Employees'!B47)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5.95" customHeight="1" thickBot="1" x14ac:dyDescent="0.25">
      <c r="A42" s="102"/>
      <c r="B42" s="93" t="str">
        <f>IF(ISBLANK('New Employees'!BA48),"",'New Employees'!BA48)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Employees'!A48),"",'New Employees'!A48&amp;" "&amp;'New Employees'!B48)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5.95" customHeight="1" thickBot="1" x14ac:dyDescent="0.25">
      <c r="A43" s="102"/>
      <c r="B43" s="93" t="str">
        <f>IF(ISBLANK('New Employees'!BA49),"",'New Employees'!BA49)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Employees'!A49),"",'New Employees'!A49&amp;" "&amp;'New Employees'!B49)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5.95" customHeight="1" thickBot="1" x14ac:dyDescent="0.25">
      <c r="A44" s="102"/>
      <c r="B44" s="93" t="str">
        <f>IF(ISBLANK('New Employees'!BA50),"",'New Employees'!BA50)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Employees'!A50),"",'New Employees'!A50&amp;" "&amp;'New Employees'!B50)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5.95" customHeight="1" thickBot="1" x14ac:dyDescent="0.25">
      <c r="A45" s="102"/>
      <c r="B45" s="93" t="str">
        <f>IF(ISBLANK('New Employees'!BA51),"",'New Employees'!BA51)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Employees'!A51),"",'New Employees'!A51&amp;" "&amp;'New Employees'!B51)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5.95" customHeight="1" thickBot="1" x14ac:dyDescent="0.25">
      <c r="A46" s="102"/>
      <c r="B46" s="93" t="str">
        <f>IF(ISBLANK('New Employees'!BA52),"",'New Employees'!BA52)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Employees'!A52),"",'New Employees'!A52&amp;" "&amp;'New Employees'!B52)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5.95" customHeight="1" thickBot="1" x14ac:dyDescent="0.25">
      <c r="A47" s="102"/>
      <c r="B47" s="93" t="str">
        <f>IF(ISBLANK('New Employees'!BA53),"",'New Employees'!BA53)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Employees'!A53),"",'New Employees'!A53&amp;" "&amp;'New Employees'!B53)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5.95" customHeight="1" thickBot="1" x14ac:dyDescent="0.25">
      <c r="A48" s="102"/>
      <c r="B48" s="93" t="str">
        <f>IF(ISBLANK('New Employees'!BA54),"",'New Employees'!BA54)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Employees'!A54),"",'New Employees'!A54&amp;" "&amp;'New Employees'!B54)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5.95" customHeight="1" thickBot="1" x14ac:dyDescent="0.25">
      <c r="A49" s="102"/>
      <c r="B49" s="93" t="str">
        <f>IF(ISBLANK('New Employees'!BA55),"",'New Employees'!BA55)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Employees'!A55),"",'New Employees'!A55&amp;" "&amp;'New Employees'!B55)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5.95" customHeight="1" thickBot="1" x14ac:dyDescent="0.25">
      <c r="A50" s="102"/>
      <c r="B50" s="93" t="str">
        <f>IF(ISBLANK('New Employees'!BA56),"",'New Employees'!BA56)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Employees'!A56),"",'New Employees'!A56&amp;" "&amp;'New Employees'!B56)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5.95" customHeight="1" thickBot="1" x14ac:dyDescent="0.25">
      <c r="A51" s="102"/>
      <c r="B51" s="93" t="str">
        <f>IF(ISBLANK('New Employees'!BA57),"",'New Employees'!BA57)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Employees'!A57),"",'New Employees'!A57&amp;" "&amp;'New Employees'!B57)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5.95" customHeight="1" thickBot="1" x14ac:dyDescent="0.25">
      <c r="A52" s="102"/>
      <c r="B52" s="93" t="str">
        <f>IF(ISBLANK('New Employees'!BA58),"",'New Employees'!BA58)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Employees'!A58),"",'New Employees'!A58&amp;" "&amp;'New Employees'!B58)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5.95" customHeight="1" thickBot="1" x14ac:dyDescent="0.25">
      <c r="A53" s="102"/>
      <c r="B53" s="93" t="str">
        <f>IF(ISBLANK('New Employees'!BA59),"",'New Employees'!BA59)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Employees'!A59),"",'New Employees'!A59&amp;" "&amp;'New Employees'!B59)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5.95" customHeight="1" thickBot="1" x14ac:dyDescent="0.25">
      <c r="A54" s="102"/>
      <c r="B54" s="93" t="str">
        <f>IF(ISBLANK('New Employees'!BA60),"",'New Employees'!BA60)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Employees'!A60),"",'New Employees'!A60&amp;" "&amp;'New Employees'!B60)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5.95" customHeight="1" thickBot="1" x14ac:dyDescent="0.25">
      <c r="A55" s="102"/>
      <c r="B55" s="93" t="str">
        <f>IF(ISBLANK('New Employees'!BA61),"",'New Employees'!BA61)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Employees'!A61),"",'New Employees'!A61&amp;" "&amp;'New Employees'!B61)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5.95" customHeight="1" thickBot="1" x14ac:dyDescent="0.25">
      <c r="A56" s="102"/>
      <c r="B56" s="93" t="str">
        <f>IF(ISBLANK('New Employees'!BA62),"",'New Employees'!BA62)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Employees'!A62),"",'New Employees'!A62&amp;" "&amp;'New Employees'!B62)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5.95" customHeight="1" thickBot="1" x14ac:dyDescent="0.25">
      <c r="A57" s="102"/>
      <c r="B57" s="93" t="str">
        <f>IF(ISBLANK('New Employees'!BA63),"",'New Employees'!BA63)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Employees'!A63),"",'New Employees'!A63&amp;" "&amp;'New Employees'!B63)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5.95" customHeight="1" thickBot="1" x14ac:dyDescent="0.25">
      <c r="A58" s="102"/>
      <c r="B58" s="93" t="str">
        <f>IF(ISBLANK('New Employees'!BA64),"",'New Employees'!BA64)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Employees'!A64),"",'New Employees'!A64&amp;" "&amp;'New Employees'!B64)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5.95" customHeight="1" thickBot="1" x14ac:dyDescent="0.25">
      <c r="A59" s="102"/>
      <c r="B59" s="93" t="str">
        <f>IF(ISBLANK('New Employees'!BA65),"",'New Employees'!BA65)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Employees'!A65),"",'New Employees'!A65&amp;" "&amp;'New Employees'!B65)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5.95" customHeight="1" thickBot="1" x14ac:dyDescent="0.25">
      <c r="A60" s="102"/>
      <c r="B60" s="93" t="str">
        <f>IF(ISBLANK('New Employees'!BA66),"",'New Employees'!BA66)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Employees'!A66),"",'New Employees'!A66&amp;" "&amp;'New Employees'!B66)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5.95" customHeight="1" thickBot="1" x14ac:dyDescent="0.25">
      <c r="A61" s="102"/>
      <c r="B61" s="93" t="str">
        <f>IF(ISBLANK('New Employees'!BA67),"",'New Employees'!BA67)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Employees'!A67),"",'New Employees'!A67&amp;" "&amp;'New Employees'!B67)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5.95" customHeight="1" thickBot="1" x14ac:dyDescent="0.25">
      <c r="A62" s="102"/>
      <c r="B62" s="93" t="str">
        <f>IF(ISBLANK('New Employees'!BA68),"",'New Employees'!BA68)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Employees'!A68),"",'New Employees'!A68&amp;" "&amp;'New Employees'!B68)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5.95" customHeight="1" thickBot="1" x14ac:dyDescent="0.25">
      <c r="A63" s="102"/>
      <c r="B63" s="93" t="str">
        <f>IF(ISBLANK('New Employees'!BA69),"",'New Employees'!BA69)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Employees'!A69),"",'New Employees'!A69&amp;" "&amp;'New Employees'!B69)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5.95" customHeight="1" thickBot="1" x14ac:dyDescent="0.25">
      <c r="A64" s="102"/>
      <c r="B64" s="93" t="str">
        <f>IF(ISBLANK('New Employees'!BA70),"",'New Employees'!BA70)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Employees'!A70),"",'New Employees'!A70&amp;" "&amp;'New Employees'!B70)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5.95" customHeight="1" thickBot="1" x14ac:dyDescent="0.25">
      <c r="A65" s="102"/>
      <c r="B65" s="93" t="str">
        <f>IF(ISBLANK('New Employees'!BA71),"",'New Employees'!BA71)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Employees'!A71),"",'New Employees'!A71&amp;" "&amp;'New Employees'!B71)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5.95" customHeight="1" thickBot="1" x14ac:dyDescent="0.25">
      <c r="A66" s="102"/>
      <c r="B66" s="93" t="str">
        <f>IF(ISBLANK('New Employees'!BA72),"",'New Employees'!BA72)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Employees'!A72),"",'New Employees'!A72&amp;" "&amp;'New Employees'!B72)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5.95" customHeight="1" thickBot="1" x14ac:dyDescent="0.25">
      <c r="A67" s="102"/>
      <c r="B67" s="93" t="str">
        <f>IF(ISBLANK('New Employees'!BA73),"",'New Employees'!BA73)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Employees'!A73),"",'New Employees'!A73&amp;" "&amp;'New Employees'!B73)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5.95" customHeight="1" thickBot="1" x14ac:dyDescent="0.25">
      <c r="A68" s="102"/>
      <c r="B68" s="93" t="str">
        <f>IF(ISBLANK('New Employees'!BA74),"",'New Employees'!BA74)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Employees'!A74),"",'New Employees'!A74&amp;" "&amp;'New Employees'!B74)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5.95" customHeight="1" thickBot="1" x14ac:dyDescent="0.25">
      <c r="A69" s="102"/>
      <c r="B69" s="93" t="str">
        <f>IF(ISBLANK('New Employees'!BA75),"",'New Employees'!BA75)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Employees'!A75),"",'New Employees'!A75&amp;" "&amp;'New Employees'!B75)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5.95" customHeight="1" thickBot="1" x14ac:dyDescent="0.25">
      <c r="A70" s="102"/>
      <c r="B70" s="93" t="str">
        <f>IF(ISBLANK('New Employees'!BA76),"",'New Employees'!BA76)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Employees'!A76),"",'New Employees'!A76&amp;" "&amp;'New Employees'!B76)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5.95" customHeight="1" thickBot="1" x14ac:dyDescent="0.25">
      <c r="A71" s="102"/>
      <c r="B71" s="93" t="str">
        <f>IF(ISBLANK('New Employees'!BA77),"",'New Employees'!BA77)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Employees'!A77),"",'New Employees'!A77&amp;" "&amp;'New Employees'!B77)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5.95" customHeight="1" thickBot="1" x14ac:dyDescent="0.25">
      <c r="A72" s="102"/>
      <c r="B72" s="93" t="str">
        <f>IF(ISBLANK('New Employees'!BA78),"",'New Employees'!BA78)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Employees'!A78),"",'New Employees'!A78&amp;" "&amp;'New Employees'!B78)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5.95" customHeight="1" thickBot="1" x14ac:dyDescent="0.25">
      <c r="A73" s="102"/>
      <c r="B73" s="93" t="str">
        <f>IF(ISBLANK('New Employees'!BA79),"",'New Employees'!BA79)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Employees'!A79),"",'New Employees'!A79&amp;" "&amp;'New Employees'!B79)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5.95" customHeight="1" thickBot="1" x14ac:dyDescent="0.25">
      <c r="A74" s="102"/>
      <c r="B74" s="93" t="str">
        <f>IF(ISBLANK('New Employees'!BA80),"",'New Employees'!BA80)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Employees'!A80),"",'New Employees'!A80&amp;" "&amp;'New Employees'!B80)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5.95" customHeight="1" thickBot="1" x14ac:dyDescent="0.25">
      <c r="A75" s="102"/>
      <c r="B75" s="93" t="str">
        <f>IF(ISBLANK('New Employees'!BA81),"",'New Employees'!BA81)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Employees'!A81),"",'New Employees'!A81&amp;" "&amp;'New Employees'!B81)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5.95" customHeight="1" thickBot="1" x14ac:dyDescent="0.25">
      <c r="A76" s="102"/>
      <c r="B76" s="93" t="str">
        <f>IF(ISBLANK('New Employees'!BA82),"",'New Employees'!BA82)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Employees'!A82),"",'New Employees'!A82&amp;" "&amp;'New Employees'!B82)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5.95" customHeight="1" thickBot="1" x14ac:dyDescent="0.25">
      <c r="A77" s="102"/>
      <c r="B77" s="93" t="str">
        <f>IF(ISBLANK('New Employees'!BA83),"",'New Employees'!BA83)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Employees'!A83),"",'New Employees'!A83&amp;" "&amp;'New Employees'!B83)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5.95" customHeight="1" thickBot="1" x14ac:dyDescent="0.25">
      <c r="A78" s="102"/>
      <c r="B78" s="93" t="str">
        <f>IF(ISBLANK('New Employees'!BA84),"",'New Employees'!BA84)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Employees'!A84),"",'New Employees'!A84&amp;" "&amp;'New Employees'!B84)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5.95" customHeight="1" thickBot="1" x14ac:dyDescent="0.25">
      <c r="A79" s="102"/>
      <c r="B79" s="93" t="str">
        <f>IF(ISBLANK('New Employees'!BA85),"",'New Employees'!BA85)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Employees'!A85),"",'New Employees'!A85&amp;" "&amp;'New Employees'!B85)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5.95" customHeight="1" thickBot="1" x14ac:dyDescent="0.25">
      <c r="A80" s="102"/>
      <c r="B80" s="93" t="str">
        <f>IF(ISBLANK('New Employees'!BA86),"",'New Employees'!BA86)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Employees'!A86),"",'New Employees'!A86&amp;" "&amp;'New Employees'!B86)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5.95" customHeight="1" thickBot="1" x14ac:dyDescent="0.25">
      <c r="A81" s="102"/>
      <c r="B81" s="93" t="str">
        <f>IF(ISBLANK('New Employees'!BA87),"",'New Employees'!BA87)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Employees'!A87),"",'New Employees'!A87&amp;" "&amp;'New Employees'!B87)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5.95" customHeight="1" thickBot="1" x14ac:dyDescent="0.25">
      <c r="A82" s="102"/>
      <c r="B82" s="93" t="str">
        <f>IF(ISBLANK('New Employees'!BA88),"",'New Employees'!BA88)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Employees'!A88),"",'New Employees'!A88&amp;" "&amp;'New Employees'!B88)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5.95" customHeight="1" thickBot="1" x14ac:dyDescent="0.25">
      <c r="A83" s="102"/>
      <c r="B83" s="93" t="str">
        <f>IF(ISBLANK('New Employees'!BA89),"",'New Employees'!BA89)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Employees'!A89),"",'New Employees'!A89&amp;" "&amp;'New Employees'!B89)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5.95" customHeight="1" thickBot="1" x14ac:dyDescent="0.25">
      <c r="A84" s="102"/>
      <c r="B84" s="93" t="str">
        <f>IF(ISBLANK('New Employees'!BA90),"",'New Employees'!BA90)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Employees'!A90),"",'New Employees'!A90&amp;" "&amp;'New Employees'!B90)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5.95" customHeight="1" thickBot="1" x14ac:dyDescent="0.25">
      <c r="A85" s="102"/>
      <c r="B85" s="93" t="str">
        <f>IF(ISBLANK('New Employees'!BA91),"",'New Employees'!BA91)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Employees'!A91),"",'New Employees'!A91&amp;" "&amp;'New Employees'!B91)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5.95" customHeight="1" thickBot="1" x14ac:dyDescent="0.25">
      <c r="A86" s="102"/>
      <c r="B86" s="93" t="str">
        <f>IF(ISBLANK('New Employees'!BA92),"",'New Employees'!BA92)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Employees'!A92),"",'New Employees'!A92&amp;" "&amp;'New Employees'!B92)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5.95" customHeight="1" thickBot="1" x14ac:dyDescent="0.25">
      <c r="A87" s="102"/>
      <c r="B87" s="93" t="str">
        <f>IF(ISBLANK('New Employees'!BA93),"",'New Employees'!BA93)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Employees'!A93),"",'New Employees'!A93&amp;" "&amp;'New Employees'!B93)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5.95" customHeight="1" thickBot="1" x14ac:dyDescent="0.25">
      <c r="A88" s="102"/>
      <c r="B88" s="93" t="str">
        <f>IF(ISBLANK('New Employees'!BA94),"",'New Employees'!BA94)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Employees'!A94),"",'New Employees'!A94&amp;" "&amp;'New Employees'!B94)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5.95" customHeight="1" thickBot="1" x14ac:dyDescent="0.25">
      <c r="A89" s="102"/>
      <c r="B89" s="93" t="str">
        <f>IF(ISBLANK('New Employees'!BA95),"",'New Employees'!BA95)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Employees'!A95),"",'New Employees'!A95&amp;" "&amp;'New Employees'!B95)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5.95" customHeight="1" thickBot="1" x14ac:dyDescent="0.25">
      <c r="A90" s="102"/>
      <c r="B90" s="93" t="str">
        <f>IF(ISBLANK('New Employees'!BA96),"",'New Employees'!BA96)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Employees'!A96),"",'New Employees'!A96&amp;" "&amp;'New Employees'!B96)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5.95" customHeight="1" thickBot="1" x14ac:dyDescent="0.25">
      <c r="A91" s="102"/>
      <c r="B91" s="93" t="str">
        <f>IF(ISBLANK('New Employees'!BA97),"",'New Employees'!BA97)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Employees'!A97),"",'New Employees'!A97&amp;" "&amp;'New Employees'!B97)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5.95" customHeight="1" thickBot="1" x14ac:dyDescent="0.25">
      <c r="A92" s="102"/>
      <c r="B92" s="93" t="str">
        <f>IF(ISBLANK('New Employees'!BA98),"",'New Employees'!BA98)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Employees'!A98),"",'New Employees'!A98&amp;" "&amp;'New Employees'!B98)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5.95" customHeight="1" thickBot="1" x14ac:dyDescent="0.25">
      <c r="A93" s="102"/>
      <c r="B93" s="93" t="str">
        <f>IF(ISBLANK('New Employees'!BA99),"",'New Employees'!BA99)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Employees'!A99),"",'New Employees'!A99&amp;" "&amp;'New Employees'!B99)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5.95" customHeight="1" thickBot="1" x14ac:dyDescent="0.25">
      <c r="A94" s="102"/>
      <c r="B94" s="93" t="str">
        <f>IF(ISBLANK('New Employees'!BA100),"",'New Employees'!BA100)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Employees'!A100),"",'New Employees'!A100&amp;" "&amp;'New Employees'!B100)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5.95" customHeight="1" thickBot="1" x14ac:dyDescent="0.25">
      <c r="A95" s="102"/>
      <c r="B95" s="93" t="str">
        <f>IF(ISBLANK('New Employees'!BA101),"",'New Employees'!BA101)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Employees'!A101),"",'New Employees'!A101&amp;" "&amp;'New Employees'!B101)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5.95" customHeight="1" thickBot="1" x14ac:dyDescent="0.25">
      <c r="A96" s="102"/>
      <c r="B96" s="93" t="str">
        <f>IF(ISBLANK('New Employees'!BA102),"",'New Employees'!BA102)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Employees'!A102),"",'New Employees'!A102&amp;" "&amp;'New Employees'!B102)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5.95" customHeight="1" thickBot="1" x14ac:dyDescent="0.25">
      <c r="A97" s="102"/>
      <c r="B97" s="93" t="str">
        <f>IF(ISBLANK('New Employees'!BA103),"",'New Employees'!BA103)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Employees'!A103),"",'New Employees'!A103&amp;" "&amp;'New Employees'!B103)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5.95" customHeight="1" thickBot="1" x14ac:dyDescent="0.25">
      <c r="A98" s="102"/>
      <c r="B98" s="93" t="str">
        <f>IF(ISBLANK('New Employees'!BA104),"",'New Employees'!BA104)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Employees'!A104),"",'New Employees'!A104&amp;" "&amp;'New Employees'!B104)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5.95" customHeight="1" thickBot="1" x14ac:dyDescent="0.25">
      <c r="A99" s="102"/>
      <c r="B99" s="93" t="str">
        <f>IF(ISBLANK('New Employees'!BA105),"",'New Employees'!BA105)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Employees'!A105),"",'New Employees'!A105&amp;" "&amp;'New Employees'!B105)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5.95" customHeight="1" thickBot="1" x14ac:dyDescent="0.25">
      <c r="A100" s="102"/>
      <c r="B100" s="93" t="str">
        <f>IF(ISBLANK('New Employees'!BA106),"",'New Employees'!BA106)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Employees'!A106),"",'New Employees'!A106&amp;" "&amp;'New Employees'!B106)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5.95" customHeight="1" thickBot="1" x14ac:dyDescent="0.25">
      <c r="A101" s="102"/>
      <c r="B101" s="93" t="str">
        <f>IF(ISBLANK('New Employees'!BA107),"",'New Employees'!BA107)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Employees'!A107),"",'New Employees'!A107&amp;" "&amp;'New Employees'!B107)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5.95" customHeight="1" thickBot="1" x14ac:dyDescent="0.25">
      <c r="A102" s="102"/>
      <c r="B102" s="93" t="str">
        <f>IF(ISBLANK('New Employees'!BA108),"",'New Employees'!BA108)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Employees'!A108),"",'New Employees'!A108&amp;" "&amp;'New Employees'!B108)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5.95" customHeight="1" thickBot="1" x14ac:dyDescent="0.25">
      <c r="A103" s="102"/>
      <c r="B103" s="93" t="str">
        <f>IF(ISBLANK('New Employees'!BA109),"",'New Employees'!BA109)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Employees'!A109),"",'New Employees'!A109&amp;" "&amp;'New Employees'!B109)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5.95" customHeight="1" thickBot="1" x14ac:dyDescent="0.25">
      <c r="A104" s="102"/>
      <c r="B104" s="93" t="str">
        <f>IF(ISBLANK('New Employees'!BA110),"",'New Employees'!BA110)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Employees'!A110),"",'New Employees'!A110&amp;" "&amp;'New Employees'!B110)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5.95" customHeight="1" thickBot="1" x14ac:dyDescent="0.25">
      <c r="A105" s="102"/>
      <c r="B105" s="93" t="str">
        <f>IF(ISBLANK('New Employees'!BA111),"",'New Employees'!BA111)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Employees'!A111),"",'New Employees'!A111&amp;" "&amp;'New Employees'!B111)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5.95" customHeight="1" thickBot="1" x14ac:dyDescent="0.25">
      <c r="A106" s="102"/>
      <c r="B106" s="93" t="str">
        <f>IF(ISBLANK('New Employees'!BA112),"",'New Employees'!BA112)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Employees'!A112),"",'New Employees'!A112&amp;" "&amp;'New Employees'!B112)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5.95" customHeight="1" thickBot="1" x14ac:dyDescent="0.25">
      <c r="A107" s="102"/>
      <c r="B107" s="93" t="str">
        <f>IF(ISBLANK('New Employees'!BA113),"",'New Employees'!BA113)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Employees'!A113),"",'New Employees'!A113&amp;" "&amp;'New Employees'!B113)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5.95" customHeight="1" thickBot="1" x14ac:dyDescent="0.25">
      <c r="A108" s="102"/>
      <c r="B108" s="93" t="str">
        <f>IF(ISBLANK('New Employees'!BA114),"",'New Employees'!BA114)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Employees'!A114),"",'New Employees'!A114&amp;" "&amp;'New Employees'!B114)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5.95" customHeight="1" thickBot="1" x14ac:dyDescent="0.25">
      <c r="A109" s="102"/>
      <c r="B109" s="93" t="str">
        <f>IF(ISBLANK('New Employees'!BA115),"",'New Employees'!BA115)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Employees'!A115),"",'New Employees'!A115&amp;" "&amp;'New Employees'!B115)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5.95" customHeight="1" thickBot="1" x14ac:dyDescent="0.25">
      <c r="A110" s="102"/>
      <c r="B110" s="93" t="str">
        <f>IF(ISBLANK('New Employees'!BA116),"",'New Employees'!BA116)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Employees'!A116),"",'New Employees'!A116&amp;" "&amp;'New Employees'!B116)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5.95" customHeight="1" thickBot="1" x14ac:dyDescent="0.25">
      <c r="A111" s="102"/>
      <c r="B111" s="93" t="str">
        <f>IF(ISBLANK('New Employees'!BA117),"",'New Employees'!BA117)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Employees'!A117),"",'New Employees'!A117&amp;" "&amp;'New Employees'!B117)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5.95" customHeight="1" thickBot="1" x14ac:dyDescent="0.25">
      <c r="A112" s="102"/>
      <c r="B112" s="93" t="str">
        <f>IF(ISBLANK('New Employees'!BA118),"",'New Employees'!BA118)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Employees'!A118),"",'New Employees'!A118&amp;" "&amp;'New Employees'!B118)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5.95" customHeight="1" thickBot="1" x14ac:dyDescent="0.25">
      <c r="A113" s="102"/>
      <c r="B113" s="93" t="str">
        <f>IF(ISBLANK('New Employees'!BA119),"",'New Employees'!BA119)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Employees'!A119),"",'New Employees'!A119&amp;" "&amp;'New Employees'!B119)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5.95" customHeight="1" thickBot="1" x14ac:dyDescent="0.25">
      <c r="A114" s="102"/>
      <c r="B114" s="93" t="str">
        <f>IF(ISBLANK('New Employees'!BA120),"",'New Employees'!BA120)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Employees'!A120),"",'New Employees'!A120&amp;" "&amp;'New Employees'!B120)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5.95" customHeight="1" thickBot="1" x14ac:dyDescent="0.25">
      <c r="A115" s="102"/>
      <c r="B115" s="93" t="str">
        <f>IF(ISBLANK('New Employees'!BA121),"",'New Employees'!BA121)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Employees'!A121),"",'New Employees'!A121&amp;" "&amp;'New Employees'!B121)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5.95" customHeight="1" thickBot="1" x14ac:dyDescent="0.25">
      <c r="A116" s="102"/>
      <c r="B116" s="93" t="str">
        <f>IF(ISBLANK('New Employees'!BA122),"",'New Employees'!BA122)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Employees'!A122),"",'New Employees'!A122&amp;" "&amp;'New Employees'!B122)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5.95" customHeight="1" thickBot="1" x14ac:dyDescent="0.25">
      <c r="A117" s="102"/>
      <c r="B117" s="93" t="str">
        <f>IF(ISBLANK('New Employees'!BA123),"",'New Employees'!BA123)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Employees'!A123),"",'New Employees'!A123&amp;" "&amp;'New Employees'!B123)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5.95" customHeight="1" thickBot="1" x14ac:dyDescent="0.25">
      <c r="A118" s="102"/>
      <c r="B118" s="93" t="str">
        <f>IF(ISBLANK('New Employees'!BA124),"",'New Employees'!BA124)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Employees'!A124),"",'New Employees'!A124&amp;" "&amp;'New Employees'!B124)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5.95" customHeight="1" thickBot="1" x14ac:dyDescent="0.25">
      <c r="A119" s="102"/>
      <c r="B119" s="93" t="str">
        <f>IF(ISBLANK('New Employees'!BA125),"",'New Employees'!BA125)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Employees'!A125),"",'New Employees'!A125&amp;" "&amp;'New Employees'!B125)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5.95" customHeight="1" thickBot="1" x14ac:dyDescent="0.25">
      <c r="A120" s="102"/>
      <c r="B120" s="93" t="str">
        <f>IF(ISBLANK('New Employees'!BA126),"",'New Employees'!BA126)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Employees'!A126),"",'New Employees'!A126&amp;" "&amp;'New Employees'!B126)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5.95" customHeight="1" thickBot="1" x14ac:dyDescent="0.25">
      <c r="A121" s="102"/>
      <c r="B121" s="93" t="str">
        <f>IF(ISBLANK('New Employees'!BA127),"",'New Employees'!BA127)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Employees'!A127),"",'New Employees'!A127&amp;" "&amp;'New Employees'!B127)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5.95" customHeight="1" thickBot="1" x14ac:dyDescent="0.25">
      <c r="A122" s="102"/>
      <c r="B122" s="93" t="str">
        <f>IF(ISBLANK('New Employees'!BA128),"",'New Employees'!BA128)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Employees'!A128),"",'New Employees'!A128&amp;" "&amp;'New Employees'!B128)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5.95" customHeight="1" thickBot="1" x14ac:dyDescent="0.25">
      <c r="A123" s="102"/>
      <c r="B123" s="93" t="str">
        <f>IF(ISBLANK('New Employees'!BA129),"",'New Employees'!BA129)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Employees'!A129),"",'New Employees'!A129&amp;" "&amp;'New Employees'!B129)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5.95" customHeight="1" thickBot="1" x14ac:dyDescent="0.25">
      <c r="A124" s="102"/>
      <c r="B124" s="93" t="str">
        <f>IF(ISBLANK('New Employees'!BA130),"",'New Employees'!BA130)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Employees'!A130),"",'New Employees'!A130&amp;" "&amp;'New Employees'!B130)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5.95" customHeight="1" thickBot="1" x14ac:dyDescent="0.25">
      <c r="A125" s="102"/>
      <c r="B125" s="93" t="str">
        <f>IF(ISBLANK('New Employees'!BA131),"",'New Employees'!BA131)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Employees'!A131),"",'New Employees'!A131&amp;" "&amp;'New Employees'!B131)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5.95" customHeight="1" thickBot="1" x14ac:dyDescent="0.25">
      <c r="A126" s="102"/>
      <c r="B126" s="93" t="str">
        <f>IF(ISBLANK('New Employees'!BA132),"",'New Employees'!BA132)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Employees'!A132),"",'New Employees'!A132&amp;" "&amp;'New Employees'!B132)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5.95" customHeight="1" thickBot="1" x14ac:dyDescent="0.25">
      <c r="A127" s="102"/>
      <c r="B127" s="93" t="str">
        <f>IF(ISBLANK('New Employees'!BA133),"",'New Employees'!BA133)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Employees'!A133),"",'New Employees'!A133&amp;" "&amp;'New Employees'!B133)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5.95" customHeight="1" thickBot="1" x14ac:dyDescent="0.25">
      <c r="A128" s="102"/>
      <c r="B128" s="93" t="str">
        <f>IF(ISBLANK('New Employees'!BA134),"",'New Employees'!BA134)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Employees'!A134),"",'New Employees'!A134&amp;" "&amp;'New Employees'!B134)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5.95" customHeight="1" thickBot="1" x14ac:dyDescent="0.25">
      <c r="A129" s="102"/>
      <c r="B129" s="93" t="str">
        <f>IF(ISBLANK('New Employees'!BA135),"",'New Employees'!BA135)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Employees'!A135),"",'New Employees'!A135&amp;" "&amp;'New Employees'!B135)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5.95" customHeight="1" thickBot="1" x14ac:dyDescent="0.25">
      <c r="A130" s="102"/>
      <c r="B130" s="93" t="str">
        <f>IF(ISBLANK('New Employees'!BA136),"",'New Employees'!BA136)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Employees'!A136),"",'New Employees'!A136&amp;" "&amp;'New Employees'!B136)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5.95" customHeight="1" thickBot="1" x14ac:dyDescent="0.25">
      <c r="A131" s="102"/>
      <c r="B131" s="93" t="str">
        <f>IF(ISBLANK('New Employees'!BA137),"",'New Employees'!BA137)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Employees'!A137),"",'New Employees'!A137&amp;" "&amp;'New Employees'!B137)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5.95" customHeight="1" thickBot="1" x14ac:dyDescent="0.25">
      <c r="A132" s="102"/>
      <c r="B132" s="93" t="str">
        <f>IF(ISBLANK('New Employees'!BA138),"",'New Employees'!BA138)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Employees'!A138),"",'New Employees'!A138&amp;" "&amp;'New Employees'!B138)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5.95" customHeight="1" thickBot="1" x14ac:dyDescent="0.25">
      <c r="A133" s="102"/>
      <c r="B133" s="93" t="str">
        <f>IF(ISBLANK('New Employees'!BA139),"",'New Employees'!BA139)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Employees'!A139),"",'New Employees'!A139&amp;" "&amp;'New Employees'!B139)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5.95" customHeight="1" thickBot="1" x14ac:dyDescent="0.25">
      <c r="A134" s="102"/>
      <c r="B134" s="93" t="str">
        <f>IF(ISBLANK('New Employees'!BA140),"",'New Employees'!BA140)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Employees'!A140),"",'New Employees'!A140&amp;" "&amp;'New Employees'!B140)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5.95" customHeight="1" thickBot="1" x14ac:dyDescent="0.25">
      <c r="A135" s="102"/>
      <c r="B135" s="93" t="str">
        <f>IF(ISBLANK('New Employees'!BA141),"",'New Employees'!BA141)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Employees'!A141),"",'New Employees'!A141&amp;" "&amp;'New Employees'!B141)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5.95" customHeight="1" thickBot="1" x14ac:dyDescent="0.25">
      <c r="A136" s="102"/>
      <c r="B136" s="93" t="str">
        <f>IF(ISBLANK('New Employees'!BA142),"",'New Employees'!BA142)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Employees'!A142),"",'New Employees'!A142&amp;" "&amp;'New Employees'!B142)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5.95" customHeight="1" thickBot="1" x14ac:dyDescent="0.25">
      <c r="A137" s="102"/>
      <c r="B137" s="93" t="str">
        <f>IF(ISBLANK('New Employees'!BA143),"",'New Employees'!BA143)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Employees'!A143),"",'New Employees'!A143&amp;" "&amp;'New Employees'!B143)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5.95" customHeight="1" thickBot="1" x14ac:dyDescent="0.25">
      <c r="A138" s="102"/>
      <c r="B138" s="93" t="str">
        <f>IF(ISBLANK('New Employees'!BA144),"",'New Employees'!BA144)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Employees'!A144),"",'New Employees'!A144&amp;" "&amp;'New Employees'!B144)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5.95" customHeight="1" thickBot="1" x14ac:dyDescent="0.25">
      <c r="A139" s="102"/>
      <c r="B139" s="93" t="str">
        <f>IF(ISBLANK('New Employees'!BA145),"",'New Employees'!BA145)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Employees'!A145),"",'New Employees'!A145&amp;" "&amp;'New Employees'!B145)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5.95" customHeight="1" thickBot="1" x14ac:dyDescent="0.25">
      <c r="A140" s="102"/>
      <c r="B140" s="93" t="str">
        <f>IF(ISBLANK('New Employees'!BA146),"",'New Employees'!BA146)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Employees'!A146),"",'New Employees'!A146&amp;" "&amp;'New Employees'!B146)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5.95" customHeight="1" thickBot="1" x14ac:dyDescent="0.25">
      <c r="A141" s="102"/>
      <c r="B141" s="93" t="str">
        <f>IF(ISBLANK('New Employees'!BA147),"",'New Employees'!BA147)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Employees'!A147),"",'New Employees'!A147&amp;" "&amp;'New Employees'!B147)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5.95" customHeight="1" thickBot="1" x14ac:dyDescent="0.25">
      <c r="A142" s="102"/>
      <c r="B142" s="93" t="str">
        <f>IF(ISBLANK('New Employees'!BA148),"",'New Employees'!BA148)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Employees'!A148),"",'New Employees'!A148&amp;" "&amp;'New Employees'!B148)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5.95" customHeight="1" thickBot="1" x14ac:dyDescent="0.25">
      <c r="A143" s="102"/>
      <c r="B143" s="93" t="str">
        <f>IF(ISBLANK('New Employees'!BA149),"",'New Employees'!BA149)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Employees'!A149),"",'New Employees'!A149&amp;" "&amp;'New Employees'!B149)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5.95" customHeight="1" thickBot="1" x14ac:dyDescent="0.25">
      <c r="A144" s="102"/>
      <c r="B144" s="93" t="str">
        <f>IF(ISBLANK('New Employees'!BA150),"",'New Employees'!BA150)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Employees'!A150),"",'New Employees'!A150&amp;" "&amp;'New Employees'!B150)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5.95" customHeight="1" thickBot="1" x14ac:dyDescent="0.25">
      <c r="A145" s="102"/>
      <c r="B145" s="93" t="str">
        <f>IF(ISBLANK('New Employees'!BA151),"",'New Employees'!BA151)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Employees'!A151),"",'New Employees'!A151&amp;" "&amp;'New Employees'!B151)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5.95" customHeight="1" thickBot="1" x14ac:dyDescent="0.25">
      <c r="A146" s="102"/>
      <c r="B146" s="93" t="str">
        <f>IF(ISBLANK('New Employees'!BA152),"",'New Employees'!BA152)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Employees'!A152),"",'New Employees'!A152&amp;" "&amp;'New Employees'!B152)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5.95" customHeight="1" thickBot="1" x14ac:dyDescent="0.25">
      <c r="A147" s="102"/>
      <c r="B147" s="93" t="str">
        <f>IF(ISBLANK('New Employees'!BA153),"",'New Employees'!BA153)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Employees'!A153),"",'New Employees'!A153&amp;" "&amp;'New Employees'!B153)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5.95" customHeight="1" thickBot="1" x14ac:dyDescent="0.25">
      <c r="A148" s="102"/>
      <c r="B148" s="93" t="str">
        <f>IF(ISBLANK('New Employees'!BA154),"",'New Employees'!BA154)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Employees'!A154),"",'New Employees'!A154&amp;" "&amp;'New Employees'!B154)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5.95" customHeight="1" thickBot="1" x14ac:dyDescent="0.25">
      <c r="A149" s="102"/>
      <c r="B149" s="93" t="str">
        <f>IF(ISBLANK('New Employees'!BA155),"",'New Employees'!BA155)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Employees'!A155),"",'New Employees'!A155&amp;" "&amp;'New Employees'!B155)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5.95" customHeight="1" thickBot="1" x14ac:dyDescent="0.25">
      <c r="A150" s="102"/>
      <c r="B150" s="93" t="str">
        <f>IF(ISBLANK('New Employees'!BA156),"",'New Employees'!BA156)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Employees'!A156),"",'New Employees'!A156&amp;" "&amp;'New Employees'!B156)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5.95" customHeight="1" thickBot="1" x14ac:dyDescent="0.25">
      <c r="A151" s="102"/>
      <c r="B151" s="93" t="str">
        <f>IF(ISBLANK('New Employees'!BA157),"",'New Employees'!BA157)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Employees'!A157),"",'New Employees'!A157&amp;" "&amp;'New Employees'!B157)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5.95" customHeight="1" thickBot="1" x14ac:dyDescent="0.25">
      <c r="A152" s="102"/>
      <c r="B152" s="93" t="str">
        <f>IF(ISBLANK('New Employees'!BA158),"",'New Employees'!BA158)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Employees'!A158),"",'New Employees'!A158&amp;" "&amp;'New Employees'!B158)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5.95" customHeight="1" thickBot="1" x14ac:dyDescent="0.25">
      <c r="A153" s="102"/>
      <c r="B153" s="93" t="str">
        <f>IF(ISBLANK('New Employees'!BA159),"",'New Employees'!BA159)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Employees'!A159),"",'New Employees'!A159&amp;" "&amp;'New Employees'!B159)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5.95" customHeight="1" thickBot="1" x14ac:dyDescent="0.25">
      <c r="A154" s="102"/>
      <c r="B154" s="93" t="str">
        <f>IF(ISBLANK('New Employees'!BA160),"",'New Employees'!BA160)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Employees'!A160),"",'New Employees'!A160&amp;" "&amp;'New Employees'!B160)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5.95" customHeight="1" thickBot="1" x14ac:dyDescent="0.25">
      <c r="A155" s="102"/>
      <c r="B155" s="93" t="str">
        <f>IF(ISBLANK('New Employees'!BA161),"",'New Employees'!BA161)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Employees'!A161),"",'New Employees'!A161&amp;" "&amp;'New Employees'!B161)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5.95" customHeight="1" thickBot="1" x14ac:dyDescent="0.25">
      <c r="A156" s="102"/>
      <c r="B156" s="93" t="str">
        <f>IF(ISBLANK('New Employees'!BA162),"",'New Employees'!BA162)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Employees'!A162),"",'New Employees'!A162&amp;" "&amp;'New Employees'!B162)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5.95" customHeight="1" thickBot="1" x14ac:dyDescent="0.25">
      <c r="A157" s="102"/>
      <c r="B157" s="93" t="str">
        <f>IF(ISBLANK('New Employees'!BA163),"",'New Employees'!BA163)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Employees'!A163),"",'New Employees'!A163&amp;" "&amp;'New Employees'!B163)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5.95" customHeight="1" thickBot="1" x14ac:dyDescent="0.25">
      <c r="A158" s="102"/>
      <c r="B158" s="93" t="str">
        <f>IF(ISBLANK('New Employees'!BA164),"",'New Employees'!BA164)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Employees'!A164),"",'New Employees'!A164&amp;" "&amp;'New Employees'!B164)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5.95" customHeight="1" thickBot="1" x14ac:dyDescent="0.25">
      <c r="A159" s="102"/>
      <c r="B159" s="93" t="str">
        <f>IF(ISBLANK('New Employees'!BA165),"",'New Employees'!BA165)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Employees'!A165),"",'New Employees'!A165&amp;" "&amp;'New Employees'!B165)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5.95" customHeight="1" thickBot="1" x14ac:dyDescent="0.25">
      <c r="A160" s="102"/>
      <c r="B160" s="93" t="str">
        <f>IF(ISBLANK('New Employees'!BA166),"",'New Employees'!BA166)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Employees'!A166),"",'New Employees'!A166&amp;" "&amp;'New Employees'!B166)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5.95" customHeight="1" thickBot="1" x14ac:dyDescent="0.25">
      <c r="A161" s="102"/>
      <c r="B161" s="93" t="str">
        <f>IF(ISBLANK('New Employees'!BA167),"",'New Employees'!BA167)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Employees'!A167),"",'New Employees'!A167&amp;" "&amp;'New Employees'!B167)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5.95" customHeight="1" thickBot="1" x14ac:dyDescent="0.25">
      <c r="A162" s="102"/>
      <c r="B162" s="93" t="str">
        <f>IF(ISBLANK('New Employees'!BA168),"",'New Employees'!BA168)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Employees'!A168),"",'New Employees'!A168&amp;" "&amp;'New Employees'!B168)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5.95" customHeight="1" thickBot="1" x14ac:dyDescent="0.25">
      <c r="A163" s="102"/>
      <c r="B163" s="93" t="str">
        <f>IF(ISBLANK('New Employees'!BA169),"",'New Employees'!BA169)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Employees'!A169),"",'New Employees'!A169&amp;" "&amp;'New Employees'!B169)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5.95" customHeight="1" thickBot="1" x14ac:dyDescent="0.25">
      <c r="A164" s="102"/>
      <c r="B164" s="93" t="str">
        <f>IF(ISBLANK('New Employees'!BA170),"",'New Employees'!BA170)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Employees'!A170),"",'New Employees'!A170&amp;" "&amp;'New Employees'!B170)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5.95" customHeight="1" thickBot="1" x14ac:dyDescent="0.25">
      <c r="A165" s="102"/>
      <c r="B165" s="93" t="str">
        <f>IF(ISBLANK('New Employees'!BA171),"",'New Employees'!BA171)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Employees'!A171),"",'New Employees'!A171&amp;" "&amp;'New Employees'!B171)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5.95" customHeight="1" thickBot="1" x14ac:dyDescent="0.25">
      <c r="A166" s="102"/>
      <c r="B166" s="93" t="str">
        <f>IF(ISBLANK('New Employees'!BA172),"",'New Employees'!BA172)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Employees'!A172),"",'New Employees'!A172&amp;" "&amp;'New Employees'!B172)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5.95" customHeight="1" thickBot="1" x14ac:dyDescent="0.25">
      <c r="A167" s="102"/>
      <c r="B167" s="93" t="str">
        <f>IF(ISBLANK('New Employees'!BA173),"",'New Employees'!BA173)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Employees'!A173),"",'New Employees'!A173&amp;" "&amp;'New Employees'!B173)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5.95" customHeight="1" thickBot="1" x14ac:dyDescent="0.25">
      <c r="A168" s="102"/>
      <c r="B168" s="93" t="str">
        <f>IF(ISBLANK('New Employees'!BA174),"",'New Employees'!BA174)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Employees'!A174),"",'New Employees'!A174&amp;" "&amp;'New Employees'!B174)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5.95" customHeight="1" thickBot="1" x14ac:dyDescent="0.25">
      <c r="A169" s="102"/>
      <c r="B169" s="93" t="str">
        <f>IF(ISBLANK('New Employees'!BA175),"",'New Employees'!BA175)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Employees'!A175),"",'New Employees'!A175&amp;" "&amp;'New Employees'!B175)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5.95" customHeight="1" thickBot="1" x14ac:dyDescent="0.25">
      <c r="A170" s="102"/>
      <c r="B170" s="93" t="str">
        <f>IF(ISBLANK('New Employees'!BA176),"",'New Employees'!BA176)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Employees'!A176),"",'New Employees'!A176&amp;" "&amp;'New Employees'!B176)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5.95" customHeight="1" thickBot="1" x14ac:dyDescent="0.25">
      <c r="A171" s="102"/>
      <c r="B171" s="93" t="str">
        <f>IF(ISBLANK('New Employees'!BA177),"",'New Employees'!BA177)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Employees'!A177),"",'New Employees'!A177&amp;" "&amp;'New Employees'!B177)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5.95" customHeight="1" thickBot="1" x14ac:dyDescent="0.25">
      <c r="A172" s="102"/>
      <c r="B172" s="93" t="str">
        <f>IF(ISBLANK('New Employees'!BA178),"",'New Employees'!BA178)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Employees'!A178),"",'New Employees'!A178&amp;" "&amp;'New Employees'!B178)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5.95" customHeight="1" thickBot="1" x14ac:dyDescent="0.25">
      <c r="A173" s="102"/>
      <c r="B173" s="93" t="str">
        <f>IF(ISBLANK('New Employees'!BA179),"",'New Employees'!BA179)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Employees'!A179),"",'New Employees'!A179&amp;" "&amp;'New Employees'!B179)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5.95" customHeight="1" thickBot="1" x14ac:dyDescent="0.25">
      <c r="A174" s="102"/>
      <c r="B174" s="93" t="str">
        <f>IF(ISBLANK('New Employees'!BA180),"",'New Employees'!BA180)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Employees'!A180),"",'New Employees'!A180&amp;" "&amp;'New Employees'!B180)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5.95" customHeight="1" thickBot="1" x14ac:dyDescent="0.25">
      <c r="A175" s="102"/>
      <c r="B175" s="93" t="str">
        <f>IF(ISBLANK('New Employees'!BA181),"",'New Employees'!BA181)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Employees'!A181),"",'New Employees'!A181&amp;" "&amp;'New Employees'!B181)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5.95" customHeight="1" thickBot="1" x14ac:dyDescent="0.25">
      <c r="A176" s="102"/>
      <c r="B176" s="93" t="str">
        <f>IF(ISBLANK('New Employees'!BA182),"",'New Employees'!BA182)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Employees'!A182),"",'New Employees'!A182&amp;" "&amp;'New Employees'!B182)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5.95" customHeight="1" thickBot="1" x14ac:dyDescent="0.25">
      <c r="A177" s="102"/>
      <c r="B177" s="93" t="str">
        <f>IF(ISBLANK('New Employees'!BA183),"",'New Employees'!BA183)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Employees'!A183),"",'New Employees'!A183&amp;" "&amp;'New Employees'!B183)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5.95" customHeight="1" thickBot="1" x14ac:dyDescent="0.25">
      <c r="A178" s="102"/>
      <c r="B178" s="93" t="str">
        <f>IF(ISBLANK('New Employees'!BA184),"",'New Employees'!BA184)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Employees'!A184),"",'New Employees'!A184&amp;" "&amp;'New Employees'!B184)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5.95" customHeight="1" thickBot="1" x14ac:dyDescent="0.25">
      <c r="A179" s="102"/>
      <c r="B179" s="93" t="str">
        <f>IF(ISBLANK('New Employees'!BA185),"",'New Employees'!BA185)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Employees'!A185),"",'New Employees'!A185&amp;" "&amp;'New Employees'!B185)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5.95" customHeight="1" thickBot="1" x14ac:dyDescent="0.25">
      <c r="A180" s="102"/>
      <c r="B180" s="93" t="str">
        <f>IF(ISBLANK('New Employees'!BA186),"",'New Employees'!BA186)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Employees'!A186),"",'New Employees'!A186&amp;" "&amp;'New Employees'!B186)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5.95" customHeight="1" thickBot="1" x14ac:dyDescent="0.25">
      <c r="A181" s="102"/>
      <c r="B181" s="93" t="str">
        <f>IF(ISBLANK('New Employees'!BA187),"",'New Employees'!BA187)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Employees'!A187),"",'New Employees'!A187&amp;" "&amp;'New Employees'!B187)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5.95" customHeight="1" thickBot="1" x14ac:dyDescent="0.25">
      <c r="A182" s="102"/>
      <c r="B182" s="93" t="str">
        <f>IF(ISBLANK('New Employees'!BA188),"",'New Employees'!BA188)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Employees'!A188),"",'New Employees'!A188&amp;" "&amp;'New Employees'!B188)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5.95" customHeight="1" thickBot="1" x14ac:dyDescent="0.25">
      <c r="A183" s="102"/>
      <c r="B183" s="93" t="str">
        <f>IF(ISBLANK('New Employees'!BA189),"",'New Employees'!BA189)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Employees'!A189),"",'New Employees'!A189&amp;" "&amp;'New Employees'!B189)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5.95" customHeight="1" thickBot="1" x14ac:dyDescent="0.25">
      <c r="A184" s="102"/>
      <c r="B184" s="93" t="str">
        <f>IF(ISBLANK('New Employees'!BA190),"",'New Employees'!BA190)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Employees'!A190),"",'New Employees'!A190&amp;" "&amp;'New Employees'!B190)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5.95" customHeight="1" thickBot="1" x14ac:dyDescent="0.25">
      <c r="A185" s="102"/>
      <c r="B185" s="93" t="str">
        <f>IF(ISBLANK('New Employees'!BA191),"",'New Employees'!BA191)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Employees'!A191),"",'New Employees'!A191&amp;" "&amp;'New Employees'!B191)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5.95" customHeight="1" thickBot="1" x14ac:dyDescent="0.25">
      <c r="A186" s="102"/>
      <c r="B186" s="93" t="str">
        <f>IF(ISBLANK('New Employees'!BA192),"",'New Employees'!BA192)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Employees'!A192),"",'New Employees'!A192&amp;" "&amp;'New Employees'!B192)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5.95" customHeight="1" thickBot="1" x14ac:dyDescent="0.25">
      <c r="A187" s="102"/>
      <c r="B187" s="93" t="str">
        <f>IF(ISBLANK('New Employees'!BA193),"",'New Employees'!BA193)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Employees'!A193),"",'New Employees'!A193&amp;" "&amp;'New Employees'!B193)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5.95" customHeight="1" thickBot="1" x14ac:dyDescent="0.25">
      <c r="A188" s="102"/>
      <c r="B188" s="93" t="str">
        <f>IF(ISBLANK('New Employees'!BA194),"",'New Employees'!BA194)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Employees'!A194),"",'New Employees'!A194&amp;" "&amp;'New Employees'!B194)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5.95" customHeight="1" thickBot="1" x14ac:dyDescent="0.25">
      <c r="A189" s="102"/>
      <c r="B189" s="93" t="str">
        <f>IF(ISBLANK('New Employees'!BA195),"",'New Employees'!BA195)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Employees'!A195),"",'New Employees'!A195&amp;" "&amp;'New Employees'!B195)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5.95" customHeight="1" thickBot="1" x14ac:dyDescent="0.25">
      <c r="A190" s="102"/>
      <c r="B190" s="93" t="str">
        <f>IF(ISBLANK('New Employees'!BA196),"",'New Employees'!BA196)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Employees'!A196),"",'New Employees'!A196&amp;" "&amp;'New Employees'!B196)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5.95" customHeight="1" thickBot="1" x14ac:dyDescent="0.25">
      <c r="A191" s="102"/>
      <c r="B191" s="93" t="str">
        <f>IF(ISBLANK('New Employees'!BA197),"",'New Employees'!BA197)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Employees'!A197),"",'New Employees'!A197&amp;" "&amp;'New Employees'!B197)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5.95" customHeight="1" thickBot="1" x14ac:dyDescent="0.25">
      <c r="A192" s="102"/>
      <c r="B192" s="93" t="str">
        <f>IF(ISBLANK('New Employees'!BA198),"",'New Employees'!BA198)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Employees'!A198),"",'New Employees'!A198&amp;" "&amp;'New Employees'!B198)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5.95" customHeight="1" thickBot="1" x14ac:dyDescent="0.25">
      <c r="A193" s="102"/>
      <c r="B193" s="93" t="str">
        <f>IF(ISBLANK('New Employees'!BA199),"",'New Employees'!BA199)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Employees'!A199),"",'New Employees'!A199&amp;" "&amp;'New Employees'!B199)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5.95" customHeight="1" thickBot="1" x14ac:dyDescent="0.25">
      <c r="A194" s="102"/>
      <c r="B194" s="93" t="str">
        <f>IF(ISBLANK('New Employees'!BA200),"",'New Employees'!BA200)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Employees'!A200),"",'New Employees'!A200&amp;" "&amp;'New Employees'!B200)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5.95" customHeight="1" thickBot="1" x14ac:dyDescent="0.25">
      <c r="A195" s="102"/>
      <c r="B195" s="93" t="str">
        <f>IF(ISBLANK('New Employees'!BA201),"",'New Employees'!BA201)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Employees'!A201),"",'New Employees'!A201&amp;" "&amp;'New Employees'!B201)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5.95" customHeight="1" thickBot="1" x14ac:dyDescent="0.25">
      <c r="A196" s="102"/>
      <c r="B196" s="93" t="str">
        <f>IF(ISBLANK('New Employees'!BA202),"",'New Employees'!BA202)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Employees'!A202),"",'New Employees'!A202&amp;" "&amp;'New Employees'!B202)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5.95" customHeight="1" thickBot="1" x14ac:dyDescent="0.25">
      <c r="A197" s="102"/>
      <c r="B197" s="93" t="str">
        <f>IF(ISBLANK('New Employees'!BA203),"",'New Employees'!BA203)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Employees'!A203),"",'New Employees'!A203&amp;" "&amp;'New Employees'!B203)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5.95" customHeight="1" thickBot="1" x14ac:dyDescent="0.25">
      <c r="A198" s="102"/>
      <c r="B198" s="93" t="str">
        <f>IF(ISBLANK('New Employees'!BA204),"",'New Employees'!BA204)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Employees'!A204),"",'New Employees'!A204&amp;" "&amp;'New Employees'!B204)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5.95" customHeight="1" thickBot="1" x14ac:dyDescent="0.25">
      <c r="A199" s="102"/>
      <c r="B199" s="93" t="str">
        <f>IF(ISBLANK('New Employees'!BA205),"",'New Employees'!BA205)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Employees'!A205),"",'New Employees'!A205&amp;" "&amp;'New Employees'!B205)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5.95" customHeight="1" thickBot="1" x14ac:dyDescent="0.25">
      <c r="A200" s="102"/>
      <c r="B200" s="93" t="str">
        <f>IF(ISBLANK('New Employees'!BA206),"",'New Employees'!BA206)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Employees'!A206),"",'New Employees'!A206&amp;" "&amp;'New Employees'!B206)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5.95" customHeight="1" thickBot="1" x14ac:dyDescent="0.25">
      <c r="A201" s="102"/>
      <c r="B201" s="93" t="str">
        <f>IF(ISBLANK('New Employees'!BA207),"",'New Employees'!BA207)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Employees'!A207),"",'New Employees'!A207&amp;" "&amp;'New Employees'!B207)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5.95" customHeight="1" thickBot="1" x14ac:dyDescent="0.25">
      <c r="A202" s="102"/>
      <c r="B202" s="93" t="str">
        <f>IF(ISBLANK('New Employees'!BA208),"",'New Employees'!BA208)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Employees'!A208),"",'New Employees'!A208&amp;" "&amp;'New Employees'!B208)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5.95" customHeight="1" thickBot="1" x14ac:dyDescent="0.25">
      <c r="A203" s="102"/>
      <c r="B203" s="93" t="str">
        <f>IF(ISBLANK('New Employees'!BA209),"",'New Employees'!BA209)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Employees'!A209),"",'New Employees'!A209&amp;" "&amp;'New Employees'!B209)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5.95" customHeight="1" thickBot="1" x14ac:dyDescent="0.25">
      <c r="A204" s="102"/>
      <c r="B204" s="93" t="str">
        <f>IF(ISBLANK('New Employees'!BA210),"",'New Employees'!BA210)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Employees'!A210),"",'New Employees'!A210&amp;" "&amp;'New Employees'!B210)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5.95" customHeight="1" thickBot="1" x14ac:dyDescent="0.25">
      <c r="A205" s="102"/>
      <c r="B205" s="93" t="str">
        <f>IF(ISBLANK('New Employees'!BA211),"",'New Employees'!BA211)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Employees'!A211),"",'New Employees'!A211&amp;" "&amp;'New Employees'!B211)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5.95" customHeight="1" thickBot="1" x14ac:dyDescent="0.25">
      <c r="A206" s="102"/>
      <c r="B206" s="93" t="str">
        <f>IF(ISBLANK('New Employees'!BA212),"",'New Employees'!BA212)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Employees'!A212),"",'New Employees'!A212&amp;" "&amp;'New Employees'!B212)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5.95" customHeight="1" thickBot="1" x14ac:dyDescent="0.25">
      <c r="A207" s="102"/>
      <c r="B207" s="93" t="str">
        <f>IF(ISBLANK('New Employees'!BA213),"",'New Employees'!BA213)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Employees'!A213),"",'New Employees'!A213&amp;" "&amp;'New Employees'!B213)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5.95" customHeight="1" thickBot="1" x14ac:dyDescent="0.25">
      <c r="A208" s="102"/>
      <c r="B208" s="93" t="str">
        <f>IF(ISBLANK('New Employees'!BA214),"",'New Employees'!BA214)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Employees'!A214),"",'New Employees'!A214&amp;" "&amp;'New Employees'!B214)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5.95" customHeight="1" thickBot="1" x14ac:dyDescent="0.25">
      <c r="A209" s="102"/>
      <c r="B209" s="93" t="str">
        <f>IF(ISBLANK('New Employees'!BA215),"",'New Employees'!BA215)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Employees'!A215),"",'New Employees'!A215&amp;" "&amp;'New Employees'!B215)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5.95" customHeight="1" thickBot="1" x14ac:dyDescent="0.25">
      <c r="A210" s="102"/>
      <c r="B210" s="93" t="str">
        <f>IF(ISBLANK('New Employees'!BA216),"",'New Employees'!BA216)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Employees'!A216),"",'New Employees'!A216&amp;" "&amp;'New Employees'!B216)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5.95" customHeight="1" thickBot="1" x14ac:dyDescent="0.25">
      <c r="A211" s="102"/>
      <c r="B211" s="93" t="str">
        <f>IF(ISBLANK('New Employees'!BA217),"",'New Employees'!BA217)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Employees'!A217),"",'New Employees'!A217&amp;" "&amp;'New Employees'!B217)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5.95" customHeight="1" thickBot="1" x14ac:dyDescent="0.25">
      <c r="A212" s="102"/>
      <c r="B212" s="93" t="str">
        <f>IF(ISBLANK('New Employees'!BA218),"",'New Employees'!BA218)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Employees'!A218),"",'New Employees'!A218&amp;" "&amp;'New Employees'!B218)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5.95" customHeight="1" thickBot="1" x14ac:dyDescent="0.25">
      <c r="A213" s="102"/>
      <c r="B213" s="93" t="str">
        <f>IF(ISBLANK('New Employees'!BA219),"",'New Employees'!BA219)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Employees'!A219),"",'New Employees'!A219&amp;" "&amp;'New Employees'!B219)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5.95" customHeight="1" thickBot="1" x14ac:dyDescent="0.25">
      <c r="A214" s="102"/>
      <c r="B214" s="93" t="str">
        <f>IF(ISBLANK('New Employees'!BA220),"",'New Employees'!BA220)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Employees'!A220),"",'New Employees'!A220&amp;" "&amp;'New Employees'!B220)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5.95" customHeight="1" thickBot="1" x14ac:dyDescent="0.25">
      <c r="A215" s="102"/>
      <c r="B215" s="93" t="str">
        <f>IF(ISBLANK('New Employees'!BA221),"",'New Employees'!BA221)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Employees'!A221),"",'New Employees'!A221&amp;" "&amp;'New Employees'!B221)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5.95" customHeight="1" thickBot="1" x14ac:dyDescent="0.25">
      <c r="A216" s="102"/>
      <c r="B216" s="93" t="str">
        <f>IF(ISBLANK('New Employees'!BA222),"",'New Employees'!BA222)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Employees'!A222),"",'New Employees'!A222&amp;" "&amp;'New Employees'!B222)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5.95" customHeight="1" thickBot="1" x14ac:dyDescent="0.25">
      <c r="A217" s="102"/>
      <c r="B217" s="93" t="str">
        <f>IF(ISBLANK('New Employees'!BA223),"",'New Employees'!BA223)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Employees'!A223),"",'New Employees'!A223&amp;" "&amp;'New Employees'!B223)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5.95" customHeight="1" thickBot="1" x14ac:dyDescent="0.25">
      <c r="A218" s="102"/>
      <c r="B218" s="93" t="str">
        <f>IF(ISBLANK('New Employees'!BA224),"",'New Employees'!BA224)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Employees'!A224),"",'New Employees'!A224&amp;" "&amp;'New Employees'!B224)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5.95" customHeight="1" thickBot="1" x14ac:dyDescent="0.25">
      <c r="A219" s="102"/>
      <c r="B219" s="93" t="str">
        <f>IF(ISBLANK('New Employees'!BA225),"",'New Employees'!BA225)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Employees'!A225),"",'New Employees'!A225&amp;" "&amp;'New Employees'!B225)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5.95" customHeight="1" thickBot="1" x14ac:dyDescent="0.25">
      <c r="A220" s="102"/>
      <c r="B220" s="93" t="str">
        <f>IF(ISBLANK('New Employees'!BA226),"",'New Employees'!BA226)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Employees'!A226),"",'New Employees'!A226&amp;" "&amp;'New Employees'!B226)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5.95" customHeight="1" thickBot="1" x14ac:dyDescent="0.25">
      <c r="A221" s="102"/>
      <c r="B221" s="93" t="str">
        <f>IF(ISBLANK('New Employees'!BA227),"",'New Employees'!BA227)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Employees'!A227),"",'New Employees'!A227&amp;" "&amp;'New Employees'!B227)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5.95" customHeight="1" thickBot="1" x14ac:dyDescent="0.25">
      <c r="A222" s="102"/>
      <c r="B222" s="93" t="str">
        <f>IF(ISBLANK('New Employees'!BA228),"",'New Employees'!BA228)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Employees'!A228),"",'New Employees'!A228&amp;" "&amp;'New Employees'!B228)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5.95" customHeight="1" thickBot="1" x14ac:dyDescent="0.25">
      <c r="A223" s="102"/>
      <c r="B223" s="93" t="str">
        <f>IF(ISBLANK('New Employees'!BA229),"",'New Employees'!BA229)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Employees'!A229),"",'New Employees'!A229&amp;" "&amp;'New Employees'!B229)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5.95" customHeight="1" thickBot="1" x14ac:dyDescent="0.25">
      <c r="A224" s="102"/>
      <c r="B224" s="93" t="str">
        <f>IF(ISBLANK('New Employees'!BA230),"",'New Employees'!BA230)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Employees'!A230),"",'New Employees'!A230&amp;" "&amp;'New Employees'!B230)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5.95" customHeight="1" thickBot="1" x14ac:dyDescent="0.25">
      <c r="A225" s="102"/>
      <c r="B225" s="93" t="str">
        <f>IF(ISBLANK('New Employees'!BA231),"",'New Employees'!BA231)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Employees'!A231),"",'New Employees'!A231&amp;" "&amp;'New Employees'!B231)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5.95" customHeight="1" thickBot="1" x14ac:dyDescent="0.25">
      <c r="A226" s="102"/>
      <c r="B226" s="93" t="str">
        <f>IF(ISBLANK('New Employees'!BA232),"",'New Employees'!BA232)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Employees'!A232),"",'New Employees'!A232&amp;" "&amp;'New Employees'!B232)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5.95" customHeight="1" thickBot="1" x14ac:dyDescent="0.25">
      <c r="A227" s="102"/>
      <c r="B227" s="93" t="str">
        <f>IF(ISBLANK('New Employees'!BA233),"",'New Employees'!BA233)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Employees'!A233),"",'New Employees'!A233&amp;" "&amp;'New Employees'!B233)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5.95" customHeight="1" thickBot="1" x14ac:dyDescent="0.25">
      <c r="A228" s="102"/>
      <c r="B228" s="93" t="str">
        <f>IF(ISBLANK('New Employees'!BA234),"",'New Employees'!BA234)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Employees'!A234),"",'New Employees'!A234&amp;" "&amp;'New Employees'!B234)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5.95" customHeight="1" thickBot="1" x14ac:dyDescent="0.25">
      <c r="A229" s="102"/>
      <c r="B229" s="93" t="str">
        <f>IF(ISBLANK('New Employees'!BA235),"",'New Employees'!BA235)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Employees'!A235),"",'New Employees'!A235&amp;" "&amp;'New Employees'!B235)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5.95" customHeight="1" thickBot="1" x14ac:dyDescent="0.25">
      <c r="A230" s="102"/>
      <c r="B230" s="93" t="str">
        <f>IF(ISBLANK('New Employees'!BA236),"",'New Employees'!BA236)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Employees'!A236),"",'New Employees'!A236&amp;" "&amp;'New Employees'!B236)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5.95" customHeight="1" thickBot="1" x14ac:dyDescent="0.25">
      <c r="A231" s="102"/>
      <c r="B231" s="93" t="str">
        <f>IF(ISBLANK('New Employees'!BA237),"",'New Employees'!BA237)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Employees'!A237),"",'New Employees'!A237&amp;" "&amp;'New Employees'!B237)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5.95" customHeight="1" thickBot="1" x14ac:dyDescent="0.25">
      <c r="A232" s="102"/>
      <c r="B232" s="93" t="str">
        <f>IF(ISBLANK('New Employees'!BA238),"",'New Employees'!BA238)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Employees'!A238),"",'New Employees'!A238&amp;" "&amp;'New Employees'!B238)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5.95" customHeight="1" thickBot="1" x14ac:dyDescent="0.25">
      <c r="A233" s="102"/>
      <c r="B233" s="93" t="str">
        <f>IF(ISBLANK('New Employees'!BA239),"",'New Employees'!BA239)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Employees'!A239),"",'New Employees'!A239&amp;" "&amp;'New Employees'!B239)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5.95" customHeight="1" thickBot="1" x14ac:dyDescent="0.25">
      <c r="A234" s="102"/>
      <c r="B234" s="93" t="str">
        <f>IF(ISBLANK('New Employees'!BA240),"",'New Employees'!BA240)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Employees'!A240),"",'New Employees'!A240&amp;" "&amp;'New Employees'!B240)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5.95" customHeight="1" thickBot="1" x14ac:dyDescent="0.25">
      <c r="A235" s="102"/>
      <c r="B235" s="93" t="str">
        <f>IF(ISBLANK('New Employees'!BA241),"",'New Employees'!BA241)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Employees'!A241),"",'New Employees'!A241&amp;" "&amp;'New Employees'!B241)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5.95" customHeight="1" thickBot="1" x14ac:dyDescent="0.25">
      <c r="A236" s="102"/>
      <c r="B236" s="93" t="str">
        <f>IF(ISBLANK('New Employees'!BA242),"",'New Employees'!BA242)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Employees'!A242),"",'New Employees'!A242&amp;" "&amp;'New Employees'!B242)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5.95" customHeight="1" thickBot="1" x14ac:dyDescent="0.25">
      <c r="A237" s="102"/>
      <c r="B237" s="93" t="str">
        <f>IF(ISBLANK('New Employees'!BA243),"",'New Employees'!BA243)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Employees'!A243),"",'New Employees'!A243&amp;" "&amp;'New Employees'!B243)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5.95" customHeight="1" thickBot="1" x14ac:dyDescent="0.25">
      <c r="A238" s="102"/>
      <c r="B238" s="93" t="str">
        <f>IF(ISBLANK('New Employees'!BA244),"",'New Employees'!BA244)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Employees'!A244),"",'New Employees'!A244&amp;" "&amp;'New Employees'!B244)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5.95" customHeight="1" thickBot="1" x14ac:dyDescent="0.25">
      <c r="A239" s="102"/>
      <c r="B239" s="93" t="str">
        <f>IF(ISBLANK('New Employees'!BA245),"",'New Employees'!BA245)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Employees'!A245),"",'New Employees'!A245&amp;" "&amp;'New Employees'!B245)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5.95" customHeight="1" thickBot="1" x14ac:dyDescent="0.25">
      <c r="A240" s="102"/>
      <c r="B240" s="93" t="str">
        <f>IF(ISBLANK('New Employees'!BA246),"",'New Employees'!BA246)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Employees'!A246),"",'New Employees'!A246&amp;" "&amp;'New Employees'!B246)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5.95" customHeight="1" thickBot="1" x14ac:dyDescent="0.25">
      <c r="A241" s="102"/>
      <c r="B241" s="93" t="str">
        <f>IF(ISBLANK('New Employees'!BA247),"",'New Employees'!BA247)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Employees'!A247),"",'New Employees'!A247&amp;" "&amp;'New Employees'!B247)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5.95" customHeight="1" thickBot="1" x14ac:dyDescent="0.25">
      <c r="A242" s="102"/>
      <c r="B242" s="93" t="str">
        <f>IF(ISBLANK('New Employees'!BA248),"",'New Employees'!BA248)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Employees'!A248),"",'New Employees'!A248&amp;" "&amp;'New Employees'!B248)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5.95" customHeight="1" thickBot="1" x14ac:dyDescent="0.25">
      <c r="A243" s="102"/>
      <c r="B243" s="93" t="str">
        <f>IF(ISBLANK('New Employees'!BA249),"",'New Employees'!BA249)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Employees'!A249),"",'New Employees'!A249&amp;" "&amp;'New Employees'!B249)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5.95" customHeight="1" thickBot="1" x14ac:dyDescent="0.25">
      <c r="A244" s="102"/>
      <c r="B244" s="93" t="str">
        <f>IF(ISBLANK('New Employees'!BA250),"",'New Employees'!BA250)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Employees'!A250),"",'New Employees'!A250&amp;" "&amp;'New Employees'!B250)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5.95" customHeight="1" thickBot="1" x14ac:dyDescent="0.25">
      <c r="A245" s="102"/>
      <c r="B245" s="93" t="str">
        <f>IF(ISBLANK('New Employees'!BA251),"",'New Employees'!BA251)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Employees'!A251),"",'New Employees'!A251&amp;" "&amp;'New Employees'!B251)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5.95" customHeight="1" thickBot="1" x14ac:dyDescent="0.25">
      <c r="A246" s="102"/>
      <c r="B246" s="93" t="str">
        <f>IF(ISBLANK('New Employees'!BA252),"",'New Employees'!BA252)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Employees'!A252),"",'New Employees'!A252&amp;" "&amp;'New Employees'!B252)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5.95" customHeight="1" thickBot="1" x14ac:dyDescent="0.25">
      <c r="A247" s="102"/>
      <c r="B247" s="93" t="str">
        <f>IF(ISBLANK('New Employees'!BA253),"",'New Employees'!BA253)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Employees'!A253),"",'New Employees'!A253&amp;" "&amp;'New Employees'!B253)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5.95" customHeight="1" thickBot="1" x14ac:dyDescent="0.25">
      <c r="A248" s="102"/>
      <c r="B248" s="93" t="str">
        <f>IF(ISBLANK('New Employees'!BA254),"",'New Employees'!BA254)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Employees'!A254),"",'New Employees'!A254&amp;" "&amp;'New Employees'!B254)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5.95" customHeight="1" thickBot="1" x14ac:dyDescent="0.25">
      <c r="A249" s="102"/>
      <c r="B249" s="93" t="str">
        <f>IF(ISBLANK('New Employees'!BA255),"",'New Employees'!BA255)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Employees'!A255),"",'New Employees'!A255&amp;" "&amp;'New Employees'!B255)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5.95" customHeight="1" thickBot="1" x14ac:dyDescent="0.25">
      <c r="A250" s="102"/>
      <c r="B250" s="93" t="str">
        <f>IF(ISBLANK('New Employees'!BA256),"",'New Employees'!BA256)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Employees'!A256),"",'New Employees'!A256&amp;" "&amp;'New Employees'!B256)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5.95" customHeight="1" thickBot="1" x14ac:dyDescent="0.25">
      <c r="A251" s="102"/>
      <c r="B251" s="93" t="str">
        <f>IF(ISBLANK('New Employees'!BA257),"",'New Employees'!BA257)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Employees'!A257),"",'New Employees'!A257&amp;" "&amp;'New Employees'!B257)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5.95" customHeight="1" thickBot="1" x14ac:dyDescent="0.25">
      <c r="A252" s="102"/>
      <c r="B252" s="93" t="str">
        <f>IF(ISBLANK('New Employees'!BA258),"",'New Employees'!BA258)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Employees'!A258),"",'New Employees'!A258&amp;" "&amp;'New Employees'!B258)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5.95" customHeight="1" thickBot="1" x14ac:dyDescent="0.25">
      <c r="A253" s="102"/>
      <c r="B253" s="93" t="str">
        <f>IF(ISBLANK('New Employees'!BA259),"",'New Employees'!BA259)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Employees'!A259),"",'New Employees'!A259&amp;" "&amp;'New Employees'!B259)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5.95" customHeight="1" thickBot="1" x14ac:dyDescent="0.25">
      <c r="A254" s="102"/>
      <c r="B254" s="93" t="str">
        <f>IF(ISBLANK('New Employees'!BA260),"",'New Employees'!BA260)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Employees'!A260),"",'New Employees'!A260&amp;" "&amp;'New Employees'!B260)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5.95" customHeight="1" thickBot="1" x14ac:dyDescent="0.25">
      <c r="A255" s="102"/>
      <c r="B255" s="93" t="str">
        <f>IF(ISBLANK('New Employees'!BA261),"",'New Employees'!BA261)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Employees'!A261),"",'New Employees'!A261&amp;" "&amp;'New Employees'!B261)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5.95" customHeight="1" thickBot="1" x14ac:dyDescent="0.25">
      <c r="A256" s="102"/>
      <c r="B256" s="93" t="str">
        <f>IF(ISBLANK('New Employees'!BA262),"",'New Employees'!BA262)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Employees'!A262),"",'New Employees'!A262&amp;" "&amp;'New Employees'!B262)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5.95" customHeight="1" thickBot="1" x14ac:dyDescent="0.25">
      <c r="A257" s="102"/>
      <c r="B257" s="93" t="str">
        <f>IF(ISBLANK('New Employees'!BA263),"",'New Employees'!BA263)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Employees'!A263),"",'New Employees'!A263&amp;" "&amp;'New Employees'!B263)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5.95" customHeight="1" thickBot="1" x14ac:dyDescent="0.25">
      <c r="A258" s="102"/>
      <c r="B258" s="93" t="str">
        <f>IF(ISBLANK('New Employees'!BA264),"",'New Employees'!BA264)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Employees'!A264),"",'New Employees'!A264&amp;" "&amp;'New Employees'!B264)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5.95" customHeight="1" thickBot="1" x14ac:dyDescent="0.25">
      <c r="A259" s="102"/>
      <c r="B259" s="93" t="str">
        <f>IF(ISBLANK('New Employees'!BA265),"",'New Employees'!BA265)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Employees'!A265),"",'New Employees'!A265&amp;" "&amp;'New Employees'!B265)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5.95" customHeight="1" thickBot="1" x14ac:dyDescent="0.25">
      <c r="A260" s="102"/>
      <c r="B260" s="93" t="str">
        <f>IF(ISBLANK('New Employees'!BA266),"",'New Employees'!BA266)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Employees'!A266),"",'New Employees'!A266&amp;" "&amp;'New Employees'!B266)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5.95" customHeight="1" thickBot="1" x14ac:dyDescent="0.25">
      <c r="A261" s="102"/>
      <c r="B261" s="93" t="str">
        <f>IF(ISBLANK('New Employees'!BA267),"",'New Employees'!BA267)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Employees'!A267),"",'New Employees'!A267&amp;" "&amp;'New Employees'!B267)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5.95" customHeight="1" thickBot="1" x14ac:dyDescent="0.25">
      <c r="A262" s="102"/>
      <c r="B262" s="93" t="str">
        <f>IF(ISBLANK('New Employees'!BA268),"",'New Employees'!BA268)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Employees'!A268),"",'New Employees'!A268&amp;" "&amp;'New Employees'!B268)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5.95" customHeight="1" thickBot="1" x14ac:dyDescent="0.25">
      <c r="A263" s="102"/>
      <c r="B263" s="93" t="str">
        <f>IF(ISBLANK('New Employees'!BA269),"",'New Employees'!BA269)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Employees'!A269),"",'New Employees'!A269&amp;" "&amp;'New Employees'!B269)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5.95" customHeight="1" thickBot="1" x14ac:dyDescent="0.25">
      <c r="A264" s="102"/>
      <c r="B264" s="93" t="str">
        <f>IF(ISBLANK('New Employees'!BA270),"",'New Employees'!BA270)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Employees'!A270),"",'New Employees'!A270&amp;" "&amp;'New Employees'!B270)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5.95" customHeight="1" thickBot="1" x14ac:dyDescent="0.25">
      <c r="A265" s="102"/>
      <c r="B265" s="93" t="str">
        <f>IF(ISBLANK('New Employees'!BA271),"",'New Employees'!BA271)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Employees'!A271),"",'New Employees'!A271&amp;" "&amp;'New Employees'!B271)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5.95" customHeight="1" thickBot="1" x14ac:dyDescent="0.25">
      <c r="A266" s="102"/>
      <c r="B266" s="93" t="str">
        <f>IF(ISBLANK('New Employees'!BA272),"",'New Employees'!BA272)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Employees'!A272),"",'New Employees'!A272&amp;" "&amp;'New Employees'!B272)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5.95" customHeight="1" thickBot="1" x14ac:dyDescent="0.25">
      <c r="A267" s="102"/>
      <c r="B267" s="93" t="str">
        <f>IF(ISBLANK('New Employees'!BA273),"",'New Employees'!BA273)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Employees'!A273),"",'New Employees'!A273&amp;" "&amp;'New Employees'!B273)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5.95" customHeight="1" thickBot="1" x14ac:dyDescent="0.25">
      <c r="A268" s="102"/>
      <c r="B268" s="93" t="str">
        <f>IF(ISBLANK('New Employees'!BA274),"",'New Employees'!BA274)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Employees'!A274),"",'New Employees'!A274&amp;" "&amp;'New Employees'!B274)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5.95" customHeight="1" thickBot="1" x14ac:dyDescent="0.25">
      <c r="A269" s="102"/>
      <c r="B269" s="93" t="str">
        <f>IF(ISBLANK('New Employees'!BA275),"",'New Employees'!BA275)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Employees'!A275),"",'New Employees'!A275&amp;" "&amp;'New Employees'!B275)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5.95" customHeight="1" thickBot="1" x14ac:dyDescent="0.25">
      <c r="A270" s="102"/>
      <c r="B270" s="93" t="str">
        <f>IF(ISBLANK('New Employees'!BA276),"",'New Employees'!BA276)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Employees'!A276),"",'New Employees'!A276&amp;" "&amp;'New Employees'!B276)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5.95" customHeight="1" thickBot="1" x14ac:dyDescent="0.25">
      <c r="A271" s="102"/>
      <c r="B271" s="93" t="str">
        <f>IF(ISBLANK('New Employees'!BA277),"",'New Employees'!BA277)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Employees'!A277),"",'New Employees'!A277&amp;" "&amp;'New Employees'!B277)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5.95" customHeight="1" thickBot="1" x14ac:dyDescent="0.25">
      <c r="A272" s="102"/>
      <c r="B272" s="93" t="str">
        <f>IF(ISBLANK('New Employees'!BA278),"",'New Employees'!BA278)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Employees'!A278),"",'New Employees'!A278&amp;" "&amp;'New Employees'!B278)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5.95" customHeight="1" thickBot="1" x14ac:dyDescent="0.25">
      <c r="A273" s="102"/>
      <c r="B273" s="93" t="str">
        <f>IF(ISBLANK('New Employees'!BA279),"",'New Employees'!BA279)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Employees'!A279),"",'New Employees'!A279&amp;" "&amp;'New Employees'!B279)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5.95" customHeight="1" thickBot="1" x14ac:dyDescent="0.25">
      <c r="A274" s="102"/>
      <c r="B274" s="93" t="str">
        <f>IF(ISBLANK('New Employees'!BA280),"",'New Employees'!BA280)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Employees'!A280),"",'New Employees'!A280&amp;" "&amp;'New Employees'!B280)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5.95" customHeight="1" thickBot="1" x14ac:dyDescent="0.25">
      <c r="A275" s="102"/>
      <c r="B275" s="93" t="str">
        <f>IF(ISBLANK('New Employees'!BA281),"",'New Employees'!BA281)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Employees'!A281),"",'New Employees'!A281&amp;" "&amp;'New Employees'!B281)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5.95" customHeight="1" thickBot="1" x14ac:dyDescent="0.25">
      <c r="A276" s="102"/>
      <c r="B276" s="93" t="str">
        <f>IF(ISBLANK('New Employees'!BA282),"",'New Employees'!BA282)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Employees'!A282),"",'New Employees'!A282&amp;" "&amp;'New Employees'!B282)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5.95" customHeight="1" thickBot="1" x14ac:dyDescent="0.25">
      <c r="A277" s="102"/>
      <c r="B277" s="93" t="str">
        <f>IF(ISBLANK('New Employees'!BA283),"",'New Employees'!BA283)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Employees'!A283),"",'New Employees'!A283&amp;" "&amp;'New Employees'!B283)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5.95" customHeight="1" thickBot="1" x14ac:dyDescent="0.25">
      <c r="A278" s="102"/>
      <c r="B278" s="93" t="str">
        <f>IF(ISBLANK('New Employees'!BA284),"",'New Employees'!BA284)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Employees'!A284),"",'New Employees'!A284&amp;" "&amp;'New Employees'!B284)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5.95" customHeight="1" thickBot="1" x14ac:dyDescent="0.25">
      <c r="A279" s="102"/>
      <c r="B279" s="93" t="str">
        <f>IF(ISBLANK('New Employees'!BA285),"",'New Employees'!BA285)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Employees'!A285),"",'New Employees'!A285&amp;" "&amp;'New Employees'!B285)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5.95" customHeight="1" thickBot="1" x14ac:dyDescent="0.25">
      <c r="A280" s="102"/>
      <c r="B280" s="93" t="str">
        <f>IF(ISBLANK('New Employees'!BA286),"",'New Employees'!BA286)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Employees'!A286),"",'New Employees'!A286&amp;" "&amp;'New Employees'!B286)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5.95" customHeight="1" thickBot="1" x14ac:dyDescent="0.25">
      <c r="A281" s="102"/>
      <c r="B281" s="93" t="str">
        <f>IF(ISBLANK('New Employees'!BA287),"",'New Employees'!BA287)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Employees'!A287),"",'New Employees'!A287&amp;" "&amp;'New Employees'!B287)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5.95" customHeight="1" thickBot="1" x14ac:dyDescent="0.25">
      <c r="A282" s="102"/>
      <c r="B282" s="93" t="str">
        <f>IF(ISBLANK('New Employees'!BA288),"",'New Employees'!BA288)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Employees'!A288),"",'New Employees'!A288&amp;" "&amp;'New Employees'!B288)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5.95" customHeight="1" thickBot="1" x14ac:dyDescent="0.25">
      <c r="A283" s="102"/>
      <c r="B283" s="93" t="str">
        <f>IF(ISBLANK('New Employees'!BA289),"",'New Employees'!BA289)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Employees'!A289),"",'New Employees'!A289&amp;" "&amp;'New Employees'!B289)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5.95" customHeight="1" thickBot="1" x14ac:dyDescent="0.25">
      <c r="A284" s="102"/>
      <c r="B284" s="93" t="str">
        <f>IF(ISBLANK('New Employees'!BA290),"",'New Employees'!BA290)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Employees'!A290),"",'New Employees'!A290&amp;" "&amp;'New Employees'!B290)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5.95" customHeight="1" thickBot="1" x14ac:dyDescent="0.25">
      <c r="A285" s="102"/>
      <c r="B285" s="93" t="str">
        <f>IF(ISBLANK('New Employees'!BA291),"",'New Employees'!BA291)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Employees'!A291),"",'New Employees'!A291&amp;" "&amp;'New Employees'!B291)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5.95" customHeight="1" thickBot="1" x14ac:dyDescent="0.25">
      <c r="A286" s="102"/>
      <c r="B286" s="93" t="str">
        <f>IF(ISBLANK('New Employees'!BA292),"",'New Employees'!BA292)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Employees'!A292),"",'New Employees'!A292&amp;" "&amp;'New Employees'!B292)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5.95" customHeight="1" thickBot="1" x14ac:dyDescent="0.25">
      <c r="A287" s="102"/>
      <c r="B287" s="93" t="str">
        <f>IF(ISBLANK('New Employees'!BA293),"",'New Employees'!BA293)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Employees'!A293),"",'New Employees'!A293&amp;" "&amp;'New Employees'!B293)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5.95" customHeight="1" thickBot="1" x14ac:dyDescent="0.25">
      <c r="A288" s="102"/>
      <c r="B288" s="93" t="str">
        <f>IF(ISBLANK('New Employees'!BA294),"",'New Employees'!BA294)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Employees'!A294),"",'New Employees'!A294&amp;" "&amp;'New Employees'!B294)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5.95" customHeight="1" thickBot="1" x14ac:dyDescent="0.25">
      <c r="A289" s="102"/>
      <c r="B289" s="93" t="str">
        <f>IF(ISBLANK('New Employees'!BA295),"",'New Employees'!BA295)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Employees'!A295),"",'New Employees'!A295&amp;" "&amp;'New Employees'!B295)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5.95" customHeight="1" thickBot="1" x14ac:dyDescent="0.25">
      <c r="A290" s="102"/>
      <c r="B290" s="93" t="str">
        <f>IF(ISBLANK('New Employees'!BA296),"",'New Employees'!BA296)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Employees'!A296),"",'New Employees'!A296&amp;" "&amp;'New Employees'!B296)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5.95" customHeight="1" thickBot="1" x14ac:dyDescent="0.25">
      <c r="A291" s="102"/>
      <c r="B291" s="93" t="str">
        <f>IF(ISBLANK('New Employees'!BA297),"",'New Employees'!BA297)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Employees'!A297),"",'New Employees'!A297&amp;" "&amp;'New Employees'!B297)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5.95" customHeight="1" thickBot="1" x14ac:dyDescent="0.25">
      <c r="A292" s="102"/>
      <c r="B292" s="93" t="str">
        <f>IF(ISBLANK('New Employees'!BA298),"",'New Employees'!BA298)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Employees'!A298),"",'New Employees'!A298&amp;" "&amp;'New Employees'!B298)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5.95" customHeight="1" thickBot="1" x14ac:dyDescent="0.25">
      <c r="A293" s="102"/>
      <c r="B293" s="93" t="str">
        <f>IF(ISBLANK('New Employees'!BA299),"",'New Employees'!BA299)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Employees'!A299),"",'New Employees'!A299&amp;" "&amp;'New Employees'!B299)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5.95" customHeight="1" thickBot="1" x14ac:dyDescent="0.25">
      <c r="A294" s="102"/>
      <c r="B294" s="93" t="str">
        <f>IF(ISBLANK('New Employees'!BA300),"",'New Employees'!BA300)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Employees'!A300),"",'New Employees'!A300&amp;" "&amp;'New Employees'!B300)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5.95" customHeight="1" thickBot="1" x14ac:dyDescent="0.25">
      <c r="A295" s="102"/>
      <c r="B295" s="93" t="str">
        <f>IF(ISBLANK('New Employees'!BA301),"",'New Employees'!BA301)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Employees'!A301),"",'New Employees'!A301&amp;" "&amp;'New Employees'!B301)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5.95" customHeight="1" thickBot="1" x14ac:dyDescent="0.25">
      <c r="A296" s="102"/>
      <c r="B296" s="93" t="str">
        <f>IF(ISBLANK('New Employees'!BA302),"",'New Employees'!BA302)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Employees'!A302),"",'New Employees'!A302&amp;" "&amp;'New Employees'!B302)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5.95" customHeight="1" thickBot="1" x14ac:dyDescent="0.25">
      <c r="A297" s="102"/>
      <c r="B297" s="93" t="str">
        <f>IF(ISBLANK('New Employees'!BA303),"",'New Employees'!BA303)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Employees'!A303),"",'New Employees'!A303&amp;" "&amp;'New Employees'!B303)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5.95" customHeight="1" thickBot="1" x14ac:dyDescent="0.25">
      <c r="A298" s="102"/>
      <c r="B298" s="93" t="str">
        <f>IF(ISBLANK('New Employees'!BA304),"",'New Employees'!BA304)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Employees'!A304),"",'New Employees'!A304&amp;" "&amp;'New Employees'!B304)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CLcRH7ssx+KWgHnFouzp8gpnmKZyBhabIWOmtStWmyMZpMulWubk4pVA/JM7u1BC/2Adle96yhzyxGZNUL/gYA==" saltValue="Lt2fogsfI4sGjIZKoGL92A==" spinCount="100000" sheet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98"/>
  <sheetViews>
    <sheetView workbookViewId="0">
      <selection sqref="A1:O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83" customWidth="1"/>
    <col min="6" max="6" width="33.42578125" style="83" customWidth="1"/>
    <col min="7" max="7" width="9.140625" style="83"/>
    <col min="8" max="8" width="10.7109375" style="83" customWidth="1"/>
    <col min="9" max="9" width="23.42578125" style="83" customWidth="1"/>
    <col min="10" max="10" width="35.7109375" style="83" customWidth="1"/>
    <col min="11" max="11" width="10.7109375" style="83" customWidth="1"/>
    <col min="12" max="12" width="26.7109375" style="83" customWidth="1"/>
    <col min="13" max="13" width="23.28515625" style="83" customWidth="1"/>
    <col min="14" max="14" width="20.42578125" style="83" customWidth="1"/>
    <col min="15" max="15" width="11.28515625" style="83" customWidth="1"/>
    <col min="16" max="16384" width="9.140625" style="83"/>
  </cols>
  <sheetData>
    <row r="1" spans="1:15" ht="35.25" thickBot="1" x14ac:dyDescent="0.25">
      <c r="A1" s="436" t="s">
        <v>121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8"/>
    </row>
    <row r="2" spans="1:15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6" t="s">
        <v>14</v>
      </c>
      <c r="K2" s="95" t="s">
        <v>95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5.95" customHeight="1" thickBot="1" x14ac:dyDescent="0.25">
      <c r="A3" s="102"/>
      <c r="B3" s="93" t="str">
        <f>IF(ISBLANK('New Employees'!BA9),"",'New Employees'!BA9)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Employees'!C9),"",'New Employees'!C9)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5.95" customHeight="1" thickBot="1" x14ac:dyDescent="0.25">
      <c r="A4" s="102"/>
      <c r="B4" s="93" t="str">
        <f>IF(ISBLANK('New Employees'!BA10),"",'New Employees'!BA10)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Employees'!C10),"",'New Employees'!C10)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5.95" customHeight="1" thickBot="1" x14ac:dyDescent="0.25">
      <c r="A5" s="102"/>
      <c r="B5" s="93" t="str">
        <f>IF(ISBLANK('New Employees'!BA11),"",'New Employees'!BA11)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Employees'!C11),"",'New Employees'!C11)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5.95" customHeight="1" thickBot="1" x14ac:dyDescent="0.25">
      <c r="A6" s="103"/>
      <c r="B6" s="93" t="str">
        <f>IF(ISBLANK('New Employees'!BA12),"",'New Employees'!BA12)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Employees'!C12),"",'New Employees'!C12)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5.95" customHeight="1" thickBot="1" x14ac:dyDescent="0.25">
      <c r="A7" s="103"/>
      <c r="B7" s="93" t="str">
        <f>IF(ISBLANK('New Employees'!BA13),"",'New Employees'!BA13)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Employees'!C13),"",'New Employees'!C13)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5.95" customHeight="1" thickBot="1" x14ac:dyDescent="0.25">
      <c r="A8" s="103"/>
      <c r="B8" s="93" t="str">
        <f>IF(ISBLANK('New Employees'!BA14),"",'New Employees'!BA14)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Employees'!C14),"",'New Employees'!C14)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5.95" customHeight="1" thickBot="1" x14ac:dyDescent="0.25">
      <c r="A9" s="103"/>
      <c r="B9" s="93" t="str">
        <f>IF(ISBLANK('New Employees'!BA15),"",'New Employees'!BA15)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Employees'!C15),"",'New Employees'!C15)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5.95" customHeight="1" thickBot="1" x14ac:dyDescent="0.25">
      <c r="A10" s="103"/>
      <c r="B10" s="93" t="str">
        <f>IF(ISBLANK('New Employees'!BA16),"",'New Employees'!BA16)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Employees'!C16),"",'New Employees'!C16)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5.95" customHeight="1" thickBot="1" x14ac:dyDescent="0.25">
      <c r="A11" s="103"/>
      <c r="B11" s="93" t="str">
        <f>IF(ISBLANK('New Employees'!BA17),"",'New Employees'!BA17)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Employees'!C17),"",'New Employees'!C17)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5.95" customHeight="1" thickBot="1" x14ac:dyDescent="0.25">
      <c r="A12" s="103"/>
      <c r="B12" s="93" t="str">
        <f>IF(ISBLANK('New Employees'!BA18),"",'New Employees'!BA18)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Employees'!C18),"",'New Employees'!C18)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5.95" customHeight="1" thickBot="1" x14ac:dyDescent="0.25">
      <c r="A13" s="103"/>
      <c r="B13" s="93" t="str">
        <f>IF(ISBLANK('New Employees'!BA19),"",'New Employees'!BA19)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Employees'!C19),"",'New Employees'!C19)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5.95" customHeight="1" thickBot="1" x14ac:dyDescent="0.25">
      <c r="A14" s="103"/>
      <c r="B14" s="93" t="str">
        <f>IF(ISBLANK('New Employees'!BA20),"",'New Employees'!BA20)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Employees'!C20),"",'New Employees'!C20)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5.95" customHeight="1" thickBot="1" x14ac:dyDescent="0.25">
      <c r="A15" s="103"/>
      <c r="B15" s="93" t="str">
        <f>IF(ISBLANK('New Employees'!BA21),"",'New Employees'!BA21)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Employees'!C21),"",'New Employees'!C21)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5.95" customHeight="1" thickBot="1" x14ac:dyDescent="0.25">
      <c r="A16" s="103"/>
      <c r="B16" s="93" t="str">
        <f>IF(ISBLANK('New Employees'!BA22),"",'New Employees'!BA22)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Employees'!C22),"",'New Employees'!C22)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5.95" customHeight="1" thickBot="1" x14ac:dyDescent="0.25">
      <c r="A17" s="103"/>
      <c r="B17" s="93" t="str">
        <f>IF(ISBLANK('New Employees'!BA23),"",'New Employees'!BA23)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Employees'!C23),"",'New Employees'!C23)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5.95" customHeight="1" thickBot="1" x14ac:dyDescent="0.25">
      <c r="A18" s="103"/>
      <c r="B18" s="93" t="str">
        <f>IF(ISBLANK('New Employees'!BA24),"",'New Employees'!BA24)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Employees'!C24),"",'New Employees'!C24)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5.95" customHeight="1" thickBot="1" x14ac:dyDescent="0.25">
      <c r="A19" s="103"/>
      <c r="B19" s="93" t="str">
        <f>IF(ISBLANK('New Employees'!BA25),"",'New Employees'!BA25)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Employees'!C25),"",'New Employees'!C25)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5.95" customHeight="1" thickBot="1" x14ac:dyDescent="0.25">
      <c r="A20" s="103"/>
      <c r="B20" s="93" t="str">
        <f>IF(ISBLANK('New Employees'!BA26),"",'New Employees'!BA26)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Employees'!C26),"",'New Employees'!C26)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5.95" customHeight="1" thickBot="1" x14ac:dyDescent="0.25">
      <c r="A21" s="103"/>
      <c r="B21" s="93" t="str">
        <f>IF(ISBLANK('New Employees'!BA27),"",'New Employees'!BA27)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Employees'!C27),"",'New Employees'!C27)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5.95" customHeight="1" thickBot="1" x14ac:dyDescent="0.25">
      <c r="A22" s="103"/>
      <c r="B22" s="93" t="str">
        <f>IF(ISBLANK('New Employees'!BA28),"",'New Employees'!BA28)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Employees'!C28),"",'New Employees'!C28)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5.95" customHeight="1" thickBot="1" x14ac:dyDescent="0.25">
      <c r="A23" s="103"/>
      <c r="B23" s="93" t="str">
        <f>IF(ISBLANK('New Employees'!BA29),"",'New Employees'!BA29)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Employees'!C29),"",'New Employees'!C29)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5.95" customHeight="1" thickBot="1" x14ac:dyDescent="0.25">
      <c r="A24" s="103"/>
      <c r="B24" s="93" t="str">
        <f>IF(ISBLANK('New Employees'!BA30),"",'New Employees'!BA30)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Employees'!C30),"",'New Employees'!C30)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5.95" customHeight="1" thickBot="1" x14ac:dyDescent="0.25">
      <c r="A25" s="103"/>
      <c r="B25" s="93" t="str">
        <f>IF(ISBLANK('New Employees'!BA31),"",'New Employees'!BA31)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Employees'!C31),"",'New Employees'!C31)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5.95" customHeight="1" thickBot="1" x14ac:dyDescent="0.25">
      <c r="A26" s="103"/>
      <c r="B26" s="93" t="str">
        <f>IF(ISBLANK('New Employees'!BA32),"",'New Employees'!BA32)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Employees'!C32),"",'New Employees'!C32)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5.95" customHeight="1" thickBot="1" x14ac:dyDescent="0.25">
      <c r="A27" s="103"/>
      <c r="B27" s="93" t="str">
        <f>IF(ISBLANK('New Employees'!BA33),"",'New Employees'!BA33)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Employees'!C33),"",'New Employees'!C33)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5.95" customHeight="1" thickBot="1" x14ac:dyDescent="0.25">
      <c r="A28" s="103"/>
      <c r="B28" s="93" t="str">
        <f>IF(ISBLANK('New Employees'!BA34),"",'New Employees'!BA34)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Employees'!C34),"",'New Employees'!C34)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5.95" customHeight="1" thickBot="1" x14ac:dyDescent="0.25">
      <c r="A29" s="103"/>
      <c r="B29" s="93" t="str">
        <f>IF(ISBLANK('New Employees'!BA35),"",'New Employees'!BA35)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Employees'!C35),"",'New Employees'!C35)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5.95" customHeight="1" thickBot="1" x14ac:dyDescent="0.25">
      <c r="A30" s="103"/>
      <c r="B30" s="93" t="str">
        <f>IF(ISBLANK('New Employees'!BA36),"",'New Employees'!BA36)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Employees'!C36),"",'New Employees'!C36)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5.95" customHeight="1" thickBot="1" x14ac:dyDescent="0.25">
      <c r="A31" s="103"/>
      <c r="B31" s="93" t="str">
        <f>IF(ISBLANK('New Employees'!BA37),"",'New Employees'!BA37)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Employees'!C37),"",'New Employees'!C37)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5.95" customHeight="1" thickBot="1" x14ac:dyDescent="0.25">
      <c r="A32" s="103"/>
      <c r="B32" s="93" t="str">
        <f>IF(ISBLANK('New Employees'!BA38),"",'New Employees'!BA38)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Employees'!C38),"",'New Employees'!C38)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5.95" customHeight="1" thickBot="1" x14ac:dyDescent="0.25">
      <c r="A33" s="103"/>
      <c r="B33" s="93" t="str">
        <f>IF(ISBLANK('New Employees'!BA39),"",'New Employees'!BA39)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Employees'!C39),"",'New Employees'!C39)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5.95" customHeight="1" thickBot="1" x14ac:dyDescent="0.25">
      <c r="A34" s="103"/>
      <c r="B34" s="93" t="str">
        <f>IF(ISBLANK('New Employees'!BA40),"",'New Employees'!BA40)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Employees'!C40),"",'New Employees'!C40)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5.95" customHeight="1" thickBot="1" x14ac:dyDescent="0.25">
      <c r="A35" s="103"/>
      <c r="B35" s="93" t="str">
        <f>IF(ISBLANK('New Employees'!BA41),"",'New Employees'!BA41)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Employees'!C41),"",'New Employees'!C41)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5.95" customHeight="1" thickBot="1" x14ac:dyDescent="0.25">
      <c r="A36" s="103"/>
      <c r="B36" s="93" t="str">
        <f>IF(ISBLANK('New Employees'!BA42),"",'New Employees'!BA42)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Employees'!C42),"",'New Employees'!C42)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5.95" customHeight="1" thickBot="1" x14ac:dyDescent="0.25">
      <c r="A37" s="103"/>
      <c r="B37" s="93" t="str">
        <f>IF(ISBLANK('New Employees'!BA43),"",'New Employees'!BA43)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Employees'!C43),"",'New Employees'!C43)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5.95" customHeight="1" thickBot="1" x14ac:dyDescent="0.25">
      <c r="A38" s="103"/>
      <c r="B38" s="93" t="str">
        <f>IF(ISBLANK('New Employees'!BA44),"",'New Employees'!BA44)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Employees'!C44),"",'New Employees'!C44)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5.95" customHeight="1" thickBot="1" x14ac:dyDescent="0.25">
      <c r="A39" s="103"/>
      <c r="B39" s="93" t="str">
        <f>IF(ISBLANK('New Employees'!BA45),"",'New Employees'!BA45)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Employees'!C45),"",'New Employees'!C45)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5.95" customHeight="1" thickBot="1" x14ac:dyDescent="0.25">
      <c r="A40" s="103"/>
      <c r="B40" s="93" t="str">
        <f>IF(ISBLANK('New Employees'!BA46),"",'New Employees'!BA46)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Employees'!C46),"",'New Employees'!C46)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5.95" customHeight="1" thickBot="1" x14ac:dyDescent="0.25">
      <c r="A41" s="103"/>
      <c r="B41" s="93" t="str">
        <f>IF(ISBLANK('New Employees'!BA47),"",'New Employees'!BA47)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Employees'!C47),"",'New Employees'!C47)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5.95" customHeight="1" thickBot="1" x14ac:dyDescent="0.25">
      <c r="A42" s="103"/>
      <c r="B42" s="93" t="str">
        <f>IF(ISBLANK('New Employees'!BA48),"",'New Employees'!BA48)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Employees'!C48),"",'New Employees'!C48)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5.95" customHeight="1" thickBot="1" x14ac:dyDescent="0.25">
      <c r="A43" s="103"/>
      <c r="B43" s="93" t="str">
        <f>IF(ISBLANK('New Employees'!BA49),"",'New Employees'!BA49)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Employees'!C49),"",'New Employees'!C49)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5.95" customHeight="1" thickBot="1" x14ac:dyDescent="0.25">
      <c r="A44" s="103"/>
      <c r="B44" s="93" t="str">
        <f>IF(ISBLANK('New Employees'!BA50),"",'New Employees'!BA50)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Employees'!C50),"",'New Employees'!C50)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5.95" customHeight="1" thickBot="1" x14ac:dyDescent="0.25">
      <c r="A45" s="103"/>
      <c r="B45" s="93" t="str">
        <f>IF(ISBLANK('New Employees'!BA51),"",'New Employees'!BA51)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Employees'!C51),"",'New Employees'!C51)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5.95" customHeight="1" thickBot="1" x14ac:dyDescent="0.25">
      <c r="A46" s="103"/>
      <c r="B46" s="93" t="str">
        <f>IF(ISBLANK('New Employees'!BA52),"",'New Employees'!BA52)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Employees'!C52),"",'New Employees'!C52)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5.95" customHeight="1" thickBot="1" x14ac:dyDescent="0.25">
      <c r="A47" s="103"/>
      <c r="B47" s="93" t="str">
        <f>IF(ISBLANK('New Employees'!BA53),"",'New Employees'!BA53)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Employees'!C53),"",'New Employees'!C53)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5.95" customHeight="1" thickBot="1" x14ac:dyDescent="0.25">
      <c r="A48" s="103"/>
      <c r="B48" s="93" t="str">
        <f>IF(ISBLANK('New Employees'!BA54),"",'New Employees'!BA54)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Employees'!C54),"",'New Employees'!C54)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5.95" customHeight="1" thickBot="1" x14ac:dyDescent="0.25">
      <c r="A49" s="103"/>
      <c r="B49" s="93" t="str">
        <f>IF(ISBLANK('New Employees'!BA55),"",'New Employees'!BA55)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Employees'!C55),"",'New Employees'!C55)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5.95" customHeight="1" thickBot="1" x14ac:dyDescent="0.25">
      <c r="A50" s="103"/>
      <c r="B50" s="93" t="str">
        <f>IF(ISBLANK('New Employees'!BA56),"",'New Employees'!BA56)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Employees'!C56),"",'New Employees'!C56)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5.95" customHeight="1" thickBot="1" x14ac:dyDescent="0.25">
      <c r="A51" s="103"/>
      <c r="B51" s="93" t="str">
        <f>IF(ISBLANK('New Employees'!BA57),"",'New Employees'!BA57)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Employees'!C57),"",'New Employees'!C57)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5.95" customHeight="1" thickBot="1" x14ac:dyDescent="0.25">
      <c r="A52" s="103"/>
      <c r="B52" s="93" t="str">
        <f>IF(ISBLANK('New Employees'!BA58),"",'New Employees'!BA58)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Employees'!C58),"",'New Employees'!C58)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5.95" customHeight="1" thickBot="1" x14ac:dyDescent="0.25">
      <c r="A53" s="103"/>
      <c r="B53" s="93" t="str">
        <f>IF(ISBLANK('New Employees'!BA59),"",'New Employees'!BA59)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Employees'!C59),"",'New Employees'!C59)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5.95" customHeight="1" thickBot="1" x14ac:dyDescent="0.25">
      <c r="A54" s="103"/>
      <c r="B54" s="93" t="str">
        <f>IF(ISBLANK('New Employees'!BA60),"",'New Employees'!BA60)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Employees'!C60),"",'New Employees'!C60)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5.95" customHeight="1" thickBot="1" x14ac:dyDescent="0.25">
      <c r="A55" s="103"/>
      <c r="B55" s="93" t="str">
        <f>IF(ISBLANK('New Employees'!BA61),"",'New Employees'!BA61)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Employees'!C61),"",'New Employees'!C61)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5.95" customHeight="1" thickBot="1" x14ac:dyDescent="0.25">
      <c r="A56" s="103"/>
      <c r="B56" s="93" t="str">
        <f>IF(ISBLANK('New Employees'!BA62),"",'New Employees'!BA62)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Employees'!C62),"",'New Employees'!C62)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5.95" customHeight="1" thickBot="1" x14ac:dyDescent="0.25">
      <c r="A57" s="103"/>
      <c r="B57" s="93" t="str">
        <f>IF(ISBLANK('New Employees'!BA63),"",'New Employees'!BA63)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Employees'!C63),"",'New Employees'!C63)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5.95" customHeight="1" thickBot="1" x14ac:dyDescent="0.25">
      <c r="A58" s="103"/>
      <c r="B58" s="93" t="str">
        <f>IF(ISBLANK('New Employees'!BA64),"",'New Employees'!BA64)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Employees'!C64),"",'New Employees'!C64)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5.95" customHeight="1" thickBot="1" x14ac:dyDescent="0.25">
      <c r="A59" s="103"/>
      <c r="B59" s="93" t="str">
        <f>IF(ISBLANK('New Employees'!BA65),"",'New Employees'!BA65)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Employees'!C65),"",'New Employees'!C65)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5.95" customHeight="1" thickBot="1" x14ac:dyDescent="0.25">
      <c r="A60" s="103"/>
      <c r="B60" s="93" t="str">
        <f>IF(ISBLANK('New Employees'!BA66),"",'New Employees'!BA66)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Employees'!C66),"",'New Employees'!C66)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5.95" customHeight="1" thickBot="1" x14ac:dyDescent="0.25">
      <c r="A61" s="103"/>
      <c r="B61" s="93" t="str">
        <f>IF(ISBLANK('New Employees'!BA67),"",'New Employees'!BA67)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Employees'!C67),"",'New Employees'!C67)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5.95" customHeight="1" thickBot="1" x14ac:dyDescent="0.25">
      <c r="A62" s="103"/>
      <c r="B62" s="93" t="str">
        <f>IF(ISBLANK('New Employees'!BA68),"",'New Employees'!BA68)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Employees'!C68),"",'New Employees'!C68)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5.95" customHeight="1" thickBot="1" x14ac:dyDescent="0.25">
      <c r="A63" s="103"/>
      <c r="B63" s="93" t="str">
        <f>IF(ISBLANK('New Employees'!BA69),"",'New Employees'!BA69)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Employees'!C69),"",'New Employees'!C69)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5.95" customHeight="1" thickBot="1" x14ac:dyDescent="0.25">
      <c r="A64" s="103"/>
      <c r="B64" s="93" t="str">
        <f>IF(ISBLANK('New Employees'!BA70),"",'New Employees'!BA70)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Employees'!C70),"",'New Employees'!C70)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5.95" customHeight="1" thickBot="1" x14ac:dyDescent="0.25">
      <c r="A65" s="103"/>
      <c r="B65" s="93" t="str">
        <f>IF(ISBLANK('New Employees'!BA71),"",'New Employees'!BA71)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Employees'!C71),"",'New Employees'!C71)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5.95" customHeight="1" thickBot="1" x14ac:dyDescent="0.25">
      <c r="A66" s="103"/>
      <c r="B66" s="93" t="str">
        <f>IF(ISBLANK('New Employees'!BA72),"",'New Employees'!BA72)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Employees'!C72),"",'New Employees'!C72)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5.95" customHeight="1" thickBot="1" x14ac:dyDescent="0.25">
      <c r="A67" s="103"/>
      <c r="B67" s="93" t="str">
        <f>IF(ISBLANK('New Employees'!BA73),"",'New Employees'!BA73)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Employees'!C73),"",'New Employees'!C73)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5.95" customHeight="1" thickBot="1" x14ac:dyDescent="0.25">
      <c r="A68" s="103"/>
      <c r="B68" s="93" t="str">
        <f>IF(ISBLANK('New Employees'!BA74),"",'New Employees'!BA74)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Employees'!C74),"",'New Employees'!C74)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5.95" customHeight="1" thickBot="1" x14ac:dyDescent="0.25">
      <c r="A69" s="103"/>
      <c r="B69" s="93" t="str">
        <f>IF(ISBLANK('New Employees'!BA75),"",'New Employees'!BA75)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Employees'!C75),"",'New Employees'!C75)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5.95" customHeight="1" thickBot="1" x14ac:dyDescent="0.25">
      <c r="A70" s="103"/>
      <c r="B70" s="93" t="str">
        <f>IF(ISBLANK('New Employees'!BA76),"",'New Employees'!BA76)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Employees'!C76),"",'New Employees'!C76)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5.95" customHeight="1" thickBot="1" x14ac:dyDescent="0.25">
      <c r="A71" s="103"/>
      <c r="B71" s="93" t="str">
        <f>IF(ISBLANK('New Employees'!BA77),"",'New Employees'!BA77)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Employees'!C77),"",'New Employees'!C77)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5.95" customHeight="1" thickBot="1" x14ac:dyDescent="0.25">
      <c r="A72" s="103"/>
      <c r="B72" s="93" t="str">
        <f>IF(ISBLANK('New Employees'!BA78),"",'New Employees'!BA78)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Employees'!C78),"",'New Employees'!C78)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5.95" customHeight="1" thickBot="1" x14ac:dyDescent="0.25">
      <c r="A73" s="103"/>
      <c r="B73" s="93" t="str">
        <f>IF(ISBLANK('New Employees'!BA79),"",'New Employees'!BA79)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Employees'!C79),"",'New Employees'!C79)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5.95" customHeight="1" thickBot="1" x14ac:dyDescent="0.25">
      <c r="A74" s="103"/>
      <c r="B74" s="93" t="str">
        <f>IF(ISBLANK('New Employees'!BA80),"",'New Employees'!BA80)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Employees'!C80),"",'New Employees'!C80)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5.95" customHeight="1" thickBot="1" x14ac:dyDescent="0.25">
      <c r="A75" s="103"/>
      <c r="B75" s="93" t="str">
        <f>IF(ISBLANK('New Employees'!BA81),"",'New Employees'!BA81)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Employees'!C81),"",'New Employees'!C81)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5.95" customHeight="1" thickBot="1" x14ac:dyDescent="0.25">
      <c r="A76" s="103"/>
      <c r="B76" s="93" t="str">
        <f>IF(ISBLANK('New Employees'!BA82),"",'New Employees'!BA82)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Employees'!C82),"",'New Employees'!C82)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5.95" customHeight="1" thickBot="1" x14ac:dyDescent="0.25">
      <c r="A77" s="103"/>
      <c r="B77" s="93" t="str">
        <f>IF(ISBLANK('New Employees'!BA83),"",'New Employees'!BA83)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Employees'!C83),"",'New Employees'!C83)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5.95" customHeight="1" thickBot="1" x14ac:dyDescent="0.25">
      <c r="A78" s="103"/>
      <c r="B78" s="93" t="str">
        <f>IF(ISBLANK('New Employees'!BA84),"",'New Employees'!BA84)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Employees'!C84),"",'New Employees'!C84)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5.95" customHeight="1" thickBot="1" x14ac:dyDescent="0.25">
      <c r="A79" s="103"/>
      <c r="B79" s="93" t="str">
        <f>IF(ISBLANK('New Employees'!BA85),"",'New Employees'!BA85)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Employees'!C85),"",'New Employees'!C85)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5.95" customHeight="1" thickBot="1" x14ac:dyDescent="0.25">
      <c r="A80" s="103"/>
      <c r="B80" s="93" t="str">
        <f>IF(ISBLANK('New Employees'!BA86),"",'New Employees'!BA86)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Employees'!C86),"",'New Employees'!C86)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5.95" customHeight="1" thickBot="1" x14ac:dyDescent="0.25">
      <c r="A81" s="103"/>
      <c r="B81" s="93" t="str">
        <f>IF(ISBLANK('New Employees'!BA87),"",'New Employees'!BA87)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Employees'!C87),"",'New Employees'!C87)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5.95" customHeight="1" thickBot="1" x14ac:dyDescent="0.25">
      <c r="A82" s="103"/>
      <c r="B82" s="93" t="str">
        <f>IF(ISBLANK('New Employees'!BA88),"",'New Employees'!BA88)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Employees'!C88),"",'New Employees'!C88)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5.95" customHeight="1" thickBot="1" x14ac:dyDescent="0.25">
      <c r="A83" s="103"/>
      <c r="B83" s="93" t="str">
        <f>IF(ISBLANK('New Employees'!BA89),"",'New Employees'!BA89)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Employees'!C89),"",'New Employees'!C89)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5.95" customHeight="1" thickBot="1" x14ac:dyDescent="0.25">
      <c r="A84" s="103"/>
      <c r="B84" s="93" t="str">
        <f>IF(ISBLANK('New Employees'!BA90),"",'New Employees'!BA90)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Employees'!C90),"",'New Employees'!C90)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5.95" customHeight="1" thickBot="1" x14ac:dyDescent="0.25">
      <c r="A85" s="103"/>
      <c r="B85" s="93" t="str">
        <f>IF(ISBLANK('New Employees'!BA91),"",'New Employees'!BA91)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Employees'!C91),"",'New Employees'!C91)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5.95" customHeight="1" thickBot="1" x14ac:dyDescent="0.25">
      <c r="A86" s="103"/>
      <c r="B86" s="93" t="str">
        <f>IF(ISBLANK('New Employees'!BA92),"",'New Employees'!BA92)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Employees'!C92),"",'New Employees'!C92)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5.95" customHeight="1" thickBot="1" x14ac:dyDescent="0.25">
      <c r="A87" s="103"/>
      <c r="B87" s="93" t="str">
        <f>IF(ISBLANK('New Employees'!BA93),"",'New Employees'!BA93)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Employees'!C93),"",'New Employees'!C93)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5.95" customHeight="1" thickBot="1" x14ac:dyDescent="0.25">
      <c r="A88" s="103"/>
      <c r="B88" s="93" t="str">
        <f>IF(ISBLANK('New Employees'!BA94),"",'New Employees'!BA94)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Employees'!C94),"",'New Employees'!C94)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5.95" customHeight="1" thickBot="1" x14ac:dyDescent="0.25">
      <c r="A89" s="103"/>
      <c r="B89" s="93" t="str">
        <f>IF(ISBLANK('New Employees'!BA95),"",'New Employees'!BA95)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Employees'!C95),"",'New Employees'!C95)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5.95" customHeight="1" thickBot="1" x14ac:dyDescent="0.25">
      <c r="A90" s="103"/>
      <c r="B90" s="93" t="str">
        <f>IF(ISBLANK('New Employees'!BA96),"",'New Employees'!BA96)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Employees'!C96),"",'New Employees'!C96)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5.95" customHeight="1" thickBot="1" x14ac:dyDescent="0.25">
      <c r="A91" s="103"/>
      <c r="B91" s="93" t="str">
        <f>IF(ISBLANK('New Employees'!BA97),"",'New Employees'!BA97)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Employees'!C97),"",'New Employees'!C97)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5.95" customHeight="1" thickBot="1" x14ac:dyDescent="0.25">
      <c r="A92" s="103"/>
      <c r="B92" s="93" t="str">
        <f>IF(ISBLANK('New Employees'!BA98),"",'New Employees'!BA98)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Employees'!C98),"",'New Employees'!C98)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5.95" customHeight="1" thickBot="1" x14ac:dyDescent="0.25">
      <c r="A93" s="103"/>
      <c r="B93" s="93" t="str">
        <f>IF(ISBLANK('New Employees'!BA99),"",'New Employees'!BA99)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Employees'!C99),"",'New Employees'!C99)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5.95" customHeight="1" thickBot="1" x14ac:dyDescent="0.25">
      <c r="A94" s="103"/>
      <c r="B94" s="93" t="str">
        <f>IF(ISBLANK('New Employees'!BA100),"",'New Employees'!BA100)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Employees'!C100),"",'New Employees'!C100)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5.95" customHeight="1" thickBot="1" x14ac:dyDescent="0.25">
      <c r="A95" s="103"/>
      <c r="B95" s="93" t="str">
        <f>IF(ISBLANK('New Employees'!BA101),"",'New Employees'!BA101)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Employees'!C101),"",'New Employees'!C101)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5.95" customHeight="1" thickBot="1" x14ac:dyDescent="0.25">
      <c r="A96" s="103"/>
      <c r="B96" s="93" t="str">
        <f>IF(ISBLANK('New Employees'!BA102),"",'New Employees'!BA102)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Employees'!C102),"",'New Employees'!C102)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5.95" customHeight="1" thickBot="1" x14ac:dyDescent="0.25">
      <c r="A97" s="103"/>
      <c r="B97" s="93" t="str">
        <f>IF(ISBLANK('New Employees'!BA103),"",'New Employees'!BA103)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Employees'!C103),"",'New Employees'!C103)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5.95" customHeight="1" thickBot="1" x14ac:dyDescent="0.25">
      <c r="A98" s="103"/>
      <c r="B98" s="93" t="str">
        <f>IF(ISBLANK('New Employees'!BA104),"",'New Employees'!BA104)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Employees'!C104),"",'New Employees'!C104)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5.95" customHeight="1" thickBot="1" x14ac:dyDescent="0.25">
      <c r="A99" s="103"/>
      <c r="B99" s="93" t="str">
        <f>IF(ISBLANK('New Employees'!BA105),"",'New Employees'!BA105)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Employees'!C105),"",'New Employees'!C105)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5.95" customHeight="1" thickBot="1" x14ac:dyDescent="0.25">
      <c r="A100" s="103"/>
      <c r="B100" s="93" t="str">
        <f>IF(ISBLANK('New Employees'!BA106),"",'New Employees'!BA106)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Employees'!C106),"",'New Employees'!C106)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5.95" customHeight="1" thickBot="1" x14ac:dyDescent="0.25">
      <c r="A101" s="103"/>
      <c r="B101" s="93" t="str">
        <f>IF(ISBLANK('New Employees'!BA107),"",'New Employees'!BA107)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Employees'!C107),"",'New Employees'!C107)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5.95" customHeight="1" thickBot="1" x14ac:dyDescent="0.25">
      <c r="A102" s="103"/>
      <c r="B102" s="93" t="str">
        <f>IF(ISBLANK('New Employees'!BA108),"",'New Employees'!BA108)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Employees'!C108),"",'New Employees'!C108)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5.95" customHeight="1" thickBot="1" x14ac:dyDescent="0.25">
      <c r="A103" s="103"/>
      <c r="B103" s="93" t="str">
        <f>IF(ISBLANK('New Employees'!BA109),"",'New Employees'!BA109)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Employees'!C109),"",'New Employees'!C109)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5.95" customHeight="1" thickBot="1" x14ac:dyDescent="0.25">
      <c r="A104" s="103"/>
      <c r="B104" s="93" t="str">
        <f>IF(ISBLANK('New Employees'!BA110),"",'New Employees'!BA110)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Employees'!C110),"",'New Employees'!C110)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5.95" customHeight="1" thickBot="1" x14ac:dyDescent="0.25">
      <c r="A105" s="103"/>
      <c r="B105" s="93" t="str">
        <f>IF(ISBLANK('New Employees'!BA111),"",'New Employees'!BA111)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Employees'!C111),"",'New Employees'!C111)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5.95" customHeight="1" thickBot="1" x14ac:dyDescent="0.25">
      <c r="A106" s="103"/>
      <c r="B106" s="93" t="str">
        <f>IF(ISBLANK('New Employees'!BA112),"",'New Employees'!BA112)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Employees'!C112),"",'New Employees'!C112)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5.95" customHeight="1" thickBot="1" x14ac:dyDescent="0.25">
      <c r="A107" s="103"/>
      <c r="B107" s="93" t="str">
        <f>IF(ISBLANK('New Employees'!BA113),"",'New Employees'!BA113)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Employees'!C113),"",'New Employees'!C113)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5.95" customHeight="1" thickBot="1" x14ac:dyDescent="0.25">
      <c r="A108" s="103"/>
      <c r="B108" s="93" t="str">
        <f>IF(ISBLANK('New Employees'!BA114),"",'New Employees'!BA114)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Employees'!C114),"",'New Employees'!C114)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5.95" customHeight="1" thickBot="1" x14ac:dyDescent="0.25">
      <c r="A109" s="103"/>
      <c r="B109" s="93" t="str">
        <f>IF(ISBLANK('New Employees'!BA115),"",'New Employees'!BA115)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Employees'!C115),"",'New Employees'!C115)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5.95" customHeight="1" thickBot="1" x14ac:dyDescent="0.25">
      <c r="A110" s="103"/>
      <c r="B110" s="93" t="str">
        <f>IF(ISBLANK('New Employees'!BA116),"",'New Employees'!BA116)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Employees'!C116),"",'New Employees'!C116)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5.95" customHeight="1" thickBot="1" x14ac:dyDescent="0.25">
      <c r="A111" s="103"/>
      <c r="B111" s="93" t="str">
        <f>IF(ISBLANK('New Employees'!BA117),"",'New Employees'!BA117)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Employees'!C117),"",'New Employees'!C117)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5.95" customHeight="1" thickBot="1" x14ac:dyDescent="0.25">
      <c r="A112" s="103"/>
      <c r="B112" s="93" t="str">
        <f>IF(ISBLANK('New Employees'!BA118),"",'New Employees'!BA118)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Employees'!C118),"",'New Employees'!C118)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5.95" customHeight="1" thickBot="1" x14ac:dyDescent="0.25">
      <c r="A113" s="103"/>
      <c r="B113" s="93" t="str">
        <f>IF(ISBLANK('New Employees'!BA119),"",'New Employees'!BA119)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Employees'!C119),"",'New Employees'!C119)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5.95" customHeight="1" thickBot="1" x14ac:dyDescent="0.25">
      <c r="A114" s="103"/>
      <c r="B114" s="93" t="str">
        <f>IF(ISBLANK('New Employees'!BA120),"",'New Employees'!BA120)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Employees'!C120),"",'New Employees'!C120)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5.95" customHeight="1" thickBot="1" x14ac:dyDescent="0.25">
      <c r="A115" s="103"/>
      <c r="B115" s="93" t="str">
        <f>IF(ISBLANK('New Employees'!BA121),"",'New Employees'!BA121)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Employees'!C121),"",'New Employees'!C121)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5.95" customHeight="1" thickBot="1" x14ac:dyDescent="0.25">
      <c r="A116" s="103"/>
      <c r="B116" s="93" t="str">
        <f>IF(ISBLANK('New Employees'!BA122),"",'New Employees'!BA122)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Employees'!C122),"",'New Employees'!C122)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5.95" customHeight="1" thickBot="1" x14ac:dyDescent="0.25">
      <c r="A117" s="103"/>
      <c r="B117" s="93" t="str">
        <f>IF(ISBLANK('New Employees'!BA123),"",'New Employees'!BA123)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Employees'!C123),"",'New Employees'!C123)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5.95" customHeight="1" thickBot="1" x14ac:dyDescent="0.25">
      <c r="A118" s="103"/>
      <c r="B118" s="93" t="str">
        <f>IF(ISBLANK('New Employees'!BA124),"",'New Employees'!BA124)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Employees'!C124),"",'New Employees'!C124)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5.95" customHeight="1" thickBot="1" x14ac:dyDescent="0.25">
      <c r="A119" s="103"/>
      <c r="B119" s="93" t="str">
        <f>IF(ISBLANK('New Employees'!BA125),"",'New Employees'!BA125)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Employees'!C125),"",'New Employees'!C125)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5.95" customHeight="1" thickBot="1" x14ac:dyDescent="0.25">
      <c r="A120" s="103"/>
      <c r="B120" s="93" t="str">
        <f>IF(ISBLANK('New Employees'!BA126),"",'New Employees'!BA126)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Employees'!C126),"",'New Employees'!C126)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5.95" customHeight="1" thickBot="1" x14ac:dyDescent="0.25">
      <c r="A121" s="103"/>
      <c r="B121" s="93" t="str">
        <f>IF(ISBLANK('New Employees'!BA127),"",'New Employees'!BA127)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Employees'!C127),"",'New Employees'!C127)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5.95" customHeight="1" thickBot="1" x14ac:dyDescent="0.25">
      <c r="A122" s="103"/>
      <c r="B122" s="93" t="str">
        <f>IF(ISBLANK('New Employees'!BA128),"",'New Employees'!BA128)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Employees'!C128),"",'New Employees'!C128)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5.95" customHeight="1" thickBot="1" x14ac:dyDescent="0.25">
      <c r="A123" s="103"/>
      <c r="B123" s="93" t="str">
        <f>IF(ISBLANK('New Employees'!BA129),"",'New Employees'!BA129)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Employees'!C129),"",'New Employees'!C129)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5.95" customHeight="1" thickBot="1" x14ac:dyDescent="0.25">
      <c r="A124" s="103"/>
      <c r="B124" s="93" t="str">
        <f>IF(ISBLANK('New Employees'!BA130),"",'New Employees'!BA130)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Employees'!C130),"",'New Employees'!C130)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5.95" customHeight="1" thickBot="1" x14ac:dyDescent="0.25">
      <c r="A125" s="103"/>
      <c r="B125" s="93" t="str">
        <f>IF(ISBLANK('New Employees'!BA131),"",'New Employees'!BA131)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Employees'!C131),"",'New Employees'!C131)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5.95" customHeight="1" thickBot="1" x14ac:dyDescent="0.25">
      <c r="A126" s="103"/>
      <c r="B126" s="93" t="str">
        <f>IF(ISBLANK('New Employees'!BA132),"",'New Employees'!BA132)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Employees'!C132),"",'New Employees'!C132)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5.95" customHeight="1" thickBot="1" x14ac:dyDescent="0.25">
      <c r="A127" s="103"/>
      <c r="B127" s="93" t="str">
        <f>IF(ISBLANK('New Employees'!BA133),"",'New Employees'!BA133)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Employees'!C133),"",'New Employees'!C133)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5.95" customHeight="1" thickBot="1" x14ac:dyDescent="0.25">
      <c r="A128" s="103"/>
      <c r="B128" s="93" t="str">
        <f>IF(ISBLANK('New Employees'!BA134),"",'New Employees'!BA134)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Employees'!C134),"",'New Employees'!C134)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5.95" customHeight="1" thickBot="1" x14ac:dyDescent="0.25">
      <c r="A129" s="103"/>
      <c r="B129" s="93" t="str">
        <f>IF(ISBLANK('New Employees'!BA135),"",'New Employees'!BA135)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Employees'!C135),"",'New Employees'!C135)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5.95" customHeight="1" thickBot="1" x14ac:dyDescent="0.25">
      <c r="A130" s="103"/>
      <c r="B130" s="93" t="str">
        <f>IF(ISBLANK('New Employees'!BA136),"",'New Employees'!BA136)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Employees'!C136),"",'New Employees'!C136)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5.95" customHeight="1" thickBot="1" x14ac:dyDescent="0.25">
      <c r="A131" s="103"/>
      <c r="B131" s="93" t="str">
        <f>IF(ISBLANK('New Employees'!BA137),"",'New Employees'!BA137)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Employees'!C137),"",'New Employees'!C137)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5.95" customHeight="1" thickBot="1" x14ac:dyDescent="0.25">
      <c r="A132" s="103"/>
      <c r="B132" s="93" t="str">
        <f>IF(ISBLANK('New Employees'!BA138),"",'New Employees'!BA138)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Employees'!C138),"",'New Employees'!C138)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5.95" customHeight="1" thickBot="1" x14ac:dyDescent="0.25">
      <c r="A133" s="103"/>
      <c r="B133" s="93" t="str">
        <f>IF(ISBLANK('New Employees'!BA139),"",'New Employees'!BA139)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Employees'!C139),"",'New Employees'!C139)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5.95" customHeight="1" thickBot="1" x14ac:dyDescent="0.25">
      <c r="A134" s="103"/>
      <c r="B134" s="93" t="str">
        <f>IF(ISBLANK('New Employees'!BA140),"",'New Employees'!BA140)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Employees'!C140),"",'New Employees'!C140)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5.95" customHeight="1" thickBot="1" x14ac:dyDescent="0.25">
      <c r="A135" s="103"/>
      <c r="B135" s="93" t="str">
        <f>IF(ISBLANK('New Employees'!BA141),"",'New Employees'!BA141)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Employees'!C141),"",'New Employees'!C141)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5.95" customHeight="1" thickBot="1" x14ac:dyDescent="0.25">
      <c r="A136" s="103"/>
      <c r="B136" s="93" t="str">
        <f>IF(ISBLANK('New Employees'!BA142),"",'New Employees'!BA142)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Employees'!C142),"",'New Employees'!C142)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5.95" customHeight="1" thickBot="1" x14ac:dyDescent="0.25">
      <c r="A137" s="103"/>
      <c r="B137" s="93" t="str">
        <f>IF(ISBLANK('New Employees'!BA143),"",'New Employees'!BA143)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Employees'!C143),"",'New Employees'!C143)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5.95" customHeight="1" thickBot="1" x14ac:dyDescent="0.25">
      <c r="A138" s="103"/>
      <c r="B138" s="93" t="str">
        <f>IF(ISBLANK('New Employees'!BA144),"",'New Employees'!BA144)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Employees'!C144),"",'New Employees'!C144)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5.95" customHeight="1" thickBot="1" x14ac:dyDescent="0.25">
      <c r="A139" s="103"/>
      <c r="B139" s="93" t="str">
        <f>IF(ISBLANK('New Employees'!BA145),"",'New Employees'!BA145)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Employees'!C145),"",'New Employees'!C145)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5.95" customHeight="1" thickBot="1" x14ac:dyDescent="0.25">
      <c r="A140" s="103"/>
      <c r="B140" s="93" t="str">
        <f>IF(ISBLANK('New Employees'!BA146),"",'New Employees'!BA146)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Employees'!C146),"",'New Employees'!C146)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5.95" customHeight="1" thickBot="1" x14ac:dyDescent="0.25">
      <c r="A141" s="103"/>
      <c r="B141" s="93" t="str">
        <f>IF(ISBLANK('New Employees'!BA147),"",'New Employees'!BA147)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Employees'!C147),"",'New Employees'!C147)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5.95" customHeight="1" thickBot="1" x14ac:dyDescent="0.25">
      <c r="A142" s="103"/>
      <c r="B142" s="93" t="str">
        <f>IF(ISBLANK('New Employees'!BA148),"",'New Employees'!BA148)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Employees'!C148),"",'New Employees'!C148)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5.95" customHeight="1" thickBot="1" x14ac:dyDescent="0.25">
      <c r="A143" s="103"/>
      <c r="B143" s="93" t="str">
        <f>IF(ISBLANK('New Employees'!BA149),"",'New Employees'!BA149)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Employees'!C149),"",'New Employees'!C149)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5.95" customHeight="1" thickBot="1" x14ac:dyDescent="0.25">
      <c r="A144" s="103"/>
      <c r="B144" s="93" t="str">
        <f>IF(ISBLANK('New Employees'!BA150),"",'New Employees'!BA150)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Employees'!C150),"",'New Employees'!C150)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5.95" customHeight="1" thickBot="1" x14ac:dyDescent="0.25">
      <c r="A145" s="103"/>
      <c r="B145" s="93" t="str">
        <f>IF(ISBLANK('New Employees'!BA151),"",'New Employees'!BA151)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Employees'!C151),"",'New Employees'!C151)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5.95" customHeight="1" thickBot="1" x14ac:dyDescent="0.25">
      <c r="A146" s="103"/>
      <c r="B146" s="93" t="str">
        <f>IF(ISBLANK('New Employees'!BA152),"",'New Employees'!BA152)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Employees'!C152),"",'New Employees'!C152)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5.95" customHeight="1" thickBot="1" x14ac:dyDescent="0.25">
      <c r="A147" s="103"/>
      <c r="B147" s="93" t="str">
        <f>IF(ISBLANK('New Employees'!BA153),"",'New Employees'!BA153)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Employees'!C153),"",'New Employees'!C153)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5.95" customHeight="1" thickBot="1" x14ac:dyDescent="0.25">
      <c r="A148" s="103"/>
      <c r="B148" s="93" t="str">
        <f>IF(ISBLANK('New Employees'!BA154),"",'New Employees'!BA154)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Employees'!C154),"",'New Employees'!C154)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5.95" customHeight="1" thickBot="1" x14ac:dyDescent="0.25">
      <c r="A149" s="103"/>
      <c r="B149" s="93" t="str">
        <f>IF(ISBLANK('New Employees'!BA155),"",'New Employees'!BA155)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Employees'!C155),"",'New Employees'!C155)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5.95" customHeight="1" thickBot="1" x14ac:dyDescent="0.25">
      <c r="A150" s="103"/>
      <c r="B150" s="93" t="str">
        <f>IF(ISBLANK('New Employees'!BA156),"",'New Employees'!BA156)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Employees'!C156),"",'New Employees'!C156)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5.95" customHeight="1" thickBot="1" x14ac:dyDescent="0.25">
      <c r="A151" s="103"/>
      <c r="B151" s="93" t="str">
        <f>IF(ISBLANK('New Employees'!BA157),"",'New Employees'!BA157)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Employees'!C157),"",'New Employees'!C157)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5.95" customHeight="1" thickBot="1" x14ac:dyDescent="0.25">
      <c r="A152" s="103"/>
      <c r="B152" s="93" t="str">
        <f>IF(ISBLANK('New Employees'!BA158),"",'New Employees'!BA158)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Employees'!C158),"",'New Employees'!C158)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5.95" customHeight="1" thickBot="1" x14ac:dyDescent="0.25">
      <c r="A153" s="103"/>
      <c r="B153" s="93" t="str">
        <f>IF(ISBLANK('New Employees'!BA159),"",'New Employees'!BA159)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Employees'!C159),"",'New Employees'!C159)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5.95" customHeight="1" thickBot="1" x14ac:dyDescent="0.25">
      <c r="A154" s="103"/>
      <c r="B154" s="93" t="str">
        <f>IF(ISBLANK('New Employees'!BA160),"",'New Employees'!BA160)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Employees'!C160),"",'New Employees'!C160)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5.95" customHeight="1" thickBot="1" x14ac:dyDescent="0.25">
      <c r="A155" s="103"/>
      <c r="B155" s="93" t="str">
        <f>IF(ISBLANK('New Employees'!BA161),"",'New Employees'!BA161)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Employees'!C161),"",'New Employees'!C161)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5.95" customHeight="1" thickBot="1" x14ac:dyDescent="0.25">
      <c r="A156" s="103"/>
      <c r="B156" s="93" t="str">
        <f>IF(ISBLANK('New Employees'!BA162),"",'New Employees'!BA162)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Employees'!C162),"",'New Employees'!C162)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5.95" customHeight="1" thickBot="1" x14ac:dyDescent="0.25">
      <c r="A157" s="103"/>
      <c r="B157" s="93" t="str">
        <f>IF(ISBLANK('New Employees'!BA163),"",'New Employees'!BA163)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Employees'!C163),"",'New Employees'!C163)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5.95" customHeight="1" thickBot="1" x14ac:dyDescent="0.25">
      <c r="A158" s="103"/>
      <c r="B158" s="93" t="str">
        <f>IF(ISBLANK('New Employees'!BA164),"",'New Employees'!BA164)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Employees'!C164),"",'New Employees'!C164)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5.95" customHeight="1" thickBot="1" x14ac:dyDescent="0.25">
      <c r="A159" s="103"/>
      <c r="B159" s="93" t="str">
        <f>IF(ISBLANK('New Employees'!BA165),"",'New Employees'!BA165)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Employees'!C165),"",'New Employees'!C165)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5.95" customHeight="1" thickBot="1" x14ac:dyDescent="0.25">
      <c r="A160" s="103"/>
      <c r="B160" s="93" t="str">
        <f>IF(ISBLANK('New Employees'!BA166),"",'New Employees'!BA166)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Employees'!C166),"",'New Employees'!C166)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5.95" customHeight="1" thickBot="1" x14ac:dyDescent="0.25">
      <c r="A161" s="103"/>
      <c r="B161" s="93" t="str">
        <f>IF(ISBLANK('New Employees'!BA167),"",'New Employees'!BA167)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Employees'!C167),"",'New Employees'!C167)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5.95" customHeight="1" thickBot="1" x14ac:dyDescent="0.25">
      <c r="A162" s="103"/>
      <c r="B162" s="93" t="str">
        <f>IF(ISBLANK('New Employees'!BA168),"",'New Employees'!BA168)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Employees'!C168),"",'New Employees'!C168)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5.95" customHeight="1" thickBot="1" x14ac:dyDescent="0.25">
      <c r="A163" s="103"/>
      <c r="B163" s="93" t="str">
        <f>IF(ISBLANK('New Employees'!BA169),"",'New Employees'!BA169)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Employees'!C169),"",'New Employees'!C169)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5.95" customHeight="1" thickBot="1" x14ac:dyDescent="0.25">
      <c r="A164" s="103"/>
      <c r="B164" s="93" t="str">
        <f>IF(ISBLANK('New Employees'!BA170),"",'New Employees'!BA170)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Employees'!C170),"",'New Employees'!C170)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5.95" customHeight="1" thickBot="1" x14ac:dyDescent="0.25">
      <c r="A165" s="103"/>
      <c r="B165" s="93" t="str">
        <f>IF(ISBLANK('New Employees'!BA171),"",'New Employees'!BA171)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Employees'!C171),"",'New Employees'!C171)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5.95" customHeight="1" thickBot="1" x14ac:dyDescent="0.25">
      <c r="A166" s="103"/>
      <c r="B166" s="93" t="str">
        <f>IF(ISBLANK('New Employees'!BA172),"",'New Employees'!BA172)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Employees'!C172),"",'New Employees'!C172)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5.95" customHeight="1" thickBot="1" x14ac:dyDescent="0.25">
      <c r="A167" s="103"/>
      <c r="B167" s="93" t="str">
        <f>IF(ISBLANK('New Employees'!BA173),"",'New Employees'!BA173)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Employees'!C173),"",'New Employees'!C173)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5.95" customHeight="1" thickBot="1" x14ac:dyDescent="0.25">
      <c r="A168" s="103"/>
      <c r="B168" s="93" t="str">
        <f>IF(ISBLANK('New Employees'!BA174),"",'New Employees'!BA174)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Employees'!C174),"",'New Employees'!C174)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5.95" customHeight="1" thickBot="1" x14ac:dyDescent="0.25">
      <c r="A169" s="103"/>
      <c r="B169" s="93" t="str">
        <f>IF(ISBLANK('New Employees'!BA175),"",'New Employees'!BA175)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Employees'!C175),"",'New Employees'!C175)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5.95" customHeight="1" thickBot="1" x14ac:dyDescent="0.25">
      <c r="A170" s="103"/>
      <c r="B170" s="93" t="str">
        <f>IF(ISBLANK('New Employees'!BA176),"",'New Employees'!BA176)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Employees'!C176),"",'New Employees'!C176)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5.95" customHeight="1" thickBot="1" x14ac:dyDescent="0.25">
      <c r="A171" s="103"/>
      <c r="B171" s="93" t="str">
        <f>IF(ISBLANK('New Employees'!BA177),"",'New Employees'!BA177)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Employees'!C177),"",'New Employees'!C177)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5.95" customHeight="1" thickBot="1" x14ac:dyDescent="0.25">
      <c r="A172" s="103"/>
      <c r="B172" s="93" t="str">
        <f>IF(ISBLANK('New Employees'!BA178),"",'New Employees'!BA178)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Employees'!C178),"",'New Employees'!C178)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5.95" customHeight="1" thickBot="1" x14ac:dyDescent="0.25">
      <c r="A173" s="103"/>
      <c r="B173" s="93" t="str">
        <f>IF(ISBLANK('New Employees'!BA179),"",'New Employees'!BA179)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Employees'!C179),"",'New Employees'!C179)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5.95" customHeight="1" thickBot="1" x14ac:dyDescent="0.25">
      <c r="A174" s="103"/>
      <c r="B174" s="93" t="str">
        <f>IF(ISBLANK('New Employees'!BA180),"",'New Employees'!BA180)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Employees'!C180),"",'New Employees'!C180)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5.95" customHeight="1" thickBot="1" x14ac:dyDescent="0.25">
      <c r="A175" s="103"/>
      <c r="B175" s="93" t="str">
        <f>IF(ISBLANK('New Employees'!BA181),"",'New Employees'!BA181)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Employees'!C181),"",'New Employees'!C181)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5.95" customHeight="1" thickBot="1" x14ac:dyDescent="0.25">
      <c r="A176" s="103"/>
      <c r="B176" s="93" t="str">
        <f>IF(ISBLANK('New Employees'!BA182),"",'New Employees'!BA182)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Employees'!C182),"",'New Employees'!C182)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5.95" customHeight="1" thickBot="1" x14ac:dyDescent="0.25">
      <c r="A177" s="103"/>
      <c r="B177" s="93" t="str">
        <f>IF(ISBLANK('New Employees'!BA183),"",'New Employees'!BA183)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Employees'!C183),"",'New Employees'!C183)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5.95" customHeight="1" thickBot="1" x14ac:dyDescent="0.25">
      <c r="A178" s="103"/>
      <c r="B178" s="93" t="str">
        <f>IF(ISBLANK('New Employees'!BA184),"",'New Employees'!BA184)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Employees'!C184),"",'New Employees'!C184)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5.95" customHeight="1" thickBot="1" x14ac:dyDescent="0.25">
      <c r="A179" s="103"/>
      <c r="B179" s="93" t="str">
        <f>IF(ISBLANK('New Employees'!BA185),"",'New Employees'!BA185)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Employees'!C185),"",'New Employees'!C185)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5.95" customHeight="1" thickBot="1" x14ac:dyDescent="0.25">
      <c r="A180" s="103"/>
      <c r="B180" s="93" t="str">
        <f>IF(ISBLANK('New Employees'!BA186),"",'New Employees'!BA186)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Employees'!C186),"",'New Employees'!C186)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5.95" customHeight="1" thickBot="1" x14ac:dyDescent="0.25">
      <c r="A181" s="103"/>
      <c r="B181" s="93" t="str">
        <f>IF(ISBLANK('New Employees'!BA187),"",'New Employees'!BA187)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Employees'!C187),"",'New Employees'!C187)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5.95" customHeight="1" thickBot="1" x14ac:dyDescent="0.25">
      <c r="A182" s="103"/>
      <c r="B182" s="93" t="str">
        <f>IF(ISBLANK('New Employees'!BA188),"",'New Employees'!BA188)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Employees'!C188),"",'New Employees'!C188)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5.95" customHeight="1" thickBot="1" x14ac:dyDescent="0.25">
      <c r="A183" s="103"/>
      <c r="B183" s="93" t="str">
        <f>IF(ISBLANK('New Employees'!BA189),"",'New Employees'!BA189)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Employees'!C189),"",'New Employees'!C189)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5.95" customHeight="1" thickBot="1" x14ac:dyDescent="0.25">
      <c r="A184" s="103"/>
      <c r="B184" s="93" t="str">
        <f>IF(ISBLANK('New Employees'!BA190),"",'New Employees'!BA190)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Employees'!C190),"",'New Employees'!C190)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5.95" customHeight="1" thickBot="1" x14ac:dyDescent="0.25">
      <c r="A185" s="103"/>
      <c r="B185" s="93" t="str">
        <f>IF(ISBLANK('New Employees'!BA191),"",'New Employees'!BA191)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Employees'!C191),"",'New Employees'!C191)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5.95" customHeight="1" thickBot="1" x14ac:dyDescent="0.25">
      <c r="A186" s="103"/>
      <c r="B186" s="93" t="str">
        <f>IF(ISBLANK('New Employees'!BA192),"",'New Employees'!BA192)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Employees'!C192),"",'New Employees'!C192)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5.95" customHeight="1" thickBot="1" x14ac:dyDescent="0.25">
      <c r="A187" s="103"/>
      <c r="B187" s="93" t="str">
        <f>IF(ISBLANK('New Employees'!BA193),"",'New Employees'!BA193)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Employees'!C193),"",'New Employees'!C193)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5.95" customHeight="1" thickBot="1" x14ac:dyDescent="0.25">
      <c r="A188" s="103"/>
      <c r="B188" s="93" t="str">
        <f>IF(ISBLANK('New Employees'!BA194),"",'New Employees'!BA194)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Employees'!C194),"",'New Employees'!C194)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5.95" customHeight="1" thickBot="1" x14ac:dyDescent="0.25">
      <c r="A189" s="103"/>
      <c r="B189" s="93" t="str">
        <f>IF(ISBLANK('New Employees'!BA195),"",'New Employees'!BA195)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Employees'!C195),"",'New Employees'!C195)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5.95" customHeight="1" thickBot="1" x14ac:dyDescent="0.25">
      <c r="A190" s="103"/>
      <c r="B190" s="93" t="str">
        <f>IF(ISBLANK('New Employees'!BA196),"",'New Employees'!BA196)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Employees'!C196),"",'New Employees'!C196)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5.95" customHeight="1" thickBot="1" x14ac:dyDescent="0.25">
      <c r="A191" s="103"/>
      <c r="B191" s="93" t="str">
        <f>IF(ISBLANK('New Employees'!BA197),"",'New Employees'!BA197)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Employees'!C197),"",'New Employees'!C197)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5.95" customHeight="1" thickBot="1" x14ac:dyDescent="0.25">
      <c r="A192" s="103"/>
      <c r="B192" s="93" t="str">
        <f>IF(ISBLANK('New Employees'!BA198),"",'New Employees'!BA198)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Employees'!C198),"",'New Employees'!C198)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5.95" customHeight="1" thickBot="1" x14ac:dyDescent="0.25">
      <c r="A193" s="103"/>
      <c r="B193" s="93" t="str">
        <f>IF(ISBLANK('New Employees'!BA199),"",'New Employees'!BA199)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Employees'!C199),"",'New Employees'!C199)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5.95" customHeight="1" thickBot="1" x14ac:dyDescent="0.25">
      <c r="A194" s="103"/>
      <c r="B194" s="93" t="str">
        <f>IF(ISBLANK('New Employees'!BA200),"",'New Employees'!BA200)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Employees'!C200),"",'New Employees'!C200)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5.95" customHeight="1" thickBot="1" x14ac:dyDescent="0.25">
      <c r="A195" s="103"/>
      <c r="B195" s="93" t="str">
        <f>IF(ISBLANK('New Employees'!BA201),"",'New Employees'!BA201)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Employees'!C201),"",'New Employees'!C201)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5.95" customHeight="1" thickBot="1" x14ac:dyDescent="0.25">
      <c r="A196" s="103"/>
      <c r="B196" s="93" t="str">
        <f>IF(ISBLANK('New Employees'!BA202),"",'New Employees'!BA202)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Employees'!C202),"",'New Employees'!C202)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5.95" customHeight="1" thickBot="1" x14ac:dyDescent="0.25">
      <c r="A197" s="103"/>
      <c r="B197" s="93" t="str">
        <f>IF(ISBLANK('New Employees'!BA203),"",'New Employees'!BA203)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Employees'!C203),"",'New Employees'!C203)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5.95" customHeight="1" thickBot="1" x14ac:dyDescent="0.25">
      <c r="A198" s="103"/>
      <c r="B198" s="93" t="str">
        <f>IF(ISBLANK('New Employees'!BA204),"",'New Employees'!BA204)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Employees'!C204),"",'New Employees'!C204)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5.95" customHeight="1" thickBot="1" x14ac:dyDescent="0.25">
      <c r="A199" s="103"/>
      <c r="B199" s="93" t="str">
        <f>IF(ISBLANK('New Employees'!BA205),"",'New Employees'!BA205)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Employees'!C205),"",'New Employees'!C205)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5.95" customHeight="1" thickBot="1" x14ac:dyDescent="0.25">
      <c r="A200" s="103"/>
      <c r="B200" s="93" t="str">
        <f>IF(ISBLANK('New Employees'!BA206),"",'New Employees'!BA206)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Employees'!C206),"",'New Employees'!C206)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5.95" customHeight="1" thickBot="1" x14ac:dyDescent="0.25">
      <c r="A201" s="103"/>
      <c r="B201" s="93" t="str">
        <f>IF(ISBLANK('New Employees'!BA207),"",'New Employees'!BA207)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Employees'!C207),"",'New Employees'!C207)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5.95" customHeight="1" thickBot="1" x14ac:dyDescent="0.25">
      <c r="A202" s="103"/>
      <c r="B202" s="93" t="str">
        <f>IF(ISBLANK('New Employees'!BA208),"",'New Employees'!BA208)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Employees'!C208),"",'New Employees'!C208)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5.95" customHeight="1" thickBot="1" x14ac:dyDescent="0.25">
      <c r="A203" s="103"/>
      <c r="B203" s="93" t="str">
        <f>IF(ISBLANK('New Employees'!BA209),"",'New Employees'!BA209)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Employees'!C209),"",'New Employees'!C209)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5.95" customHeight="1" thickBot="1" x14ac:dyDescent="0.25">
      <c r="A204" s="103"/>
      <c r="B204" s="93" t="str">
        <f>IF(ISBLANK('New Employees'!BA210),"",'New Employees'!BA210)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Employees'!C210),"",'New Employees'!C210)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5.95" customHeight="1" thickBot="1" x14ac:dyDescent="0.25">
      <c r="A205" s="103"/>
      <c r="B205" s="93" t="str">
        <f>IF(ISBLANK('New Employees'!BA211),"",'New Employees'!BA211)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Employees'!C211),"",'New Employees'!C211)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5.95" customHeight="1" thickBot="1" x14ac:dyDescent="0.25">
      <c r="A206" s="103"/>
      <c r="B206" s="93" t="str">
        <f>IF(ISBLANK('New Employees'!BA212),"",'New Employees'!BA212)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Employees'!C212),"",'New Employees'!C212)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5.95" customHeight="1" thickBot="1" x14ac:dyDescent="0.25">
      <c r="A207" s="103"/>
      <c r="B207" s="93" t="str">
        <f>IF(ISBLANK('New Employees'!BA213),"",'New Employees'!BA213)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Employees'!C213),"",'New Employees'!C213)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5.95" customHeight="1" thickBot="1" x14ac:dyDescent="0.25">
      <c r="A208" s="103"/>
      <c r="B208" s="93" t="str">
        <f>IF(ISBLANK('New Employees'!BA214),"",'New Employees'!BA214)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Employees'!C214),"",'New Employees'!C214)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5.95" customHeight="1" thickBot="1" x14ac:dyDescent="0.25">
      <c r="A209" s="103"/>
      <c r="B209" s="93" t="str">
        <f>IF(ISBLANK('New Employees'!BA215),"",'New Employees'!BA215)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Employees'!C215),"",'New Employees'!C215)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5.95" customHeight="1" thickBot="1" x14ac:dyDescent="0.25">
      <c r="A210" s="103"/>
      <c r="B210" s="93" t="str">
        <f>IF(ISBLANK('New Employees'!BA216),"",'New Employees'!BA216)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Employees'!C216),"",'New Employees'!C216)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5.95" customHeight="1" thickBot="1" x14ac:dyDescent="0.25">
      <c r="A211" s="103"/>
      <c r="B211" s="93" t="str">
        <f>IF(ISBLANK('New Employees'!BA217),"",'New Employees'!BA217)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Employees'!C217),"",'New Employees'!C217)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5.95" customHeight="1" thickBot="1" x14ac:dyDescent="0.25">
      <c r="A212" s="103"/>
      <c r="B212" s="93" t="str">
        <f>IF(ISBLANK('New Employees'!BA218),"",'New Employees'!BA218)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Employees'!C218),"",'New Employees'!C218)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5.95" customHeight="1" thickBot="1" x14ac:dyDescent="0.25">
      <c r="A213" s="103"/>
      <c r="B213" s="93" t="str">
        <f>IF(ISBLANK('New Employees'!BA219),"",'New Employees'!BA219)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Employees'!C219),"",'New Employees'!C219)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5.95" customHeight="1" thickBot="1" x14ac:dyDescent="0.25">
      <c r="A214" s="103"/>
      <c r="B214" s="93" t="str">
        <f>IF(ISBLANK('New Employees'!BA220),"",'New Employees'!BA220)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Employees'!C220),"",'New Employees'!C220)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5.95" customHeight="1" thickBot="1" x14ac:dyDescent="0.25">
      <c r="A215" s="103"/>
      <c r="B215" s="93" t="str">
        <f>IF(ISBLANK('New Employees'!BA221),"",'New Employees'!BA221)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Employees'!C221),"",'New Employees'!C221)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5.95" customHeight="1" thickBot="1" x14ac:dyDescent="0.25">
      <c r="A216" s="103"/>
      <c r="B216" s="93" t="str">
        <f>IF(ISBLANK('New Employees'!BA222),"",'New Employees'!BA222)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Employees'!C222),"",'New Employees'!C222)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5.95" customHeight="1" thickBot="1" x14ac:dyDescent="0.25">
      <c r="A217" s="103"/>
      <c r="B217" s="93" t="str">
        <f>IF(ISBLANK('New Employees'!BA223),"",'New Employees'!BA223)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Employees'!C223),"",'New Employees'!C223)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5.95" customHeight="1" thickBot="1" x14ac:dyDescent="0.25">
      <c r="A218" s="103"/>
      <c r="B218" s="93" t="str">
        <f>IF(ISBLANK('New Employees'!BA224),"",'New Employees'!BA224)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Employees'!C224),"",'New Employees'!C224)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5.95" customHeight="1" thickBot="1" x14ac:dyDescent="0.25">
      <c r="A219" s="103"/>
      <c r="B219" s="93" t="str">
        <f>IF(ISBLANK('New Employees'!BA225),"",'New Employees'!BA225)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Employees'!C225),"",'New Employees'!C225)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5.95" customHeight="1" thickBot="1" x14ac:dyDescent="0.25">
      <c r="A220" s="103"/>
      <c r="B220" s="93" t="str">
        <f>IF(ISBLANK('New Employees'!BA226),"",'New Employees'!BA226)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Employees'!C226),"",'New Employees'!C226)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5.95" customHeight="1" thickBot="1" x14ac:dyDescent="0.25">
      <c r="A221" s="103"/>
      <c r="B221" s="93" t="str">
        <f>IF(ISBLANK('New Employees'!BA227),"",'New Employees'!BA227)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Employees'!C227),"",'New Employees'!C227)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5.95" customHeight="1" thickBot="1" x14ac:dyDescent="0.25">
      <c r="A222" s="103"/>
      <c r="B222" s="93" t="str">
        <f>IF(ISBLANK('New Employees'!BA228),"",'New Employees'!BA228)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Employees'!C228),"",'New Employees'!C228)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5.95" customHeight="1" thickBot="1" x14ac:dyDescent="0.25">
      <c r="A223" s="103"/>
      <c r="B223" s="93" t="str">
        <f>IF(ISBLANK('New Employees'!BA229),"",'New Employees'!BA229)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Employees'!C229),"",'New Employees'!C229)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5.95" customHeight="1" thickBot="1" x14ac:dyDescent="0.25">
      <c r="A224" s="103"/>
      <c r="B224" s="93" t="str">
        <f>IF(ISBLANK('New Employees'!BA230),"",'New Employees'!BA230)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Employees'!C230),"",'New Employees'!C230)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5.95" customHeight="1" thickBot="1" x14ac:dyDescent="0.25">
      <c r="A225" s="103"/>
      <c r="B225" s="93" t="str">
        <f>IF(ISBLANK('New Employees'!BA231),"",'New Employees'!BA231)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Employees'!C231),"",'New Employees'!C231)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5.95" customHeight="1" thickBot="1" x14ac:dyDescent="0.25">
      <c r="A226" s="103"/>
      <c r="B226" s="93" t="str">
        <f>IF(ISBLANK('New Employees'!BA232),"",'New Employees'!BA232)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Employees'!C232),"",'New Employees'!C232)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5.95" customHeight="1" thickBot="1" x14ac:dyDescent="0.25">
      <c r="A227" s="103"/>
      <c r="B227" s="93" t="str">
        <f>IF(ISBLANK('New Employees'!BA233),"",'New Employees'!BA233)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Employees'!C233),"",'New Employees'!C233)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5.95" customHeight="1" thickBot="1" x14ac:dyDescent="0.25">
      <c r="A228" s="103"/>
      <c r="B228" s="93" t="str">
        <f>IF(ISBLANK('New Employees'!BA234),"",'New Employees'!BA234)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Employees'!C234),"",'New Employees'!C234)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5.95" customHeight="1" thickBot="1" x14ac:dyDescent="0.25">
      <c r="A229" s="103"/>
      <c r="B229" s="93" t="str">
        <f>IF(ISBLANK('New Employees'!BA235),"",'New Employees'!BA235)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Employees'!C235),"",'New Employees'!C235)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5.95" customHeight="1" thickBot="1" x14ac:dyDescent="0.25">
      <c r="A230" s="103"/>
      <c r="B230" s="93" t="str">
        <f>IF(ISBLANK('New Employees'!BA236),"",'New Employees'!BA236)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Employees'!C236),"",'New Employees'!C236)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5.95" customHeight="1" thickBot="1" x14ac:dyDescent="0.25">
      <c r="A231" s="103"/>
      <c r="B231" s="93" t="str">
        <f>IF(ISBLANK('New Employees'!BA237),"",'New Employees'!BA237)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Employees'!C237),"",'New Employees'!C237)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5.95" customHeight="1" thickBot="1" x14ac:dyDescent="0.25">
      <c r="A232" s="103"/>
      <c r="B232" s="93" t="str">
        <f>IF(ISBLANK('New Employees'!BA238),"",'New Employees'!BA238)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Employees'!C238),"",'New Employees'!C238)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5.95" customHeight="1" thickBot="1" x14ac:dyDescent="0.25">
      <c r="A233" s="103"/>
      <c r="B233" s="93" t="str">
        <f>IF(ISBLANK('New Employees'!BA239),"",'New Employees'!BA239)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Employees'!C239),"",'New Employees'!C239)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5.95" customHeight="1" thickBot="1" x14ac:dyDescent="0.25">
      <c r="A234" s="103"/>
      <c r="B234" s="93" t="str">
        <f>IF(ISBLANK('New Employees'!BA240),"",'New Employees'!BA240)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Employees'!C240),"",'New Employees'!C240)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5.95" customHeight="1" thickBot="1" x14ac:dyDescent="0.25">
      <c r="A235" s="103"/>
      <c r="B235" s="93" t="str">
        <f>IF(ISBLANK('New Employees'!BA241),"",'New Employees'!BA241)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Employees'!C241),"",'New Employees'!C241)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5.95" customHeight="1" thickBot="1" x14ac:dyDescent="0.25">
      <c r="A236" s="103"/>
      <c r="B236" s="93" t="str">
        <f>IF(ISBLANK('New Employees'!BA242),"",'New Employees'!BA242)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Employees'!C242),"",'New Employees'!C242)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5.95" customHeight="1" thickBot="1" x14ac:dyDescent="0.25">
      <c r="A237" s="103"/>
      <c r="B237" s="93" t="str">
        <f>IF(ISBLANK('New Employees'!BA243),"",'New Employees'!BA243)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Employees'!C243),"",'New Employees'!C243)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5.95" customHeight="1" thickBot="1" x14ac:dyDescent="0.25">
      <c r="A238" s="103"/>
      <c r="B238" s="93" t="str">
        <f>IF(ISBLANK('New Employees'!BA244),"",'New Employees'!BA244)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Employees'!C244),"",'New Employees'!C244)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5.95" customHeight="1" thickBot="1" x14ac:dyDescent="0.25">
      <c r="A239" s="103"/>
      <c r="B239" s="93" t="str">
        <f>IF(ISBLANK('New Employees'!BA245),"",'New Employees'!BA245)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Employees'!C245),"",'New Employees'!C245)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5.95" customHeight="1" thickBot="1" x14ac:dyDescent="0.25">
      <c r="A240" s="103"/>
      <c r="B240" s="93" t="str">
        <f>IF(ISBLANK('New Employees'!BA246),"",'New Employees'!BA246)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Employees'!C246),"",'New Employees'!C246)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5.95" customHeight="1" thickBot="1" x14ac:dyDescent="0.25">
      <c r="A241" s="103"/>
      <c r="B241" s="93" t="str">
        <f>IF(ISBLANK('New Employees'!BA247),"",'New Employees'!BA247)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Employees'!C247),"",'New Employees'!C247)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5.95" customHeight="1" thickBot="1" x14ac:dyDescent="0.25">
      <c r="A242" s="103"/>
      <c r="B242" s="93" t="str">
        <f>IF(ISBLANK('New Employees'!BA248),"",'New Employees'!BA248)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Employees'!C248),"",'New Employees'!C248)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5.95" customHeight="1" thickBot="1" x14ac:dyDescent="0.25">
      <c r="A243" s="103"/>
      <c r="B243" s="93" t="str">
        <f>IF(ISBLANK('New Employees'!BA249),"",'New Employees'!BA249)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Employees'!C249),"",'New Employees'!C249)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5.95" customHeight="1" thickBot="1" x14ac:dyDescent="0.25">
      <c r="A244" s="103"/>
      <c r="B244" s="93" t="str">
        <f>IF(ISBLANK('New Employees'!BA250),"",'New Employees'!BA250)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Employees'!C250),"",'New Employees'!C250)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5.95" customHeight="1" thickBot="1" x14ac:dyDescent="0.25">
      <c r="A245" s="103"/>
      <c r="B245" s="93" t="str">
        <f>IF(ISBLANK('New Employees'!BA251),"",'New Employees'!BA251)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Employees'!C251),"",'New Employees'!C251)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5.95" customHeight="1" thickBot="1" x14ac:dyDescent="0.25">
      <c r="A246" s="103"/>
      <c r="B246" s="93" t="str">
        <f>IF(ISBLANK('New Employees'!BA252),"",'New Employees'!BA252)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Employees'!C252),"",'New Employees'!C252)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5.95" customHeight="1" thickBot="1" x14ac:dyDescent="0.25">
      <c r="A247" s="103"/>
      <c r="B247" s="93" t="str">
        <f>IF(ISBLANK('New Employees'!BA253),"",'New Employees'!BA253)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Employees'!C253),"",'New Employees'!C253)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5.95" customHeight="1" thickBot="1" x14ac:dyDescent="0.25">
      <c r="A248" s="103"/>
      <c r="B248" s="93" t="str">
        <f>IF(ISBLANK('New Employees'!BA254),"",'New Employees'!BA254)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Employees'!C254),"",'New Employees'!C254)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5.95" customHeight="1" thickBot="1" x14ac:dyDescent="0.25">
      <c r="A249" s="103"/>
      <c r="B249" s="93" t="str">
        <f>IF(ISBLANK('New Employees'!BA255),"",'New Employees'!BA255)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Employees'!C255),"",'New Employees'!C255)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5.95" customHeight="1" thickBot="1" x14ac:dyDescent="0.25">
      <c r="A250" s="103"/>
      <c r="B250" s="93" t="str">
        <f>IF(ISBLANK('New Employees'!BA256),"",'New Employees'!BA256)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Employees'!C256),"",'New Employees'!C256)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5.95" customHeight="1" thickBot="1" x14ac:dyDescent="0.25">
      <c r="A251" s="103"/>
      <c r="B251" s="93" t="str">
        <f>IF(ISBLANK('New Employees'!BA257),"",'New Employees'!BA257)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Employees'!C257),"",'New Employees'!C257)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5.95" customHeight="1" thickBot="1" x14ac:dyDescent="0.25">
      <c r="A252" s="103"/>
      <c r="B252" s="93" t="str">
        <f>IF(ISBLANK('New Employees'!BA258),"",'New Employees'!BA258)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Employees'!C258),"",'New Employees'!C258)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5.95" customHeight="1" thickBot="1" x14ac:dyDescent="0.25">
      <c r="A253" s="103"/>
      <c r="B253" s="93" t="str">
        <f>IF(ISBLANK('New Employees'!BA259),"",'New Employees'!BA259)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Employees'!C259),"",'New Employees'!C259)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5.95" customHeight="1" thickBot="1" x14ac:dyDescent="0.25">
      <c r="A254" s="103"/>
      <c r="B254" s="93" t="str">
        <f>IF(ISBLANK('New Employees'!BA260),"",'New Employees'!BA260)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Employees'!C260),"",'New Employees'!C260)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5.95" customHeight="1" thickBot="1" x14ac:dyDescent="0.25">
      <c r="A255" s="103"/>
      <c r="B255" s="93" t="str">
        <f>IF(ISBLANK('New Employees'!BA261),"",'New Employees'!BA261)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Employees'!C261),"",'New Employees'!C261)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5.95" customHeight="1" thickBot="1" x14ac:dyDescent="0.25">
      <c r="A256" s="103"/>
      <c r="B256" s="93" t="str">
        <f>IF(ISBLANK('New Employees'!BA262),"",'New Employees'!BA262)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Employees'!C262),"",'New Employees'!C262)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5.95" customHeight="1" thickBot="1" x14ac:dyDescent="0.25">
      <c r="A257" s="103"/>
      <c r="B257" s="93" t="str">
        <f>IF(ISBLANK('New Employees'!BA263),"",'New Employees'!BA263)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Employees'!C263),"",'New Employees'!C263)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5.95" customHeight="1" thickBot="1" x14ac:dyDescent="0.25">
      <c r="A258" s="103"/>
      <c r="B258" s="93" t="str">
        <f>IF(ISBLANK('New Employees'!BA264),"",'New Employees'!BA264)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Employees'!C264),"",'New Employees'!C264)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5.95" customHeight="1" thickBot="1" x14ac:dyDescent="0.25">
      <c r="A259" s="103"/>
      <c r="B259" s="93" t="str">
        <f>IF(ISBLANK('New Employees'!BA265),"",'New Employees'!BA265)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Employees'!C265),"",'New Employees'!C265)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5.95" customHeight="1" thickBot="1" x14ac:dyDescent="0.25">
      <c r="A260" s="103"/>
      <c r="B260" s="93" t="str">
        <f>IF(ISBLANK('New Employees'!BA266),"",'New Employees'!BA266)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Employees'!C266),"",'New Employees'!C266)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5.95" customHeight="1" thickBot="1" x14ac:dyDescent="0.25">
      <c r="A261" s="103"/>
      <c r="B261" s="93" t="str">
        <f>IF(ISBLANK('New Employees'!BA267),"",'New Employees'!BA267)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Employees'!C267),"",'New Employees'!C267)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5.95" customHeight="1" thickBot="1" x14ac:dyDescent="0.25">
      <c r="A262" s="103"/>
      <c r="B262" s="93" t="str">
        <f>IF(ISBLANK('New Employees'!BA268),"",'New Employees'!BA268)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Employees'!C268),"",'New Employees'!C268)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5.95" customHeight="1" thickBot="1" x14ac:dyDescent="0.25">
      <c r="A263" s="103"/>
      <c r="B263" s="93" t="str">
        <f>IF(ISBLANK('New Employees'!BA269),"",'New Employees'!BA269)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Employees'!C269),"",'New Employees'!C269)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5.95" customHeight="1" thickBot="1" x14ac:dyDescent="0.25">
      <c r="A264" s="103"/>
      <c r="B264" s="93" t="str">
        <f>IF(ISBLANK('New Employees'!BA270),"",'New Employees'!BA270)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Employees'!C270),"",'New Employees'!C270)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5.95" customHeight="1" thickBot="1" x14ac:dyDescent="0.25">
      <c r="A265" s="103"/>
      <c r="B265" s="93" t="str">
        <f>IF(ISBLANK('New Employees'!BA271),"",'New Employees'!BA271)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Employees'!C271),"",'New Employees'!C271)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5.95" customHeight="1" thickBot="1" x14ac:dyDescent="0.25">
      <c r="A266" s="103"/>
      <c r="B266" s="93" t="str">
        <f>IF(ISBLANK('New Employees'!BA272),"",'New Employees'!BA272)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Employees'!C272),"",'New Employees'!C272)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5.95" customHeight="1" thickBot="1" x14ac:dyDescent="0.25">
      <c r="A267" s="103"/>
      <c r="B267" s="93" t="str">
        <f>IF(ISBLANK('New Employees'!BA273),"",'New Employees'!BA273)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Employees'!C273),"",'New Employees'!C273)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5.95" customHeight="1" thickBot="1" x14ac:dyDescent="0.25">
      <c r="A268" s="103"/>
      <c r="B268" s="93" t="str">
        <f>IF(ISBLANK('New Employees'!BA274),"",'New Employees'!BA274)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Employees'!C274),"",'New Employees'!C274)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5.95" customHeight="1" thickBot="1" x14ac:dyDescent="0.25">
      <c r="A269" s="103"/>
      <c r="B269" s="93" t="str">
        <f>IF(ISBLANK('New Employees'!BA275),"",'New Employees'!BA275)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Employees'!C275),"",'New Employees'!C275)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5.95" customHeight="1" thickBot="1" x14ac:dyDescent="0.25">
      <c r="A270" s="103"/>
      <c r="B270" s="93" t="str">
        <f>IF(ISBLANK('New Employees'!BA276),"",'New Employees'!BA276)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Employees'!C276),"",'New Employees'!C276)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5.95" customHeight="1" thickBot="1" x14ac:dyDescent="0.25">
      <c r="A271" s="103"/>
      <c r="B271" s="93" t="str">
        <f>IF(ISBLANK('New Employees'!BA277),"",'New Employees'!BA277)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Employees'!C277),"",'New Employees'!C277)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5.95" customHeight="1" thickBot="1" x14ac:dyDescent="0.25">
      <c r="A272" s="103"/>
      <c r="B272" s="93" t="str">
        <f>IF(ISBLANK('New Employees'!BA278),"",'New Employees'!BA278)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Employees'!C278),"",'New Employees'!C278)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5.95" customHeight="1" thickBot="1" x14ac:dyDescent="0.25">
      <c r="A273" s="103"/>
      <c r="B273" s="93" t="str">
        <f>IF(ISBLANK('New Employees'!BA279),"",'New Employees'!BA279)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Employees'!C279),"",'New Employees'!C279)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5.95" customHeight="1" thickBot="1" x14ac:dyDescent="0.25">
      <c r="A274" s="103"/>
      <c r="B274" s="93" t="str">
        <f>IF(ISBLANK('New Employees'!BA280),"",'New Employees'!BA280)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Employees'!C280),"",'New Employees'!C280)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5.95" customHeight="1" thickBot="1" x14ac:dyDescent="0.25">
      <c r="A275" s="103"/>
      <c r="B275" s="93" t="str">
        <f>IF(ISBLANK('New Employees'!BA281),"",'New Employees'!BA281)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Employees'!C281),"",'New Employees'!C281)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5.95" customHeight="1" thickBot="1" x14ac:dyDescent="0.25">
      <c r="A276" s="103"/>
      <c r="B276" s="93" t="str">
        <f>IF(ISBLANK('New Employees'!BA282),"",'New Employees'!BA282)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Employees'!C282),"",'New Employees'!C282)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5.95" customHeight="1" thickBot="1" x14ac:dyDescent="0.25">
      <c r="A277" s="103"/>
      <c r="B277" s="93" t="str">
        <f>IF(ISBLANK('New Employees'!BA283),"",'New Employees'!BA283)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Employees'!C283),"",'New Employees'!C283)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5.95" customHeight="1" thickBot="1" x14ac:dyDescent="0.25">
      <c r="A278" s="103"/>
      <c r="B278" s="93" t="str">
        <f>IF(ISBLANK('New Employees'!BA284),"",'New Employees'!BA284)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Employees'!C284),"",'New Employees'!C284)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5.95" customHeight="1" thickBot="1" x14ac:dyDescent="0.25">
      <c r="A279" s="103"/>
      <c r="B279" s="93" t="str">
        <f>IF(ISBLANK('New Employees'!BA285),"",'New Employees'!BA285)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Employees'!C285),"",'New Employees'!C285)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5.95" customHeight="1" thickBot="1" x14ac:dyDescent="0.25">
      <c r="A280" s="103"/>
      <c r="B280" s="93" t="str">
        <f>IF(ISBLANK('New Employees'!BA286),"",'New Employees'!BA286)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Employees'!C286),"",'New Employees'!C286)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5.95" customHeight="1" thickBot="1" x14ac:dyDescent="0.25">
      <c r="A281" s="103"/>
      <c r="B281" s="93" t="str">
        <f>IF(ISBLANK('New Employees'!BA287),"",'New Employees'!BA287)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Employees'!C287),"",'New Employees'!C287)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5.95" customHeight="1" thickBot="1" x14ac:dyDescent="0.25">
      <c r="A282" s="103"/>
      <c r="B282" s="93" t="str">
        <f>IF(ISBLANK('New Employees'!BA288),"",'New Employees'!BA288)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Employees'!C288),"",'New Employees'!C288)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5.95" customHeight="1" thickBot="1" x14ac:dyDescent="0.25">
      <c r="A283" s="103"/>
      <c r="B283" s="93" t="str">
        <f>IF(ISBLANK('New Employees'!BA289),"",'New Employees'!BA289)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Employees'!C289),"",'New Employees'!C289)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5.95" customHeight="1" thickBot="1" x14ac:dyDescent="0.25">
      <c r="A284" s="103"/>
      <c r="B284" s="93" t="str">
        <f>IF(ISBLANK('New Employees'!BA290),"",'New Employees'!BA290)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Employees'!C290),"",'New Employees'!C290)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5.95" customHeight="1" thickBot="1" x14ac:dyDescent="0.25">
      <c r="A285" s="103"/>
      <c r="B285" s="93" t="str">
        <f>IF(ISBLANK('New Employees'!BA291),"",'New Employees'!BA291)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Employees'!C291),"",'New Employees'!C291)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5.95" customHeight="1" thickBot="1" x14ac:dyDescent="0.25">
      <c r="A286" s="103"/>
      <c r="B286" s="93" t="str">
        <f>IF(ISBLANK('New Employees'!BA292),"",'New Employees'!BA292)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Employees'!C292),"",'New Employees'!C292)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5.95" customHeight="1" thickBot="1" x14ac:dyDescent="0.25">
      <c r="A287" s="103"/>
      <c r="B287" s="93" t="str">
        <f>IF(ISBLANK('New Employees'!BA293),"",'New Employees'!BA293)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Employees'!C293),"",'New Employees'!C293)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5.95" customHeight="1" thickBot="1" x14ac:dyDescent="0.25">
      <c r="A288" s="103"/>
      <c r="B288" s="93" t="str">
        <f>IF(ISBLANK('New Employees'!BA294),"",'New Employees'!BA294)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Employees'!C294),"",'New Employees'!C294)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5.95" customHeight="1" thickBot="1" x14ac:dyDescent="0.25">
      <c r="A289" s="103"/>
      <c r="B289" s="93" t="str">
        <f>IF(ISBLANK('New Employees'!BA295),"",'New Employees'!BA295)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Employees'!C295),"",'New Employees'!C295)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5.95" customHeight="1" thickBot="1" x14ac:dyDescent="0.25">
      <c r="A290" s="103"/>
      <c r="B290" s="93" t="str">
        <f>IF(ISBLANK('New Employees'!BA296),"",'New Employees'!BA296)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Employees'!C296),"",'New Employees'!C296)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5.95" customHeight="1" thickBot="1" x14ac:dyDescent="0.25">
      <c r="A291" s="103"/>
      <c r="B291" s="93" t="str">
        <f>IF(ISBLANK('New Employees'!BA297),"",'New Employees'!BA297)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Employees'!C297),"",'New Employees'!C297)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5.95" customHeight="1" thickBot="1" x14ac:dyDescent="0.25">
      <c r="A292" s="103"/>
      <c r="B292" s="93" t="str">
        <f>IF(ISBLANK('New Employees'!BA298),"",'New Employees'!BA298)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Employees'!C298),"",'New Employees'!C298)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5.95" customHeight="1" thickBot="1" x14ac:dyDescent="0.25">
      <c r="A293" s="103"/>
      <c r="B293" s="93" t="str">
        <f>IF(ISBLANK('New Employees'!BA299),"",'New Employees'!BA299)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Employees'!C299),"",'New Employees'!C299)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5.95" customHeight="1" thickBot="1" x14ac:dyDescent="0.25">
      <c r="A294" s="103"/>
      <c r="B294" s="93" t="str">
        <f>IF(ISBLANK('New Employees'!BA300),"",'New Employees'!BA300)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Employees'!C300),"",'New Employees'!C300)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5.95" customHeight="1" thickBot="1" x14ac:dyDescent="0.25">
      <c r="A295" s="103"/>
      <c r="B295" s="93" t="str">
        <f>IF(ISBLANK('New Employees'!BA301),"",'New Employees'!BA301)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Employees'!C301),"",'New Employees'!C301)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5.95" customHeight="1" thickBot="1" x14ac:dyDescent="0.25">
      <c r="A296" s="103"/>
      <c r="B296" s="93" t="str">
        <f>IF(ISBLANK('New Employees'!BA302),"",'New Employees'!BA302)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Employees'!C302),"",'New Employees'!C302)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5.95" customHeight="1" thickBot="1" x14ac:dyDescent="0.25">
      <c r="A297" s="103"/>
      <c r="B297" s="93" t="str">
        <f>IF(ISBLANK('New Employees'!BA303),"",'New Employees'!BA303)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Employees'!C303),"",'New Employees'!C303)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5.95" customHeight="1" thickBot="1" x14ac:dyDescent="0.25">
      <c r="A298" s="103"/>
      <c r="B298" s="93" t="str">
        <f>IF(ISBLANK('New Employees'!BA304),"",'New Employees'!BA304)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Employees'!C304),"",'New Employees'!C304)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apOWYf4055zuLvblPr1W0lEpB0abmGdBl+1nXh/05AzSe+tR4YAUgtamZnJLLxTJ/YyZ+XY84uwH26Tzm6CFtQ==" saltValue="zfNfrEErTSTXQad5B/e2/g==" spinCount="100000" sheet="1" objects="1" scenarios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98"/>
  <sheetViews>
    <sheetView workbookViewId="0">
      <selection sqref="A1:O1"/>
    </sheetView>
  </sheetViews>
  <sheetFormatPr defaultRowHeight="12.75" x14ac:dyDescent="0.2"/>
  <cols>
    <col min="1" max="2" width="12.140625" style="83" customWidth="1"/>
    <col min="3" max="3" width="11.5703125" style="83" customWidth="1"/>
    <col min="4" max="4" width="18.5703125" style="83" customWidth="1"/>
    <col min="5" max="5" width="10.7109375" style="83" customWidth="1"/>
    <col min="6" max="6" width="33.42578125" style="83" customWidth="1"/>
    <col min="7" max="7" width="9.140625" style="83"/>
    <col min="8" max="8" width="10.7109375" style="83" customWidth="1"/>
    <col min="9" max="9" width="23.42578125" style="83" customWidth="1"/>
    <col min="10" max="10" width="35.7109375" style="83" customWidth="1"/>
    <col min="11" max="11" width="10.7109375" style="83" customWidth="1"/>
    <col min="12" max="12" width="26.7109375" style="83" customWidth="1"/>
    <col min="13" max="13" width="23.28515625" style="83" customWidth="1"/>
    <col min="14" max="14" width="20.42578125" style="83" customWidth="1"/>
    <col min="15" max="15" width="11.28515625" style="83" customWidth="1"/>
    <col min="16" max="16384" width="9.140625" style="83"/>
  </cols>
  <sheetData>
    <row r="1" spans="1:15" ht="35.25" thickBot="1" x14ac:dyDescent="0.25">
      <c r="A1" s="436" t="s">
        <v>119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8"/>
    </row>
    <row r="2" spans="1:15" ht="39" thickBot="1" x14ac:dyDescent="0.25">
      <c r="A2" s="97" t="s">
        <v>260</v>
      </c>
      <c r="B2" s="96" t="s">
        <v>22</v>
      </c>
      <c r="C2" s="95" t="s">
        <v>18</v>
      </c>
      <c r="D2" s="95" t="s">
        <v>17</v>
      </c>
      <c r="E2" s="95" t="s">
        <v>2</v>
      </c>
      <c r="F2" s="95" t="s">
        <v>126</v>
      </c>
      <c r="G2" s="94" t="s">
        <v>5</v>
      </c>
      <c r="H2" s="95" t="s">
        <v>94</v>
      </c>
      <c r="I2" s="95" t="s">
        <v>21</v>
      </c>
      <c r="J2" s="96" t="s">
        <v>14</v>
      </c>
      <c r="K2" s="95" t="s">
        <v>95</v>
      </c>
      <c r="L2" s="94" t="s">
        <v>42</v>
      </c>
      <c r="M2" s="94" t="s">
        <v>43</v>
      </c>
      <c r="N2" s="94" t="s">
        <v>3</v>
      </c>
      <c r="O2" s="94" t="s">
        <v>4</v>
      </c>
    </row>
    <row r="3" spans="1:15" ht="15.95" customHeight="1" thickBot="1" x14ac:dyDescent="0.25">
      <c r="A3" s="102"/>
      <c r="B3" s="93" t="str">
        <f>IF(ISBLANK('New Employees'!BA9),"",'New Employees'!BA9)</f>
        <v/>
      </c>
      <c r="C3" s="92" t="str">
        <f>IF(ISBLANK('New Employees'!N9),"",'New Employees'!N9)</f>
        <v/>
      </c>
      <c r="D3" s="91" t="str">
        <f>IF(ISBLANK('New Employees'!O9),"",'New Employees'!O9)</f>
        <v/>
      </c>
      <c r="E3" s="85" t="str">
        <f>IF(ISBLANK('New Employees'!X9),"",'New Employees'!X9)</f>
        <v/>
      </c>
      <c r="F3" s="90" t="str">
        <f>'New Employees'!U9&amp;" "&amp;'New Employees'!T9</f>
        <v xml:space="preserve"> </v>
      </c>
      <c r="G3" s="89" t="str">
        <f>IF(ISBLANK('New Employees'!AI9),"",'New Employees'!AI9)</f>
        <v/>
      </c>
      <c r="H3" s="88" t="str">
        <f>IF(ISBLANK('New Employees'!X9),"",DATEDIF(E3,C3,"y"))</f>
        <v/>
      </c>
      <c r="I3" s="87" t="str">
        <f>IF(ISBLANK('New Employees'!Q9),"",'New Employees'!Q9)</f>
        <v/>
      </c>
      <c r="J3" s="86" t="str">
        <f>IF(ISBLANK('New Employees'!D9),"",'New Employees'!D9)</f>
        <v/>
      </c>
      <c r="K3" s="85" t="str">
        <f>IF(ISBLANK('New Employees'!Y9),"",'New Employees'!Y9)</f>
        <v/>
      </c>
      <c r="L3" s="84" t="str">
        <f>IF(ISBLANK('New Employees'!AE9),"",'New Employees'!AE9)</f>
        <v/>
      </c>
      <c r="M3" s="84" t="str">
        <f>IF(ISBLANK('New Employees'!AF9),"",'New Employees'!AF9)</f>
        <v/>
      </c>
      <c r="N3" s="84" t="str">
        <f>IF(ISBLANK('New Employees'!AG9),"",'New Employees'!AG9)</f>
        <v/>
      </c>
      <c r="O3" s="84" t="str">
        <f>IF(ISBLANK('New Employees'!AH9),"",'New Employees'!AH9)</f>
        <v/>
      </c>
    </row>
    <row r="4" spans="1:15" ht="15.95" customHeight="1" thickBot="1" x14ac:dyDescent="0.25">
      <c r="A4" s="102"/>
      <c r="B4" s="93" t="str">
        <f>IF(ISBLANK('New Employees'!BA10),"",'New Employees'!BA10)</f>
        <v/>
      </c>
      <c r="C4" s="92" t="str">
        <f>IF(ISBLANK('New Employees'!N10),"",'New Employees'!N10)</f>
        <v/>
      </c>
      <c r="D4" s="91" t="str">
        <f>IF(ISBLANK('New Employees'!O10),"",'New Employees'!O10)</f>
        <v/>
      </c>
      <c r="E4" s="85" t="str">
        <f>IF(ISBLANK('New Employees'!X10),"",'New Employees'!X10)</f>
        <v/>
      </c>
      <c r="F4" s="90" t="str">
        <f>'New Employees'!U10&amp;" "&amp;'New Employees'!T10</f>
        <v xml:space="preserve"> </v>
      </c>
      <c r="G4" s="89" t="str">
        <f>IF(ISBLANK('New Employees'!AI10),"",'New Employees'!AI10)</f>
        <v/>
      </c>
      <c r="H4" s="88" t="str">
        <f>IF(ISBLANK('New Employees'!X10),"",DATEDIF(E4,C4,"y"))</f>
        <v/>
      </c>
      <c r="I4" s="87" t="str">
        <f>IF(ISBLANK('New Employees'!Q10),"",'New Employees'!Q10)</f>
        <v/>
      </c>
      <c r="J4" s="86" t="str">
        <f>IF(ISBLANK('New Employees'!D10),"",'New Employees'!D10)</f>
        <v/>
      </c>
      <c r="K4" s="85" t="str">
        <f>IF(ISBLANK('New Employees'!Y10),"",'New Employees'!Y10)</f>
        <v/>
      </c>
      <c r="L4" s="84" t="str">
        <f>IF(ISBLANK('New Employees'!AE10),"",'New Employees'!AE10)</f>
        <v/>
      </c>
      <c r="M4" s="84" t="str">
        <f>IF(ISBLANK('New Employees'!AF10),"",'New Employees'!AF10)</f>
        <v/>
      </c>
      <c r="N4" s="84" t="str">
        <f>IF(ISBLANK('New Employees'!AG10),"",'New Employees'!AG10)</f>
        <v/>
      </c>
      <c r="O4" s="84" t="str">
        <f>IF(ISBLANK('New Employees'!AH10),"",'New Employees'!AH10)</f>
        <v/>
      </c>
    </row>
    <row r="5" spans="1:15" ht="15.95" customHeight="1" thickBot="1" x14ac:dyDescent="0.25">
      <c r="A5" s="102"/>
      <c r="B5" s="93" t="str">
        <f>IF(ISBLANK('New Employees'!BA11),"",'New Employees'!BA11)</f>
        <v/>
      </c>
      <c r="C5" s="92" t="str">
        <f>IF(ISBLANK('New Employees'!N11),"",'New Employees'!N11)</f>
        <v/>
      </c>
      <c r="D5" s="91" t="str">
        <f>IF(ISBLANK('New Employees'!O11),"",'New Employees'!O11)</f>
        <v/>
      </c>
      <c r="E5" s="85" t="str">
        <f>IF(ISBLANK('New Employees'!X11),"",'New Employees'!X11)</f>
        <v/>
      </c>
      <c r="F5" s="90" t="str">
        <f>'New Employees'!U11&amp;" "&amp;'New Employees'!T11</f>
        <v xml:space="preserve"> </v>
      </c>
      <c r="G5" s="89" t="str">
        <f>IF(ISBLANK('New Employees'!AI11),"",'New Employees'!AI11)</f>
        <v/>
      </c>
      <c r="H5" s="88" t="str">
        <f>IF(ISBLANK('New Employees'!X11),"",DATEDIF(E5,C5,"y"))</f>
        <v/>
      </c>
      <c r="I5" s="87" t="str">
        <f>IF(ISBLANK('New Employees'!Q11),"",'New Employees'!Q11)</f>
        <v/>
      </c>
      <c r="J5" s="86" t="str">
        <f>IF(ISBLANK('New Employees'!D11),"",'New Employees'!D11)</f>
        <v/>
      </c>
      <c r="K5" s="85" t="str">
        <f>IF(ISBLANK('New Employees'!Y11),"",'New Employees'!Y11)</f>
        <v/>
      </c>
      <c r="L5" s="84" t="str">
        <f>IF(ISBLANK('New Employees'!AE11),"",'New Employees'!AE11)</f>
        <v/>
      </c>
      <c r="M5" s="84" t="str">
        <f>IF(ISBLANK('New Employees'!AF11),"",'New Employees'!AF11)</f>
        <v/>
      </c>
      <c r="N5" s="84" t="str">
        <f>IF(ISBLANK('New Employees'!AG11),"",'New Employees'!AG11)</f>
        <v/>
      </c>
      <c r="O5" s="84" t="str">
        <f>IF(ISBLANK('New Employees'!AH11),"",'New Employees'!AH11)</f>
        <v/>
      </c>
    </row>
    <row r="6" spans="1:15" ht="15.95" customHeight="1" thickBot="1" x14ac:dyDescent="0.25">
      <c r="A6" s="103"/>
      <c r="B6" s="93" t="str">
        <f>IF(ISBLANK('New Employees'!BA12),"",'New Employees'!BA12)</f>
        <v/>
      </c>
      <c r="C6" s="92" t="str">
        <f>IF(ISBLANK('New Employees'!N12),"",'New Employees'!N12)</f>
        <v/>
      </c>
      <c r="D6" s="91" t="str">
        <f>IF(ISBLANK('New Employees'!O12),"",'New Employees'!O12)</f>
        <v/>
      </c>
      <c r="E6" s="85" t="str">
        <f>IF(ISBLANK('New Employees'!X12),"",'New Employees'!X12)</f>
        <v/>
      </c>
      <c r="F6" s="90" t="str">
        <f>'New Employees'!U12&amp;" "&amp;'New Employees'!T12</f>
        <v xml:space="preserve"> </v>
      </c>
      <c r="G6" s="89" t="str">
        <f>IF(ISBLANK('New Employees'!AI12),"",'New Employees'!AI12)</f>
        <v/>
      </c>
      <c r="H6" s="88" t="str">
        <f>IF(ISBLANK('New Employees'!X12),"",DATEDIF(E6,C6,"y"))</f>
        <v/>
      </c>
      <c r="I6" s="87" t="str">
        <f>IF(ISBLANK('New Employees'!Q12),"",'New Employees'!Q12)</f>
        <v/>
      </c>
      <c r="J6" s="86" t="str">
        <f>IF(ISBLANK('New Employees'!D12),"",'New Employees'!D12)</f>
        <v/>
      </c>
      <c r="K6" s="85" t="str">
        <f>IF(ISBLANK('New Employees'!Y12),"",'New Employees'!Y12)</f>
        <v/>
      </c>
      <c r="L6" s="84" t="str">
        <f>IF(ISBLANK('New Employees'!AE12),"",'New Employees'!AE12)</f>
        <v/>
      </c>
      <c r="M6" s="84" t="str">
        <f>IF(ISBLANK('New Employees'!AF12),"",'New Employees'!AF12)</f>
        <v/>
      </c>
      <c r="N6" s="84" t="str">
        <f>IF(ISBLANK('New Employees'!AG12),"",'New Employees'!AG12)</f>
        <v/>
      </c>
      <c r="O6" s="84" t="str">
        <f>IF(ISBLANK('New Employees'!AH12),"",'New Employees'!AH12)</f>
        <v/>
      </c>
    </row>
    <row r="7" spans="1:15" ht="15.95" customHeight="1" thickBot="1" x14ac:dyDescent="0.25">
      <c r="A7" s="103"/>
      <c r="B7" s="93" t="str">
        <f>IF(ISBLANK('New Employees'!BA13),"",'New Employees'!BA13)</f>
        <v/>
      </c>
      <c r="C7" s="92" t="str">
        <f>IF(ISBLANK('New Employees'!N13),"",'New Employees'!N13)</f>
        <v/>
      </c>
      <c r="D7" s="91" t="str">
        <f>IF(ISBLANK('New Employees'!O13),"",'New Employees'!O13)</f>
        <v/>
      </c>
      <c r="E7" s="85" t="str">
        <f>IF(ISBLANK('New Employees'!X13),"",'New Employees'!X13)</f>
        <v/>
      </c>
      <c r="F7" s="90" t="str">
        <f>'New Employees'!U13&amp;" "&amp;'New Employees'!T13</f>
        <v xml:space="preserve"> </v>
      </c>
      <c r="G7" s="89" t="str">
        <f>IF(ISBLANK('New Employees'!AI13),"",'New Employees'!AI13)</f>
        <v/>
      </c>
      <c r="H7" s="88" t="str">
        <f>IF(ISBLANK('New Employees'!X13),"",DATEDIF(E7,C7,"y"))</f>
        <v/>
      </c>
      <c r="I7" s="87" t="str">
        <f>IF(ISBLANK('New Employees'!Q13),"",'New Employees'!Q13)</f>
        <v/>
      </c>
      <c r="J7" s="86" t="str">
        <f>IF(ISBLANK('New Employees'!D13),"",'New Employees'!D13)</f>
        <v/>
      </c>
      <c r="K7" s="85" t="str">
        <f>IF(ISBLANK('New Employees'!Y13),"",'New Employees'!Y13)</f>
        <v/>
      </c>
      <c r="L7" s="84" t="str">
        <f>IF(ISBLANK('New Employees'!AE13),"",'New Employees'!AE13)</f>
        <v/>
      </c>
      <c r="M7" s="84" t="str">
        <f>IF(ISBLANK('New Employees'!AF13),"",'New Employees'!AF13)</f>
        <v/>
      </c>
      <c r="N7" s="84" t="str">
        <f>IF(ISBLANK('New Employees'!AG13),"",'New Employees'!AG13)</f>
        <v/>
      </c>
      <c r="O7" s="84" t="str">
        <f>IF(ISBLANK('New Employees'!AH13),"",'New Employees'!AH13)</f>
        <v/>
      </c>
    </row>
    <row r="8" spans="1:15" ht="15.95" customHeight="1" thickBot="1" x14ac:dyDescent="0.25">
      <c r="A8" s="103"/>
      <c r="B8" s="93" t="str">
        <f>IF(ISBLANK('New Employees'!BA14),"",'New Employees'!BA14)</f>
        <v/>
      </c>
      <c r="C8" s="92" t="str">
        <f>IF(ISBLANK('New Employees'!N14),"",'New Employees'!N14)</f>
        <v/>
      </c>
      <c r="D8" s="91" t="str">
        <f>IF(ISBLANK('New Employees'!O14),"",'New Employees'!O14)</f>
        <v/>
      </c>
      <c r="E8" s="85" t="str">
        <f>IF(ISBLANK('New Employees'!X14),"",'New Employees'!X14)</f>
        <v/>
      </c>
      <c r="F8" s="90" t="str">
        <f>'New Employees'!U14&amp;" "&amp;'New Employees'!T14</f>
        <v xml:space="preserve"> </v>
      </c>
      <c r="G8" s="89" t="str">
        <f>IF(ISBLANK('New Employees'!AI14),"",'New Employees'!AI14)</f>
        <v/>
      </c>
      <c r="H8" s="88" t="str">
        <f>IF(ISBLANK('New Employees'!X14),"",DATEDIF(E8,C8,"y"))</f>
        <v/>
      </c>
      <c r="I8" s="87" t="str">
        <f>IF(ISBLANK('New Employees'!Q14),"",'New Employees'!Q14)</f>
        <v/>
      </c>
      <c r="J8" s="86" t="str">
        <f>IF(ISBLANK('New Employees'!D14),"",'New Employees'!D14)</f>
        <v/>
      </c>
      <c r="K8" s="85" t="str">
        <f>IF(ISBLANK('New Employees'!Y14),"",'New Employees'!Y14)</f>
        <v/>
      </c>
      <c r="L8" s="84" t="str">
        <f>IF(ISBLANK('New Employees'!AE14),"",'New Employees'!AE14)</f>
        <v/>
      </c>
      <c r="M8" s="84" t="str">
        <f>IF(ISBLANK('New Employees'!AF14),"",'New Employees'!AF14)</f>
        <v/>
      </c>
      <c r="N8" s="84" t="str">
        <f>IF(ISBLANK('New Employees'!AG14),"",'New Employees'!AG14)</f>
        <v/>
      </c>
      <c r="O8" s="84" t="str">
        <f>IF(ISBLANK('New Employees'!AH14),"",'New Employees'!AH14)</f>
        <v/>
      </c>
    </row>
    <row r="9" spans="1:15" ht="15.95" customHeight="1" thickBot="1" x14ac:dyDescent="0.25">
      <c r="A9" s="103"/>
      <c r="B9" s="93" t="str">
        <f>IF(ISBLANK('New Employees'!BA15),"",'New Employees'!BA15)</f>
        <v/>
      </c>
      <c r="C9" s="92" t="str">
        <f>IF(ISBLANK('New Employees'!N15),"",'New Employees'!N15)</f>
        <v/>
      </c>
      <c r="D9" s="91" t="str">
        <f>IF(ISBLANK('New Employees'!O15),"",'New Employees'!O15)</f>
        <v/>
      </c>
      <c r="E9" s="85" t="str">
        <f>IF(ISBLANK('New Employees'!X15),"",'New Employees'!X15)</f>
        <v/>
      </c>
      <c r="F9" s="90" t="str">
        <f>'New Employees'!U15&amp;" "&amp;'New Employees'!T15</f>
        <v xml:space="preserve"> </v>
      </c>
      <c r="G9" s="89" t="str">
        <f>IF(ISBLANK('New Employees'!AI15),"",'New Employees'!AI15)</f>
        <v/>
      </c>
      <c r="H9" s="88" t="str">
        <f>IF(ISBLANK('New Employees'!X15),"",DATEDIF(E9,C9,"y"))</f>
        <v/>
      </c>
      <c r="I9" s="87" t="str">
        <f>IF(ISBLANK('New Employees'!Q15),"",'New Employees'!Q15)</f>
        <v/>
      </c>
      <c r="J9" s="86" t="str">
        <f>IF(ISBLANK('New Employees'!D15),"",'New Employees'!D15)</f>
        <v/>
      </c>
      <c r="K9" s="85" t="str">
        <f>IF(ISBLANK('New Employees'!Y15),"",'New Employees'!Y15)</f>
        <v/>
      </c>
      <c r="L9" s="84" t="str">
        <f>IF(ISBLANK('New Employees'!AE15),"",'New Employees'!AE15)</f>
        <v/>
      </c>
      <c r="M9" s="84" t="str">
        <f>IF(ISBLANK('New Employees'!AF15),"",'New Employees'!AF15)</f>
        <v/>
      </c>
      <c r="N9" s="84" t="str">
        <f>IF(ISBLANK('New Employees'!AG15),"",'New Employees'!AG15)</f>
        <v/>
      </c>
      <c r="O9" s="84" t="str">
        <f>IF(ISBLANK('New Employees'!AH15),"",'New Employees'!AH15)</f>
        <v/>
      </c>
    </row>
    <row r="10" spans="1:15" ht="15.95" customHeight="1" thickBot="1" x14ac:dyDescent="0.25">
      <c r="A10" s="103"/>
      <c r="B10" s="93" t="str">
        <f>IF(ISBLANK('New Employees'!BA16),"",'New Employees'!BA16)</f>
        <v/>
      </c>
      <c r="C10" s="92" t="str">
        <f>IF(ISBLANK('New Employees'!N16),"",'New Employees'!N16)</f>
        <v/>
      </c>
      <c r="D10" s="91" t="str">
        <f>IF(ISBLANK('New Employees'!O16),"",'New Employees'!O16)</f>
        <v/>
      </c>
      <c r="E10" s="85" t="str">
        <f>IF(ISBLANK('New Employees'!X16),"",'New Employees'!X16)</f>
        <v/>
      </c>
      <c r="F10" s="90" t="str">
        <f>'New Employees'!U16&amp;" "&amp;'New Employees'!T16</f>
        <v xml:space="preserve"> </v>
      </c>
      <c r="G10" s="89" t="str">
        <f>IF(ISBLANK('New Employees'!AI16),"",'New Employees'!AI16)</f>
        <v/>
      </c>
      <c r="H10" s="88" t="str">
        <f>IF(ISBLANK('New Employees'!X16),"",DATEDIF(E10,C10,"y"))</f>
        <v/>
      </c>
      <c r="I10" s="87" t="str">
        <f>IF(ISBLANK('New Employees'!Q16),"",'New Employees'!Q16)</f>
        <v/>
      </c>
      <c r="J10" s="86" t="str">
        <f>IF(ISBLANK('New Employees'!D16),"",'New Employees'!D16)</f>
        <v/>
      </c>
      <c r="K10" s="85" t="str">
        <f>IF(ISBLANK('New Employees'!Y16),"",'New Employees'!Y16)</f>
        <v/>
      </c>
      <c r="L10" s="84" t="str">
        <f>IF(ISBLANK('New Employees'!AE16),"",'New Employees'!AE16)</f>
        <v/>
      </c>
      <c r="M10" s="84" t="str">
        <f>IF(ISBLANK('New Employees'!AF16),"",'New Employees'!AF16)</f>
        <v/>
      </c>
      <c r="N10" s="84" t="str">
        <f>IF(ISBLANK('New Employees'!AG16),"",'New Employees'!AG16)</f>
        <v/>
      </c>
      <c r="O10" s="84" t="str">
        <f>IF(ISBLANK('New Employees'!AH16),"",'New Employees'!AH16)</f>
        <v/>
      </c>
    </row>
    <row r="11" spans="1:15" ht="15.95" customHeight="1" thickBot="1" x14ac:dyDescent="0.25">
      <c r="A11" s="103"/>
      <c r="B11" s="93" t="str">
        <f>IF(ISBLANK('New Employees'!BA17),"",'New Employees'!BA17)</f>
        <v/>
      </c>
      <c r="C11" s="92" t="str">
        <f>IF(ISBLANK('New Employees'!N17),"",'New Employees'!N17)</f>
        <v/>
      </c>
      <c r="D11" s="91" t="str">
        <f>IF(ISBLANK('New Employees'!O17),"",'New Employees'!O17)</f>
        <v/>
      </c>
      <c r="E11" s="85" t="str">
        <f>IF(ISBLANK('New Employees'!X17),"",'New Employees'!X17)</f>
        <v/>
      </c>
      <c r="F11" s="90" t="str">
        <f>'New Employees'!U17&amp;" "&amp;'New Employees'!T17</f>
        <v xml:space="preserve"> </v>
      </c>
      <c r="G11" s="89" t="str">
        <f>IF(ISBLANK('New Employees'!AI17),"",'New Employees'!AI17)</f>
        <v/>
      </c>
      <c r="H11" s="88" t="str">
        <f>IF(ISBLANK('New Employees'!X17),"",DATEDIF(E11,C11,"y"))</f>
        <v/>
      </c>
      <c r="I11" s="87" t="str">
        <f>IF(ISBLANK('New Employees'!Q17),"",'New Employees'!Q17)</f>
        <v/>
      </c>
      <c r="J11" s="86" t="str">
        <f>IF(ISBLANK('New Employees'!D17),"",'New Employees'!D17)</f>
        <v/>
      </c>
      <c r="K11" s="85" t="str">
        <f>IF(ISBLANK('New Employees'!Y17),"",'New Employees'!Y17)</f>
        <v/>
      </c>
      <c r="L11" s="84" t="str">
        <f>IF(ISBLANK('New Employees'!AE17),"",'New Employees'!AE17)</f>
        <v/>
      </c>
      <c r="M11" s="84" t="str">
        <f>IF(ISBLANK('New Employees'!AF17),"",'New Employees'!AF17)</f>
        <v/>
      </c>
      <c r="N11" s="84" t="str">
        <f>IF(ISBLANK('New Employees'!AG17),"",'New Employees'!AG17)</f>
        <v/>
      </c>
      <c r="O11" s="84" t="str">
        <f>IF(ISBLANK('New Employees'!AH17),"",'New Employees'!AH17)</f>
        <v/>
      </c>
    </row>
    <row r="12" spans="1:15" ht="15.95" customHeight="1" thickBot="1" x14ac:dyDescent="0.25">
      <c r="A12" s="103"/>
      <c r="B12" s="93" t="str">
        <f>IF(ISBLANK('New Employees'!BA18),"",'New Employees'!BA18)</f>
        <v/>
      </c>
      <c r="C12" s="92" t="str">
        <f>IF(ISBLANK('New Employees'!N18),"",'New Employees'!N18)</f>
        <v/>
      </c>
      <c r="D12" s="91" t="str">
        <f>IF(ISBLANK('New Employees'!O18),"",'New Employees'!O18)</f>
        <v/>
      </c>
      <c r="E12" s="85" t="str">
        <f>IF(ISBLANK('New Employees'!X18),"",'New Employees'!X18)</f>
        <v/>
      </c>
      <c r="F12" s="90" t="str">
        <f>'New Employees'!U18&amp;" "&amp;'New Employees'!T18</f>
        <v xml:space="preserve"> </v>
      </c>
      <c r="G12" s="89" t="str">
        <f>IF(ISBLANK('New Employees'!AI18),"",'New Employees'!AI18)</f>
        <v/>
      </c>
      <c r="H12" s="88" t="str">
        <f>IF(ISBLANK('New Employees'!X18),"",DATEDIF(E12,C12,"y"))</f>
        <v/>
      </c>
      <c r="I12" s="87" t="str">
        <f>IF(ISBLANK('New Employees'!Q18),"",'New Employees'!Q18)</f>
        <v/>
      </c>
      <c r="J12" s="86" t="str">
        <f>IF(ISBLANK('New Employees'!D18),"",'New Employees'!D18)</f>
        <v/>
      </c>
      <c r="K12" s="85" t="str">
        <f>IF(ISBLANK('New Employees'!Y18),"",'New Employees'!Y18)</f>
        <v/>
      </c>
      <c r="L12" s="84" t="str">
        <f>IF(ISBLANK('New Employees'!AE18),"",'New Employees'!AE18)</f>
        <v/>
      </c>
      <c r="M12" s="84" t="str">
        <f>IF(ISBLANK('New Employees'!AF18),"",'New Employees'!AF18)</f>
        <v/>
      </c>
      <c r="N12" s="84" t="str">
        <f>IF(ISBLANK('New Employees'!AG18),"",'New Employees'!AG18)</f>
        <v/>
      </c>
      <c r="O12" s="84" t="str">
        <f>IF(ISBLANK('New Employees'!AH18),"",'New Employees'!AH18)</f>
        <v/>
      </c>
    </row>
    <row r="13" spans="1:15" ht="15.95" customHeight="1" thickBot="1" x14ac:dyDescent="0.25">
      <c r="A13" s="103"/>
      <c r="B13" s="93" t="str">
        <f>IF(ISBLANK('New Employees'!BA19),"",'New Employees'!BA19)</f>
        <v/>
      </c>
      <c r="C13" s="92" t="str">
        <f>IF(ISBLANK('New Employees'!N19),"",'New Employees'!N19)</f>
        <v/>
      </c>
      <c r="D13" s="91" t="str">
        <f>IF(ISBLANK('New Employees'!O19),"",'New Employees'!O19)</f>
        <v/>
      </c>
      <c r="E13" s="85" t="str">
        <f>IF(ISBLANK('New Employees'!X19),"",'New Employees'!X19)</f>
        <v/>
      </c>
      <c r="F13" s="90" t="str">
        <f>'New Employees'!U19&amp;" "&amp;'New Employees'!T19</f>
        <v xml:space="preserve"> </v>
      </c>
      <c r="G13" s="89" t="str">
        <f>IF(ISBLANK('New Employees'!AI19),"",'New Employees'!AI19)</f>
        <v/>
      </c>
      <c r="H13" s="88" t="str">
        <f>IF(ISBLANK('New Employees'!X19),"",DATEDIF(E13,C13,"y"))</f>
        <v/>
      </c>
      <c r="I13" s="87" t="str">
        <f>IF(ISBLANK('New Employees'!Q19),"",'New Employees'!Q19)</f>
        <v/>
      </c>
      <c r="J13" s="86" t="str">
        <f>IF(ISBLANK('New Employees'!D19),"",'New Employees'!D19)</f>
        <v/>
      </c>
      <c r="K13" s="85" t="str">
        <f>IF(ISBLANK('New Employees'!Y19),"",'New Employees'!Y19)</f>
        <v/>
      </c>
      <c r="L13" s="84" t="str">
        <f>IF(ISBLANK('New Employees'!AE19),"",'New Employees'!AE19)</f>
        <v/>
      </c>
      <c r="M13" s="84" t="str">
        <f>IF(ISBLANK('New Employees'!AF19),"",'New Employees'!AF19)</f>
        <v/>
      </c>
      <c r="N13" s="84" t="str">
        <f>IF(ISBLANK('New Employees'!AG19),"",'New Employees'!AG19)</f>
        <v/>
      </c>
      <c r="O13" s="84" t="str">
        <f>IF(ISBLANK('New Employees'!AH19),"",'New Employees'!AH19)</f>
        <v/>
      </c>
    </row>
    <row r="14" spans="1:15" ht="15.95" customHeight="1" thickBot="1" x14ac:dyDescent="0.25">
      <c r="A14" s="103"/>
      <c r="B14" s="93" t="str">
        <f>IF(ISBLANK('New Employees'!BA20),"",'New Employees'!BA20)</f>
        <v/>
      </c>
      <c r="C14" s="92" t="str">
        <f>IF(ISBLANK('New Employees'!N20),"",'New Employees'!N20)</f>
        <v/>
      </c>
      <c r="D14" s="91" t="str">
        <f>IF(ISBLANK('New Employees'!O20),"",'New Employees'!O20)</f>
        <v/>
      </c>
      <c r="E14" s="85" t="str">
        <f>IF(ISBLANK('New Employees'!X20),"",'New Employees'!X20)</f>
        <v/>
      </c>
      <c r="F14" s="90" t="str">
        <f>'New Employees'!U20&amp;" "&amp;'New Employees'!T20</f>
        <v xml:space="preserve"> </v>
      </c>
      <c r="G14" s="89" t="str">
        <f>IF(ISBLANK('New Employees'!AI20),"",'New Employees'!AI20)</f>
        <v/>
      </c>
      <c r="H14" s="88" t="str">
        <f>IF(ISBLANK('New Employees'!X20),"",DATEDIF(E14,C14,"y"))</f>
        <v/>
      </c>
      <c r="I14" s="87" t="str">
        <f>IF(ISBLANK('New Employees'!Q20),"",'New Employees'!Q20)</f>
        <v/>
      </c>
      <c r="J14" s="86" t="str">
        <f>IF(ISBLANK('New Employees'!D20),"",'New Employees'!D20)</f>
        <v/>
      </c>
      <c r="K14" s="85" t="str">
        <f>IF(ISBLANK('New Employees'!Y20),"",'New Employees'!Y20)</f>
        <v/>
      </c>
      <c r="L14" s="84" t="str">
        <f>IF(ISBLANK('New Employees'!AE20),"",'New Employees'!AE20)</f>
        <v/>
      </c>
      <c r="M14" s="84" t="str">
        <f>IF(ISBLANK('New Employees'!AF20),"",'New Employees'!AF20)</f>
        <v/>
      </c>
      <c r="N14" s="84" t="str">
        <f>IF(ISBLANK('New Employees'!AG20),"",'New Employees'!AG20)</f>
        <v/>
      </c>
      <c r="O14" s="84" t="str">
        <f>IF(ISBLANK('New Employees'!AH20),"",'New Employees'!AH20)</f>
        <v/>
      </c>
    </row>
    <row r="15" spans="1:15" ht="15.95" customHeight="1" thickBot="1" x14ac:dyDescent="0.25">
      <c r="A15" s="103"/>
      <c r="B15" s="93" t="str">
        <f>IF(ISBLANK('New Employees'!BA21),"",'New Employees'!BA21)</f>
        <v/>
      </c>
      <c r="C15" s="92" t="str">
        <f>IF(ISBLANK('New Employees'!N21),"",'New Employees'!N21)</f>
        <v/>
      </c>
      <c r="D15" s="91" t="str">
        <f>IF(ISBLANK('New Employees'!O21),"",'New Employees'!O21)</f>
        <v/>
      </c>
      <c r="E15" s="85" t="str">
        <f>IF(ISBLANK('New Employees'!X21),"",'New Employees'!X21)</f>
        <v/>
      </c>
      <c r="F15" s="90" t="str">
        <f>'New Employees'!U21&amp;" "&amp;'New Employees'!T21</f>
        <v xml:space="preserve"> </v>
      </c>
      <c r="G15" s="89" t="str">
        <f>IF(ISBLANK('New Employees'!AI21),"",'New Employees'!AI21)</f>
        <v/>
      </c>
      <c r="H15" s="88" t="str">
        <f>IF(ISBLANK('New Employees'!X21),"",DATEDIF(E15,C15,"y"))</f>
        <v/>
      </c>
      <c r="I15" s="87" t="str">
        <f>IF(ISBLANK('New Employees'!Q21),"",'New Employees'!Q21)</f>
        <v/>
      </c>
      <c r="J15" s="86" t="str">
        <f>IF(ISBLANK('New Employees'!D21),"",'New Employees'!D21)</f>
        <v/>
      </c>
      <c r="K15" s="85" t="str">
        <f>IF(ISBLANK('New Employees'!Y21),"",'New Employees'!Y21)</f>
        <v/>
      </c>
      <c r="L15" s="84" t="str">
        <f>IF(ISBLANK('New Employees'!AE21),"",'New Employees'!AE21)</f>
        <v/>
      </c>
      <c r="M15" s="84" t="str">
        <f>IF(ISBLANK('New Employees'!AF21),"",'New Employees'!AF21)</f>
        <v/>
      </c>
      <c r="N15" s="84" t="str">
        <f>IF(ISBLANK('New Employees'!AG21),"",'New Employees'!AG21)</f>
        <v/>
      </c>
      <c r="O15" s="84" t="str">
        <f>IF(ISBLANK('New Employees'!AH21),"",'New Employees'!AH21)</f>
        <v/>
      </c>
    </row>
    <row r="16" spans="1:15" ht="15.95" customHeight="1" thickBot="1" x14ac:dyDescent="0.25">
      <c r="A16" s="103"/>
      <c r="B16" s="93" t="str">
        <f>IF(ISBLANK('New Employees'!BA22),"",'New Employees'!BA22)</f>
        <v/>
      </c>
      <c r="C16" s="92" t="str">
        <f>IF(ISBLANK('New Employees'!N22),"",'New Employees'!N22)</f>
        <v/>
      </c>
      <c r="D16" s="91" t="str">
        <f>IF(ISBLANK('New Employees'!O22),"",'New Employees'!O22)</f>
        <v/>
      </c>
      <c r="E16" s="85" t="str">
        <f>IF(ISBLANK('New Employees'!X22),"",'New Employees'!X22)</f>
        <v/>
      </c>
      <c r="F16" s="90" t="str">
        <f>'New Employees'!U22&amp;" "&amp;'New Employees'!T22</f>
        <v xml:space="preserve"> </v>
      </c>
      <c r="G16" s="89" t="str">
        <f>IF(ISBLANK('New Employees'!AI22),"",'New Employees'!AI22)</f>
        <v/>
      </c>
      <c r="H16" s="88" t="str">
        <f>IF(ISBLANK('New Employees'!X22),"",DATEDIF(E16,C16,"y"))</f>
        <v/>
      </c>
      <c r="I16" s="87" t="str">
        <f>IF(ISBLANK('New Employees'!Q22),"",'New Employees'!Q22)</f>
        <v/>
      </c>
      <c r="J16" s="86" t="str">
        <f>IF(ISBLANK('New Employees'!D22),"",'New Employees'!D22)</f>
        <v/>
      </c>
      <c r="K16" s="85" t="str">
        <f>IF(ISBLANK('New Employees'!Y22),"",'New Employees'!Y22)</f>
        <v/>
      </c>
      <c r="L16" s="84" t="str">
        <f>IF(ISBLANK('New Employees'!AE22),"",'New Employees'!AE22)</f>
        <v/>
      </c>
      <c r="M16" s="84" t="str">
        <f>IF(ISBLANK('New Employees'!AF22),"",'New Employees'!AF22)</f>
        <v/>
      </c>
      <c r="N16" s="84" t="str">
        <f>IF(ISBLANK('New Employees'!AG22),"",'New Employees'!AG22)</f>
        <v/>
      </c>
      <c r="O16" s="84" t="str">
        <f>IF(ISBLANK('New Employees'!AH22),"",'New Employees'!AH22)</f>
        <v/>
      </c>
    </row>
    <row r="17" spans="1:15" ht="15.95" customHeight="1" thickBot="1" x14ac:dyDescent="0.25">
      <c r="A17" s="103"/>
      <c r="B17" s="93" t="str">
        <f>IF(ISBLANK('New Employees'!BA23),"",'New Employees'!BA23)</f>
        <v/>
      </c>
      <c r="C17" s="92" t="str">
        <f>IF(ISBLANK('New Employees'!N23),"",'New Employees'!N23)</f>
        <v/>
      </c>
      <c r="D17" s="91" t="str">
        <f>IF(ISBLANK('New Employees'!O23),"",'New Employees'!O23)</f>
        <v/>
      </c>
      <c r="E17" s="85" t="str">
        <f>IF(ISBLANK('New Employees'!X23),"",'New Employees'!X23)</f>
        <v/>
      </c>
      <c r="F17" s="90" t="str">
        <f>'New Employees'!U23&amp;" "&amp;'New Employees'!T23</f>
        <v xml:space="preserve"> </v>
      </c>
      <c r="G17" s="89" t="str">
        <f>IF(ISBLANK('New Employees'!AI23),"",'New Employees'!AI23)</f>
        <v/>
      </c>
      <c r="H17" s="88" t="str">
        <f>IF(ISBLANK('New Employees'!X23),"",DATEDIF(E17,C17,"y"))</f>
        <v/>
      </c>
      <c r="I17" s="87" t="str">
        <f>IF(ISBLANK('New Employees'!Q23),"",'New Employees'!Q23)</f>
        <v/>
      </c>
      <c r="J17" s="86" t="str">
        <f>IF(ISBLANK('New Employees'!D23),"",'New Employees'!D23)</f>
        <v/>
      </c>
      <c r="K17" s="85" t="str">
        <f>IF(ISBLANK('New Employees'!Y23),"",'New Employees'!Y23)</f>
        <v/>
      </c>
      <c r="L17" s="84" t="str">
        <f>IF(ISBLANK('New Employees'!AE23),"",'New Employees'!AE23)</f>
        <v/>
      </c>
      <c r="M17" s="84" t="str">
        <f>IF(ISBLANK('New Employees'!AF23),"",'New Employees'!AF23)</f>
        <v/>
      </c>
      <c r="N17" s="84" t="str">
        <f>IF(ISBLANK('New Employees'!AG23),"",'New Employees'!AG23)</f>
        <v/>
      </c>
      <c r="O17" s="84" t="str">
        <f>IF(ISBLANK('New Employees'!AH23),"",'New Employees'!AH23)</f>
        <v/>
      </c>
    </row>
    <row r="18" spans="1:15" ht="15.95" customHeight="1" thickBot="1" x14ac:dyDescent="0.25">
      <c r="A18" s="103"/>
      <c r="B18" s="93" t="str">
        <f>IF(ISBLANK('New Employees'!BA24),"",'New Employees'!BA24)</f>
        <v/>
      </c>
      <c r="C18" s="92" t="str">
        <f>IF(ISBLANK('New Employees'!N24),"",'New Employees'!N24)</f>
        <v/>
      </c>
      <c r="D18" s="91" t="str">
        <f>IF(ISBLANK('New Employees'!O24),"",'New Employees'!O24)</f>
        <v/>
      </c>
      <c r="E18" s="85" t="str">
        <f>IF(ISBLANK('New Employees'!X24),"",'New Employees'!X24)</f>
        <v/>
      </c>
      <c r="F18" s="90" t="str">
        <f>'New Employees'!U24&amp;" "&amp;'New Employees'!T24</f>
        <v xml:space="preserve"> </v>
      </c>
      <c r="G18" s="89" t="str">
        <f>IF(ISBLANK('New Employees'!AI24),"",'New Employees'!AI24)</f>
        <v/>
      </c>
      <c r="H18" s="88" t="str">
        <f>IF(ISBLANK('New Employees'!X24),"",DATEDIF(E18,C18,"y"))</f>
        <v/>
      </c>
      <c r="I18" s="87" t="str">
        <f>IF(ISBLANK('New Employees'!Q24),"",'New Employees'!Q24)</f>
        <v/>
      </c>
      <c r="J18" s="86" t="str">
        <f>IF(ISBLANK('New Employees'!D24),"",'New Employees'!D24)</f>
        <v/>
      </c>
      <c r="K18" s="85" t="str">
        <f>IF(ISBLANK('New Employees'!Y24),"",'New Employees'!Y24)</f>
        <v/>
      </c>
      <c r="L18" s="84" t="str">
        <f>IF(ISBLANK('New Employees'!AE24),"",'New Employees'!AE24)</f>
        <v/>
      </c>
      <c r="M18" s="84" t="str">
        <f>IF(ISBLANK('New Employees'!AF24),"",'New Employees'!AF24)</f>
        <v/>
      </c>
      <c r="N18" s="84" t="str">
        <f>IF(ISBLANK('New Employees'!AG24),"",'New Employees'!AG24)</f>
        <v/>
      </c>
      <c r="O18" s="84" t="str">
        <f>IF(ISBLANK('New Employees'!AH24),"",'New Employees'!AH24)</f>
        <v/>
      </c>
    </row>
    <row r="19" spans="1:15" ht="15.95" customHeight="1" thickBot="1" x14ac:dyDescent="0.25">
      <c r="A19" s="103"/>
      <c r="B19" s="93" t="str">
        <f>IF(ISBLANK('New Employees'!BA25),"",'New Employees'!BA25)</f>
        <v/>
      </c>
      <c r="C19" s="92" t="str">
        <f>IF(ISBLANK('New Employees'!N25),"",'New Employees'!N25)</f>
        <v/>
      </c>
      <c r="D19" s="91" t="str">
        <f>IF(ISBLANK('New Employees'!O25),"",'New Employees'!O25)</f>
        <v/>
      </c>
      <c r="E19" s="85" t="str">
        <f>IF(ISBLANK('New Employees'!X25),"",'New Employees'!X25)</f>
        <v/>
      </c>
      <c r="F19" s="90" t="str">
        <f>'New Employees'!U25&amp;" "&amp;'New Employees'!T25</f>
        <v xml:space="preserve"> </v>
      </c>
      <c r="G19" s="89" t="str">
        <f>IF(ISBLANK('New Employees'!AI25),"",'New Employees'!AI25)</f>
        <v/>
      </c>
      <c r="H19" s="88" t="str">
        <f>IF(ISBLANK('New Employees'!X25),"",DATEDIF(E19,C19,"y"))</f>
        <v/>
      </c>
      <c r="I19" s="87" t="str">
        <f>IF(ISBLANK('New Employees'!Q25),"",'New Employees'!Q25)</f>
        <v/>
      </c>
      <c r="J19" s="86" t="str">
        <f>IF(ISBLANK('New Employees'!D25),"",'New Employees'!D25)</f>
        <v/>
      </c>
      <c r="K19" s="85" t="str">
        <f>IF(ISBLANK('New Employees'!Y25),"",'New Employees'!Y25)</f>
        <v/>
      </c>
      <c r="L19" s="84" t="str">
        <f>IF(ISBLANK('New Employees'!AE25),"",'New Employees'!AE25)</f>
        <v/>
      </c>
      <c r="M19" s="84" t="str">
        <f>IF(ISBLANK('New Employees'!AF25),"",'New Employees'!AF25)</f>
        <v/>
      </c>
      <c r="N19" s="84" t="str">
        <f>IF(ISBLANK('New Employees'!AG25),"",'New Employees'!AG25)</f>
        <v/>
      </c>
      <c r="O19" s="84" t="str">
        <f>IF(ISBLANK('New Employees'!AH25),"",'New Employees'!AH25)</f>
        <v/>
      </c>
    </row>
    <row r="20" spans="1:15" ht="15.95" customHeight="1" thickBot="1" x14ac:dyDescent="0.25">
      <c r="A20" s="103"/>
      <c r="B20" s="93" t="str">
        <f>IF(ISBLANK('New Employees'!BA26),"",'New Employees'!BA26)</f>
        <v/>
      </c>
      <c r="C20" s="92" t="str">
        <f>IF(ISBLANK('New Employees'!N26),"",'New Employees'!N26)</f>
        <v/>
      </c>
      <c r="D20" s="91" t="str">
        <f>IF(ISBLANK('New Employees'!O26),"",'New Employees'!O26)</f>
        <v/>
      </c>
      <c r="E20" s="85" t="str">
        <f>IF(ISBLANK('New Employees'!X26),"",'New Employees'!X26)</f>
        <v/>
      </c>
      <c r="F20" s="90" t="str">
        <f>'New Employees'!U26&amp;" "&amp;'New Employees'!T26</f>
        <v xml:space="preserve"> </v>
      </c>
      <c r="G20" s="89" t="str">
        <f>IF(ISBLANK('New Employees'!AI26),"",'New Employees'!AI26)</f>
        <v/>
      </c>
      <c r="H20" s="88" t="str">
        <f>IF(ISBLANK('New Employees'!X26),"",DATEDIF(E20,C20,"y"))</f>
        <v/>
      </c>
      <c r="I20" s="87" t="str">
        <f>IF(ISBLANK('New Employees'!Q26),"",'New Employees'!Q26)</f>
        <v/>
      </c>
      <c r="J20" s="86" t="str">
        <f>IF(ISBLANK('New Employees'!D26),"",'New Employees'!D26)</f>
        <v/>
      </c>
      <c r="K20" s="85" t="str">
        <f>IF(ISBLANK('New Employees'!Y26),"",'New Employees'!Y26)</f>
        <v/>
      </c>
      <c r="L20" s="84" t="str">
        <f>IF(ISBLANK('New Employees'!AE26),"",'New Employees'!AE26)</f>
        <v/>
      </c>
      <c r="M20" s="84" t="str">
        <f>IF(ISBLANK('New Employees'!AF26),"",'New Employees'!AF26)</f>
        <v/>
      </c>
      <c r="N20" s="84" t="str">
        <f>IF(ISBLANK('New Employees'!AG26),"",'New Employees'!AG26)</f>
        <v/>
      </c>
      <c r="O20" s="84" t="str">
        <f>IF(ISBLANK('New Employees'!AH26),"",'New Employees'!AH26)</f>
        <v/>
      </c>
    </row>
    <row r="21" spans="1:15" ht="15.95" customHeight="1" thickBot="1" x14ac:dyDescent="0.25">
      <c r="A21" s="103"/>
      <c r="B21" s="93" t="str">
        <f>IF(ISBLANK('New Employees'!BA27),"",'New Employees'!BA27)</f>
        <v/>
      </c>
      <c r="C21" s="92" t="str">
        <f>IF(ISBLANK('New Employees'!N27),"",'New Employees'!N27)</f>
        <v/>
      </c>
      <c r="D21" s="91" t="str">
        <f>IF(ISBLANK('New Employees'!O27),"",'New Employees'!O27)</f>
        <v/>
      </c>
      <c r="E21" s="85" t="str">
        <f>IF(ISBLANK('New Employees'!X27),"",'New Employees'!X27)</f>
        <v/>
      </c>
      <c r="F21" s="90" t="str">
        <f>'New Employees'!U27&amp;" "&amp;'New Employees'!T27</f>
        <v xml:space="preserve"> </v>
      </c>
      <c r="G21" s="89" t="str">
        <f>IF(ISBLANK('New Employees'!AI27),"",'New Employees'!AI27)</f>
        <v/>
      </c>
      <c r="H21" s="88" t="str">
        <f>IF(ISBLANK('New Employees'!X27),"",DATEDIF(E21,C21,"y"))</f>
        <v/>
      </c>
      <c r="I21" s="87" t="str">
        <f>IF(ISBLANK('New Employees'!Q27),"",'New Employees'!Q27)</f>
        <v/>
      </c>
      <c r="J21" s="86" t="str">
        <f>IF(ISBLANK('New Employees'!D27),"",'New Employees'!D27)</f>
        <v/>
      </c>
      <c r="K21" s="85" t="str">
        <f>IF(ISBLANK('New Employees'!Y27),"",'New Employees'!Y27)</f>
        <v/>
      </c>
      <c r="L21" s="84" t="str">
        <f>IF(ISBLANK('New Employees'!AE27),"",'New Employees'!AE27)</f>
        <v/>
      </c>
      <c r="M21" s="84" t="str">
        <f>IF(ISBLANK('New Employees'!AF27),"",'New Employees'!AF27)</f>
        <v/>
      </c>
      <c r="N21" s="84" t="str">
        <f>IF(ISBLANK('New Employees'!AG27),"",'New Employees'!AG27)</f>
        <v/>
      </c>
      <c r="O21" s="84" t="str">
        <f>IF(ISBLANK('New Employees'!AH27),"",'New Employees'!AH27)</f>
        <v/>
      </c>
    </row>
    <row r="22" spans="1:15" ht="15.95" customHeight="1" thickBot="1" x14ac:dyDescent="0.25">
      <c r="A22" s="103"/>
      <c r="B22" s="93" t="str">
        <f>IF(ISBLANK('New Employees'!BA28),"",'New Employees'!BA28)</f>
        <v/>
      </c>
      <c r="C22" s="92" t="str">
        <f>IF(ISBLANK('New Employees'!N28),"",'New Employees'!N28)</f>
        <v/>
      </c>
      <c r="D22" s="91" t="str">
        <f>IF(ISBLANK('New Employees'!O28),"",'New Employees'!O28)</f>
        <v/>
      </c>
      <c r="E22" s="85" t="str">
        <f>IF(ISBLANK('New Employees'!X28),"",'New Employees'!X28)</f>
        <v/>
      </c>
      <c r="F22" s="90" t="str">
        <f>'New Employees'!U28&amp;" "&amp;'New Employees'!T28</f>
        <v xml:space="preserve"> </v>
      </c>
      <c r="G22" s="89" t="str">
        <f>IF(ISBLANK('New Employees'!AI28),"",'New Employees'!AI28)</f>
        <v/>
      </c>
      <c r="H22" s="88" t="str">
        <f>IF(ISBLANK('New Employees'!X28),"",DATEDIF(E22,C22,"y"))</f>
        <v/>
      </c>
      <c r="I22" s="87" t="str">
        <f>IF(ISBLANK('New Employees'!Q28),"",'New Employees'!Q28)</f>
        <v/>
      </c>
      <c r="J22" s="86" t="str">
        <f>IF(ISBLANK('New Employees'!D28),"",'New Employees'!D28)</f>
        <v/>
      </c>
      <c r="K22" s="85" t="str">
        <f>IF(ISBLANK('New Employees'!Y28),"",'New Employees'!Y28)</f>
        <v/>
      </c>
      <c r="L22" s="84" t="str">
        <f>IF(ISBLANK('New Employees'!AE28),"",'New Employees'!AE28)</f>
        <v/>
      </c>
      <c r="M22" s="84" t="str">
        <f>IF(ISBLANK('New Employees'!AF28),"",'New Employees'!AF28)</f>
        <v/>
      </c>
      <c r="N22" s="84" t="str">
        <f>IF(ISBLANK('New Employees'!AG28),"",'New Employees'!AG28)</f>
        <v/>
      </c>
      <c r="O22" s="84" t="str">
        <f>IF(ISBLANK('New Employees'!AH28),"",'New Employees'!AH28)</f>
        <v/>
      </c>
    </row>
    <row r="23" spans="1:15" ht="15.95" customHeight="1" thickBot="1" x14ac:dyDescent="0.25">
      <c r="A23" s="103"/>
      <c r="B23" s="93" t="str">
        <f>IF(ISBLANK('New Employees'!BA29),"",'New Employees'!BA29)</f>
        <v/>
      </c>
      <c r="C23" s="92" t="str">
        <f>IF(ISBLANK('New Employees'!N29),"",'New Employees'!N29)</f>
        <v/>
      </c>
      <c r="D23" s="91" t="str">
        <f>IF(ISBLANK('New Employees'!O29),"",'New Employees'!O29)</f>
        <v/>
      </c>
      <c r="E23" s="85" t="str">
        <f>IF(ISBLANK('New Employees'!X29),"",'New Employees'!X29)</f>
        <v/>
      </c>
      <c r="F23" s="90" t="str">
        <f>'New Employees'!U29&amp;" "&amp;'New Employees'!T29</f>
        <v xml:space="preserve"> </v>
      </c>
      <c r="G23" s="89" t="str">
        <f>IF(ISBLANK('New Employees'!AI29),"",'New Employees'!AI29)</f>
        <v/>
      </c>
      <c r="H23" s="88" t="str">
        <f>IF(ISBLANK('New Employees'!X29),"",DATEDIF(E23,C23,"y"))</f>
        <v/>
      </c>
      <c r="I23" s="87" t="str">
        <f>IF(ISBLANK('New Employees'!Q29),"",'New Employees'!Q29)</f>
        <v/>
      </c>
      <c r="J23" s="86" t="str">
        <f>IF(ISBLANK('New Employees'!D29),"",'New Employees'!D29)</f>
        <v/>
      </c>
      <c r="K23" s="85" t="str">
        <f>IF(ISBLANK('New Employees'!Y29),"",'New Employees'!Y29)</f>
        <v/>
      </c>
      <c r="L23" s="84" t="str">
        <f>IF(ISBLANK('New Employees'!AE29),"",'New Employees'!AE29)</f>
        <v/>
      </c>
      <c r="M23" s="84" t="str">
        <f>IF(ISBLANK('New Employees'!AF29),"",'New Employees'!AF29)</f>
        <v/>
      </c>
      <c r="N23" s="84" t="str">
        <f>IF(ISBLANK('New Employees'!AG29),"",'New Employees'!AG29)</f>
        <v/>
      </c>
      <c r="O23" s="84" t="str">
        <f>IF(ISBLANK('New Employees'!AH29),"",'New Employees'!AH29)</f>
        <v/>
      </c>
    </row>
    <row r="24" spans="1:15" ht="15.95" customHeight="1" thickBot="1" x14ac:dyDescent="0.25">
      <c r="A24" s="103"/>
      <c r="B24" s="93" t="str">
        <f>IF(ISBLANK('New Employees'!BA30),"",'New Employees'!BA30)</f>
        <v/>
      </c>
      <c r="C24" s="92" t="str">
        <f>IF(ISBLANK('New Employees'!N30),"",'New Employees'!N30)</f>
        <v/>
      </c>
      <c r="D24" s="91" t="str">
        <f>IF(ISBLANK('New Employees'!O30),"",'New Employees'!O30)</f>
        <v/>
      </c>
      <c r="E24" s="85" t="str">
        <f>IF(ISBLANK('New Employees'!X30),"",'New Employees'!X30)</f>
        <v/>
      </c>
      <c r="F24" s="90" t="str">
        <f>'New Employees'!U30&amp;" "&amp;'New Employees'!T30</f>
        <v xml:space="preserve"> </v>
      </c>
      <c r="G24" s="89" t="str">
        <f>IF(ISBLANK('New Employees'!AI30),"",'New Employees'!AI30)</f>
        <v/>
      </c>
      <c r="H24" s="88" t="str">
        <f>IF(ISBLANK('New Employees'!X30),"",DATEDIF(E24,C24,"y"))</f>
        <v/>
      </c>
      <c r="I24" s="87" t="str">
        <f>IF(ISBLANK('New Employees'!Q30),"",'New Employees'!Q30)</f>
        <v/>
      </c>
      <c r="J24" s="86" t="str">
        <f>IF(ISBLANK('New Employees'!D30),"",'New Employees'!D30)</f>
        <v/>
      </c>
      <c r="K24" s="85" t="str">
        <f>IF(ISBLANK('New Employees'!Y30),"",'New Employees'!Y30)</f>
        <v/>
      </c>
      <c r="L24" s="84" t="str">
        <f>IF(ISBLANK('New Employees'!AE30),"",'New Employees'!AE30)</f>
        <v/>
      </c>
      <c r="M24" s="84" t="str">
        <f>IF(ISBLANK('New Employees'!AF30),"",'New Employees'!AF30)</f>
        <v/>
      </c>
      <c r="N24" s="84" t="str">
        <f>IF(ISBLANK('New Employees'!AG30),"",'New Employees'!AG30)</f>
        <v/>
      </c>
      <c r="O24" s="84" t="str">
        <f>IF(ISBLANK('New Employees'!AH30),"",'New Employees'!AH30)</f>
        <v/>
      </c>
    </row>
    <row r="25" spans="1:15" ht="15.95" customHeight="1" thickBot="1" x14ac:dyDescent="0.25">
      <c r="A25" s="103"/>
      <c r="B25" s="93" t="str">
        <f>IF(ISBLANK('New Employees'!BA31),"",'New Employees'!BA31)</f>
        <v/>
      </c>
      <c r="C25" s="92" t="str">
        <f>IF(ISBLANK('New Employees'!N31),"",'New Employees'!N31)</f>
        <v/>
      </c>
      <c r="D25" s="91" t="str">
        <f>IF(ISBLANK('New Employees'!O31),"",'New Employees'!O31)</f>
        <v/>
      </c>
      <c r="E25" s="85" t="str">
        <f>IF(ISBLANK('New Employees'!X31),"",'New Employees'!X31)</f>
        <v/>
      </c>
      <c r="F25" s="90" t="str">
        <f>'New Employees'!U31&amp;" "&amp;'New Employees'!T31</f>
        <v xml:space="preserve"> </v>
      </c>
      <c r="G25" s="89" t="str">
        <f>IF(ISBLANK('New Employees'!AI31),"",'New Employees'!AI31)</f>
        <v/>
      </c>
      <c r="H25" s="88" t="str">
        <f>IF(ISBLANK('New Employees'!X31),"",DATEDIF(E25,C25,"y"))</f>
        <v/>
      </c>
      <c r="I25" s="87" t="str">
        <f>IF(ISBLANK('New Employees'!Q31),"",'New Employees'!Q31)</f>
        <v/>
      </c>
      <c r="J25" s="86" t="str">
        <f>IF(ISBLANK('New Employees'!D31),"",'New Employees'!D31)</f>
        <v/>
      </c>
      <c r="K25" s="85" t="str">
        <f>IF(ISBLANK('New Employees'!Y31),"",'New Employees'!Y31)</f>
        <v/>
      </c>
      <c r="L25" s="84" t="str">
        <f>IF(ISBLANK('New Employees'!AE31),"",'New Employees'!AE31)</f>
        <v/>
      </c>
      <c r="M25" s="84" t="str">
        <f>IF(ISBLANK('New Employees'!AF31),"",'New Employees'!AF31)</f>
        <v/>
      </c>
      <c r="N25" s="84" t="str">
        <f>IF(ISBLANK('New Employees'!AG31),"",'New Employees'!AG31)</f>
        <v/>
      </c>
      <c r="O25" s="84" t="str">
        <f>IF(ISBLANK('New Employees'!AH31),"",'New Employees'!AH31)</f>
        <v/>
      </c>
    </row>
    <row r="26" spans="1:15" ht="15.95" customHeight="1" thickBot="1" x14ac:dyDescent="0.25">
      <c r="A26" s="103"/>
      <c r="B26" s="93" t="str">
        <f>IF(ISBLANK('New Employees'!BA32),"",'New Employees'!BA32)</f>
        <v/>
      </c>
      <c r="C26" s="92" t="str">
        <f>IF(ISBLANK('New Employees'!N32),"",'New Employees'!N32)</f>
        <v/>
      </c>
      <c r="D26" s="91" t="str">
        <f>IF(ISBLANK('New Employees'!O32),"",'New Employees'!O32)</f>
        <v/>
      </c>
      <c r="E26" s="85" t="str">
        <f>IF(ISBLANK('New Employees'!X32),"",'New Employees'!X32)</f>
        <v/>
      </c>
      <c r="F26" s="90" t="str">
        <f>'New Employees'!U32&amp;" "&amp;'New Employees'!T32</f>
        <v xml:space="preserve"> </v>
      </c>
      <c r="G26" s="89" t="str">
        <f>IF(ISBLANK('New Employees'!AI32),"",'New Employees'!AI32)</f>
        <v/>
      </c>
      <c r="H26" s="88" t="str">
        <f>IF(ISBLANK('New Employees'!X32),"",DATEDIF(E26,C26,"y"))</f>
        <v/>
      </c>
      <c r="I26" s="87" t="str">
        <f>IF(ISBLANK('New Employees'!Q32),"",'New Employees'!Q32)</f>
        <v/>
      </c>
      <c r="J26" s="86" t="str">
        <f>IF(ISBLANK('New Employees'!D32),"",'New Employees'!D32)</f>
        <v/>
      </c>
      <c r="K26" s="85" t="str">
        <f>IF(ISBLANK('New Employees'!Y32),"",'New Employees'!Y32)</f>
        <v/>
      </c>
      <c r="L26" s="84" t="str">
        <f>IF(ISBLANK('New Employees'!AE32),"",'New Employees'!AE32)</f>
        <v/>
      </c>
      <c r="M26" s="84" t="str">
        <f>IF(ISBLANK('New Employees'!AF32),"",'New Employees'!AF32)</f>
        <v/>
      </c>
      <c r="N26" s="84" t="str">
        <f>IF(ISBLANK('New Employees'!AG32),"",'New Employees'!AG32)</f>
        <v/>
      </c>
      <c r="O26" s="84" t="str">
        <f>IF(ISBLANK('New Employees'!AH32),"",'New Employees'!AH32)</f>
        <v/>
      </c>
    </row>
    <row r="27" spans="1:15" ht="15.95" customHeight="1" thickBot="1" x14ac:dyDescent="0.25">
      <c r="A27" s="103"/>
      <c r="B27" s="93" t="str">
        <f>IF(ISBLANK('New Employees'!BA33),"",'New Employees'!BA33)</f>
        <v/>
      </c>
      <c r="C27" s="92" t="str">
        <f>IF(ISBLANK('New Employees'!N33),"",'New Employees'!N33)</f>
        <v/>
      </c>
      <c r="D27" s="91" t="str">
        <f>IF(ISBLANK('New Employees'!O33),"",'New Employees'!O33)</f>
        <v/>
      </c>
      <c r="E27" s="85" t="str">
        <f>IF(ISBLANK('New Employees'!X33),"",'New Employees'!X33)</f>
        <v/>
      </c>
      <c r="F27" s="90" t="str">
        <f>'New Employees'!U33&amp;" "&amp;'New Employees'!T33</f>
        <v xml:space="preserve"> </v>
      </c>
      <c r="G27" s="89" t="str">
        <f>IF(ISBLANK('New Employees'!AI33),"",'New Employees'!AI33)</f>
        <v/>
      </c>
      <c r="H27" s="88" t="str">
        <f>IF(ISBLANK('New Employees'!X33),"",DATEDIF(E27,C27,"y"))</f>
        <v/>
      </c>
      <c r="I27" s="87" t="str">
        <f>IF(ISBLANK('New Employees'!Q33),"",'New Employees'!Q33)</f>
        <v/>
      </c>
      <c r="J27" s="86" t="str">
        <f>IF(ISBLANK('New Employees'!D33),"",'New Employees'!D33)</f>
        <v/>
      </c>
      <c r="K27" s="85" t="str">
        <f>IF(ISBLANK('New Employees'!Y33),"",'New Employees'!Y33)</f>
        <v/>
      </c>
      <c r="L27" s="84" t="str">
        <f>IF(ISBLANK('New Employees'!AE33),"",'New Employees'!AE33)</f>
        <v/>
      </c>
      <c r="M27" s="84" t="str">
        <f>IF(ISBLANK('New Employees'!AF33),"",'New Employees'!AF33)</f>
        <v/>
      </c>
      <c r="N27" s="84" t="str">
        <f>IF(ISBLANK('New Employees'!AG33),"",'New Employees'!AG33)</f>
        <v/>
      </c>
      <c r="O27" s="84" t="str">
        <f>IF(ISBLANK('New Employees'!AH33),"",'New Employees'!AH33)</f>
        <v/>
      </c>
    </row>
    <row r="28" spans="1:15" ht="15.95" customHeight="1" thickBot="1" x14ac:dyDescent="0.25">
      <c r="A28" s="103"/>
      <c r="B28" s="93" t="str">
        <f>IF(ISBLANK('New Employees'!BA34),"",'New Employees'!BA34)</f>
        <v/>
      </c>
      <c r="C28" s="92" t="str">
        <f>IF(ISBLANK('New Employees'!N34),"",'New Employees'!N34)</f>
        <v/>
      </c>
      <c r="D28" s="91" t="str">
        <f>IF(ISBLANK('New Employees'!O34),"",'New Employees'!O34)</f>
        <v/>
      </c>
      <c r="E28" s="85" t="str">
        <f>IF(ISBLANK('New Employees'!X34),"",'New Employees'!X34)</f>
        <v/>
      </c>
      <c r="F28" s="90" t="str">
        <f>'New Employees'!U34&amp;" "&amp;'New Employees'!T34</f>
        <v xml:space="preserve"> </v>
      </c>
      <c r="G28" s="89" t="str">
        <f>IF(ISBLANK('New Employees'!AI34),"",'New Employees'!AI34)</f>
        <v/>
      </c>
      <c r="H28" s="88" t="str">
        <f>IF(ISBLANK('New Employees'!X34),"",DATEDIF(E28,C28,"y"))</f>
        <v/>
      </c>
      <c r="I28" s="87" t="str">
        <f>IF(ISBLANK('New Employees'!Q34),"",'New Employees'!Q34)</f>
        <v/>
      </c>
      <c r="J28" s="86" t="str">
        <f>IF(ISBLANK('New Employees'!D34),"",'New Employees'!D34)</f>
        <v/>
      </c>
      <c r="K28" s="85" t="str">
        <f>IF(ISBLANK('New Employees'!Y34),"",'New Employees'!Y34)</f>
        <v/>
      </c>
      <c r="L28" s="84" t="str">
        <f>IF(ISBLANK('New Employees'!AE34),"",'New Employees'!AE34)</f>
        <v/>
      </c>
      <c r="M28" s="84" t="str">
        <f>IF(ISBLANK('New Employees'!AF34),"",'New Employees'!AF34)</f>
        <v/>
      </c>
      <c r="N28" s="84" t="str">
        <f>IF(ISBLANK('New Employees'!AG34),"",'New Employees'!AG34)</f>
        <v/>
      </c>
      <c r="O28" s="84" t="str">
        <f>IF(ISBLANK('New Employees'!AH34),"",'New Employees'!AH34)</f>
        <v/>
      </c>
    </row>
    <row r="29" spans="1:15" ht="15.95" customHeight="1" thickBot="1" x14ac:dyDescent="0.25">
      <c r="A29" s="103"/>
      <c r="B29" s="93" t="str">
        <f>IF(ISBLANK('New Employees'!BA35),"",'New Employees'!BA35)</f>
        <v/>
      </c>
      <c r="C29" s="92" t="str">
        <f>IF(ISBLANK('New Employees'!N35),"",'New Employees'!N35)</f>
        <v/>
      </c>
      <c r="D29" s="91" t="str">
        <f>IF(ISBLANK('New Employees'!O35),"",'New Employees'!O35)</f>
        <v/>
      </c>
      <c r="E29" s="85" t="str">
        <f>IF(ISBLANK('New Employees'!X35),"",'New Employees'!X35)</f>
        <v/>
      </c>
      <c r="F29" s="90" t="str">
        <f>'New Employees'!U35&amp;" "&amp;'New Employees'!T35</f>
        <v xml:space="preserve"> </v>
      </c>
      <c r="G29" s="89" t="str">
        <f>IF(ISBLANK('New Employees'!AI35),"",'New Employees'!AI35)</f>
        <v/>
      </c>
      <c r="H29" s="88" t="str">
        <f>IF(ISBLANK('New Employees'!X35),"",DATEDIF(E29,C29,"y"))</f>
        <v/>
      </c>
      <c r="I29" s="87" t="str">
        <f>IF(ISBLANK('New Employees'!Q35),"",'New Employees'!Q35)</f>
        <v/>
      </c>
      <c r="J29" s="86" t="str">
        <f>IF(ISBLANK('New Employees'!D35),"",'New Employees'!D35)</f>
        <v/>
      </c>
      <c r="K29" s="85" t="str">
        <f>IF(ISBLANK('New Employees'!Y35),"",'New Employees'!Y35)</f>
        <v/>
      </c>
      <c r="L29" s="84" t="str">
        <f>IF(ISBLANK('New Employees'!AE35),"",'New Employees'!AE35)</f>
        <v/>
      </c>
      <c r="M29" s="84" t="str">
        <f>IF(ISBLANK('New Employees'!AF35),"",'New Employees'!AF35)</f>
        <v/>
      </c>
      <c r="N29" s="84" t="str">
        <f>IF(ISBLANK('New Employees'!AG35),"",'New Employees'!AG35)</f>
        <v/>
      </c>
      <c r="O29" s="84" t="str">
        <f>IF(ISBLANK('New Employees'!AH35),"",'New Employees'!AH35)</f>
        <v/>
      </c>
    </row>
    <row r="30" spans="1:15" ht="15.95" customHeight="1" thickBot="1" x14ac:dyDescent="0.25">
      <c r="A30" s="103"/>
      <c r="B30" s="93" t="str">
        <f>IF(ISBLANK('New Employees'!BA36),"",'New Employees'!BA36)</f>
        <v/>
      </c>
      <c r="C30" s="92" t="str">
        <f>IF(ISBLANK('New Employees'!N36),"",'New Employees'!N36)</f>
        <v/>
      </c>
      <c r="D30" s="91" t="str">
        <f>IF(ISBLANK('New Employees'!O36),"",'New Employees'!O36)</f>
        <v/>
      </c>
      <c r="E30" s="85" t="str">
        <f>IF(ISBLANK('New Employees'!X36),"",'New Employees'!X36)</f>
        <v/>
      </c>
      <c r="F30" s="90" t="str">
        <f>'New Employees'!U36&amp;" "&amp;'New Employees'!T36</f>
        <v xml:space="preserve"> </v>
      </c>
      <c r="G30" s="89" t="str">
        <f>IF(ISBLANK('New Employees'!AI36),"",'New Employees'!AI36)</f>
        <v/>
      </c>
      <c r="H30" s="88" t="str">
        <f>IF(ISBLANK('New Employees'!X36),"",DATEDIF(E30,C30,"y"))</f>
        <v/>
      </c>
      <c r="I30" s="87" t="str">
        <f>IF(ISBLANK('New Employees'!Q36),"",'New Employees'!Q36)</f>
        <v/>
      </c>
      <c r="J30" s="86" t="str">
        <f>IF(ISBLANK('New Employees'!D36),"",'New Employees'!D36)</f>
        <v/>
      </c>
      <c r="K30" s="85" t="str">
        <f>IF(ISBLANK('New Employees'!Y36),"",'New Employees'!Y36)</f>
        <v/>
      </c>
      <c r="L30" s="84" t="str">
        <f>IF(ISBLANK('New Employees'!AE36),"",'New Employees'!AE36)</f>
        <v/>
      </c>
      <c r="M30" s="84" t="str">
        <f>IF(ISBLANK('New Employees'!AF36),"",'New Employees'!AF36)</f>
        <v/>
      </c>
      <c r="N30" s="84" t="str">
        <f>IF(ISBLANK('New Employees'!AG36),"",'New Employees'!AG36)</f>
        <v/>
      </c>
      <c r="O30" s="84" t="str">
        <f>IF(ISBLANK('New Employees'!AH36),"",'New Employees'!AH36)</f>
        <v/>
      </c>
    </row>
    <row r="31" spans="1:15" ht="15.95" customHeight="1" thickBot="1" x14ac:dyDescent="0.25">
      <c r="A31" s="103"/>
      <c r="B31" s="93" t="str">
        <f>IF(ISBLANK('New Employees'!BA37),"",'New Employees'!BA37)</f>
        <v/>
      </c>
      <c r="C31" s="92" t="str">
        <f>IF(ISBLANK('New Employees'!N37),"",'New Employees'!N37)</f>
        <v/>
      </c>
      <c r="D31" s="91" t="str">
        <f>IF(ISBLANK('New Employees'!O37),"",'New Employees'!O37)</f>
        <v/>
      </c>
      <c r="E31" s="85" t="str">
        <f>IF(ISBLANK('New Employees'!X37),"",'New Employees'!X37)</f>
        <v/>
      </c>
      <c r="F31" s="90" t="str">
        <f>'New Employees'!U37&amp;" "&amp;'New Employees'!T37</f>
        <v xml:space="preserve"> </v>
      </c>
      <c r="G31" s="89" t="str">
        <f>IF(ISBLANK('New Employees'!AI37),"",'New Employees'!AI37)</f>
        <v/>
      </c>
      <c r="H31" s="88" t="str">
        <f>IF(ISBLANK('New Employees'!X37),"",DATEDIF(E31,C31,"y"))</f>
        <v/>
      </c>
      <c r="I31" s="87" t="str">
        <f>IF(ISBLANK('New Employees'!Q37),"",'New Employees'!Q37)</f>
        <v/>
      </c>
      <c r="J31" s="86" t="str">
        <f>IF(ISBLANK('New Employees'!D37),"",'New Employees'!D37)</f>
        <v/>
      </c>
      <c r="K31" s="85" t="str">
        <f>IF(ISBLANK('New Employees'!Y37),"",'New Employees'!Y37)</f>
        <v/>
      </c>
      <c r="L31" s="84" t="str">
        <f>IF(ISBLANK('New Employees'!AE37),"",'New Employees'!AE37)</f>
        <v/>
      </c>
      <c r="M31" s="84" t="str">
        <f>IF(ISBLANK('New Employees'!AF37),"",'New Employees'!AF37)</f>
        <v/>
      </c>
      <c r="N31" s="84" t="str">
        <f>IF(ISBLANK('New Employees'!AG37),"",'New Employees'!AG37)</f>
        <v/>
      </c>
      <c r="O31" s="84" t="str">
        <f>IF(ISBLANK('New Employees'!AH37),"",'New Employees'!AH37)</f>
        <v/>
      </c>
    </row>
    <row r="32" spans="1:15" ht="15.95" customHeight="1" thickBot="1" x14ac:dyDescent="0.25">
      <c r="A32" s="103"/>
      <c r="B32" s="93" t="str">
        <f>IF(ISBLANK('New Employees'!BA38),"",'New Employees'!BA38)</f>
        <v/>
      </c>
      <c r="C32" s="92" t="str">
        <f>IF(ISBLANK('New Employees'!N38),"",'New Employees'!N38)</f>
        <v/>
      </c>
      <c r="D32" s="91" t="str">
        <f>IF(ISBLANK('New Employees'!O38),"",'New Employees'!O38)</f>
        <v/>
      </c>
      <c r="E32" s="85" t="str">
        <f>IF(ISBLANK('New Employees'!X38),"",'New Employees'!X38)</f>
        <v/>
      </c>
      <c r="F32" s="90" t="str">
        <f>'New Employees'!U38&amp;" "&amp;'New Employees'!T38</f>
        <v xml:space="preserve"> </v>
      </c>
      <c r="G32" s="89" t="str">
        <f>IF(ISBLANK('New Employees'!AI38),"",'New Employees'!AI38)</f>
        <v/>
      </c>
      <c r="H32" s="88" t="str">
        <f>IF(ISBLANK('New Employees'!X38),"",DATEDIF(E32,C32,"y"))</f>
        <v/>
      </c>
      <c r="I32" s="87" t="str">
        <f>IF(ISBLANK('New Employees'!Q38),"",'New Employees'!Q38)</f>
        <v/>
      </c>
      <c r="J32" s="86" t="str">
        <f>IF(ISBLANK('New Employees'!D38),"",'New Employees'!D38)</f>
        <v/>
      </c>
      <c r="K32" s="85" t="str">
        <f>IF(ISBLANK('New Employees'!Y38),"",'New Employees'!Y38)</f>
        <v/>
      </c>
      <c r="L32" s="84" t="str">
        <f>IF(ISBLANK('New Employees'!AE38),"",'New Employees'!AE38)</f>
        <v/>
      </c>
      <c r="M32" s="84" t="str">
        <f>IF(ISBLANK('New Employees'!AF38),"",'New Employees'!AF38)</f>
        <v/>
      </c>
      <c r="N32" s="84" t="str">
        <f>IF(ISBLANK('New Employees'!AG38),"",'New Employees'!AG38)</f>
        <v/>
      </c>
      <c r="O32" s="84" t="str">
        <f>IF(ISBLANK('New Employees'!AH38),"",'New Employees'!AH38)</f>
        <v/>
      </c>
    </row>
    <row r="33" spans="1:15" ht="15.95" customHeight="1" thickBot="1" x14ac:dyDescent="0.25">
      <c r="A33" s="103"/>
      <c r="B33" s="93" t="str">
        <f>IF(ISBLANK('New Employees'!BA39),"",'New Employees'!BA39)</f>
        <v/>
      </c>
      <c r="C33" s="92" t="str">
        <f>IF(ISBLANK('New Employees'!N39),"",'New Employees'!N39)</f>
        <v/>
      </c>
      <c r="D33" s="91" t="str">
        <f>IF(ISBLANK('New Employees'!O39),"",'New Employees'!O39)</f>
        <v/>
      </c>
      <c r="E33" s="85" t="str">
        <f>IF(ISBLANK('New Employees'!X39),"",'New Employees'!X39)</f>
        <v/>
      </c>
      <c r="F33" s="90" t="str">
        <f>'New Employees'!U39&amp;" "&amp;'New Employees'!T39</f>
        <v xml:space="preserve"> </v>
      </c>
      <c r="G33" s="89" t="str">
        <f>IF(ISBLANK('New Employees'!AI39),"",'New Employees'!AI39)</f>
        <v/>
      </c>
      <c r="H33" s="88" t="str">
        <f>IF(ISBLANK('New Employees'!X39),"",DATEDIF(E33,C33,"y"))</f>
        <v/>
      </c>
      <c r="I33" s="87" t="str">
        <f>IF(ISBLANK('New Employees'!Q39),"",'New Employees'!Q39)</f>
        <v/>
      </c>
      <c r="J33" s="86" t="str">
        <f>IF(ISBLANK('New Employees'!D39),"",'New Employees'!D39)</f>
        <v/>
      </c>
      <c r="K33" s="85" t="str">
        <f>IF(ISBLANK('New Employees'!Y39),"",'New Employees'!Y39)</f>
        <v/>
      </c>
      <c r="L33" s="84" t="str">
        <f>IF(ISBLANK('New Employees'!AE39),"",'New Employees'!AE39)</f>
        <v/>
      </c>
      <c r="M33" s="84" t="str">
        <f>IF(ISBLANK('New Employees'!AF39),"",'New Employees'!AF39)</f>
        <v/>
      </c>
      <c r="N33" s="84" t="str">
        <f>IF(ISBLANK('New Employees'!AG39),"",'New Employees'!AG39)</f>
        <v/>
      </c>
      <c r="O33" s="84" t="str">
        <f>IF(ISBLANK('New Employees'!AH39),"",'New Employees'!AH39)</f>
        <v/>
      </c>
    </row>
    <row r="34" spans="1:15" ht="15.95" customHeight="1" thickBot="1" x14ac:dyDescent="0.25">
      <c r="A34" s="103"/>
      <c r="B34" s="93" t="str">
        <f>IF(ISBLANK('New Employees'!BA40),"",'New Employees'!BA40)</f>
        <v/>
      </c>
      <c r="C34" s="92" t="str">
        <f>IF(ISBLANK('New Employees'!N40),"",'New Employees'!N40)</f>
        <v/>
      </c>
      <c r="D34" s="91" t="str">
        <f>IF(ISBLANK('New Employees'!O40),"",'New Employees'!O40)</f>
        <v/>
      </c>
      <c r="E34" s="85" t="str">
        <f>IF(ISBLANK('New Employees'!X40),"",'New Employees'!X40)</f>
        <v/>
      </c>
      <c r="F34" s="90" t="str">
        <f>'New Employees'!U40&amp;" "&amp;'New Employees'!T40</f>
        <v xml:space="preserve"> </v>
      </c>
      <c r="G34" s="89" t="str">
        <f>IF(ISBLANK('New Employees'!AI40),"",'New Employees'!AI40)</f>
        <v/>
      </c>
      <c r="H34" s="88" t="str">
        <f>IF(ISBLANK('New Employees'!X40),"",DATEDIF(E34,C34,"y"))</f>
        <v/>
      </c>
      <c r="I34" s="87" t="str">
        <f>IF(ISBLANK('New Employees'!Q40),"",'New Employees'!Q40)</f>
        <v/>
      </c>
      <c r="J34" s="86" t="str">
        <f>IF(ISBLANK('New Employees'!D40),"",'New Employees'!D40)</f>
        <v/>
      </c>
      <c r="K34" s="85" t="str">
        <f>IF(ISBLANK('New Employees'!Y40),"",'New Employees'!Y40)</f>
        <v/>
      </c>
      <c r="L34" s="84" t="str">
        <f>IF(ISBLANK('New Employees'!AE40),"",'New Employees'!AE40)</f>
        <v/>
      </c>
      <c r="M34" s="84" t="str">
        <f>IF(ISBLANK('New Employees'!AF40),"",'New Employees'!AF40)</f>
        <v/>
      </c>
      <c r="N34" s="84" t="str">
        <f>IF(ISBLANK('New Employees'!AG40),"",'New Employees'!AG40)</f>
        <v/>
      </c>
      <c r="O34" s="84" t="str">
        <f>IF(ISBLANK('New Employees'!AH40),"",'New Employees'!AH40)</f>
        <v/>
      </c>
    </row>
    <row r="35" spans="1:15" ht="15.95" customHeight="1" thickBot="1" x14ac:dyDescent="0.25">
      <c r="A35" s="103"/>
      <c r="B35" s="93" t="str">
        <f>IF(ISBLANK('New Employees'!BA41),"",'New Employees'!BA41)</f>
        <v/>
      </c>
      <c r="C35" s="92" t="str">
        <f>IF(ISBLANK('New Employees'!N41),"",'New Employees'!N41)</f>
        <v/>
      </c>
      <c r="D35" s="91" t="str">
        <f>IF(ISBLANK('New Employees'!O41),"",'New Employees'!O41)</f>
        <v/>
      </c>
      <c r="E35" s="85" t="str">
        <f>IF(ISBLANK('New Employees'!X41),"",'New Employees'!X41)</f>
        <v/>
      </c>
      <c r="F35" s="90" t="str">
        <f>'New Employees'!U41&amp;" "&amp;'New Employees'!T41</f>
        <v xml:space="preserve"> </v>
      </c>
      <c r="G35" s="89" t="str">
        <f>IF(ISBLANK('New Employees'!AI41),"",'New Employees'!AI41)</f>
        <v/>
      </c>
      <c r="H35" s="88" t="str">
        <f>IF(ISBLANK('New Employees'!X41),"",DATEDIF(E35,C35,"y"))</f>
        <v/>
      </c>
      <c r="I35" s="87" t="str">
        <f>IF(ISBLANK('New Employees'!Q41),"",'New Employees'!Q41)</f>
        <v/>
      </c>
      <c r="J35" s="86" t="str">
        <f>IF(ISBLANK('New Employees'!D41),"",'New Employees'!D41)</f>
        <v/>
      </c>
      <c r="K35" s="85" t="str">
        <f>IF(ISBLANK('New Employees'!Y41),"",'New Employees'!Y41)</f>
        <v/>
      </c>
      <c r="L35" s="84" t="str">
        <f>IF(ISBLANK('New Employees'!AE41),"",'New Employees'!AE41)</f>
        <v/>
      </c>
      <c r="M35" s="84" t="str">
        <f>IF(ISBLANK('New Employees'!AF41),"",'New Employees'!AF41)</f>
        <v/>
      </c>
      <c r="N35" s="84" t="str">
        <f>IF(ISBLANK('New Employees'!AG41),"",'New Employees'!AG41)</f>
        <v/>
      </c>
      <c r="O35" s="84" t="str">
        <f>IF(ISBLANK('New Employees'!AH41),"",'New Employees'!AH41)</f>
        <v/>
      </c>
    </row>
    <row r="36" spans="1:15" ht="15.95" customHeight="1" thickBot="1" x14ac:dyDescent="0.25">
      <c r="A36" s="103"/>
      <c r="B36" s="93" t="str">
        <f>IF(ISBLANK('New Employees'!BA42),"",'New Employees'!BA42)</f>
        <v/>
      </c>
      <c r="C36" s="92" t="str">
        <f>IF(ISBLANK('New Employees'!N42),"",'New Employees'!N42)</f>
        <v/>
      </c>
      <c r="D36" s="91" t="str">
        <f>IF(ISBLANK('New Employees'!O42),"",'New Employees'!O42)</f>
        <v/>
      </c>
      <c r="E36" s="85" t="str">
        <f>IF(ISBLANK('New Employees'!X42),"",'New Employees'!X42)</f>
        <v/>
      </c>
      <c r="F36" s="90" t="str">
        <f>'New Employees'!U42&amp;" "&amp;'New Employees'!T42</f>
        <v xml:space="preserve"> </v>
      </c>
      <c r="G36" s="89" t="str">
        <f>IF(ISBLANK('New Employees'!AI42),"",'New Employees'!AI42)</f>
        <v/>
      </c>
      <c r="H36" s="88" t="str">
        <f>IF(ISBLANK('New Employees'!X42),"",DATEDIF(E36,C36,"y"))</f>
        <v/>
      </c>
      <c r="I36" s="87" t="str">
        <f>IF(ISBLANK('New Employees'!Q42),"",'New Employees'!Q42)</f>
        <v/>
      </c>
      <c r="J36" s="86" t="str">
        <f>IF(ISBLANK('New Employees'!D42),"",'New Employees'!D42)</f>
        <v/>
      </c>
      <c r="K36" s="85" t="str">
        <f>IF(ISBLANK('New Employees'!Y42),"",'New Employees'!Y42)</f>
        <v/>
      </c>
      <c r="L36" s="84" t="str">
        <f>IF(ISBLANK('New Employees'!AE42),"",'New Employees'!AE42)</f>
        <v/>
      </c>
      <c r="M36" s="84" t="str">
        <f>IF(ISBLANK('New Employees'!AF42),"",'New Employees'!AF42)</f>
        <v/>
      </c>
      <c r="N36" s="84" t="str">
        <f>IF(ISBLANK('New Employees'!AG42),"",'New Employees'!AG42)</f>
        <v/>
      </c>
      <c r="O36" s="84" t="str">
        <f>IF(ISBLANK('New Employees'!AH42),"",'New Employees'!AH42)</f>
        <v/>
      </c>
    </row>
    <row r="37" spans="1:15" ht="15.95" customHeight="1" thickBot="1" x14ac:dyDescent="0.25">
      <c r="A37" s="103"/>
      <c r="B37" s="93" t="str">
        <f>IF(ISBLANK('New Employees'!BA43),"",'New Employees'!BA43)</f>
        <v/>
      </c>
      <c r="C37" s="92" t="str">
        <f>IF(ISBLANK('New Employees'!N43),"",'New Employees'!N43)</f>
        <v/>
      </c>
      <c r="D37" s="91" t="str">
        <f>IF(ISBLANK('New Employees'!O43),"",'New Employees'!O43)</f>
        <v/>
      </c>
      <c r="E37" s="85" t="str">
        <f>IF(ISBLANK('New Employees'!X43),"",'New Employees'!X43)</f>
        <v/>
      </c>
      <c r="F37" s="90" t="str">
        <f>'New Employees'!U43&amp;" "&amp;'New Employees'!T43</f>
        <v xml:space="preserve"> </v>
      </c>
      <c r="G37" s="89" t="str">
        <f>IF(ISBLANK('New Employees'!AI43),"",'New Employees'!AI43)</f>
        <v/>
      </c>
      <c r="H37" s="88" t="str">
        <f>IF(ISBLANK('New Employees'!X43),"",DATEDIF(E37,C37,"y"))</f>
        <v/>
      </c>
      <c r="I37" s="87" t="str">
        <f>IF(ISBLANK('New Employees'!Q43),"",'New Employees'!Q43)</f>
        <v/>
      </c>
      <c r="J37" s="86" t="str">
        <f>IF(ISBLANK('New Employees'!D43),"",'New Employees'!D43)</f>
        <v/>
      </c>
      <c r="K37" s="85" t="str">
        <f>IF(ISBLANK('New Employees'!Y43),"",'New Employees'!Y43)</f>
        <v/>
      </c>
      <c r="L37" s="84" t="str">
        <f>IF(ISBLANK('New Employees'!AE43),"",'New Employees'!AE43)</f>
        <v/>
      </c>
      <c r="M37" s="84" t="str">
        <f>IF(ISBLANK('New Employees'!AF43),"",'New Employees'!AF43)</f>
        <v/>
      </c>
      <c r="N37" s="84" t="str">
        <f>IF(ISBLANK('New Employees'!AG43),"",'New Employees'!AG43)</f>
        <v/>
      </c>
      <c r="O37" s="84" t="str">
        <f>IF(ISBLANK('New Employees'!AH43),"",'New Employees'!AH43)</f>
        <v/>
      </c>
    </row>
    <row r="38" spans="1:15" ht="15.95" customHeight="1" thickBot="1" x14ac:dyDescent="0.25">
      <c r="A38" s="103"/>
      <c r="B38" s="93" t="str">
        <f>IF(ISBLANK('New Employees'!BA44),"",'New Employees'!BA44)</f>
        <v/>
      </c>
      <c r="C38" s="92" t="str">
        <f>IF(ISBLANK('New Employees'!N44),"",'New Employees'!N44)</f>
        <v/>
      </c>
      <c r="D38" s="91" t="str">
        <f>IF(ISBLANK('New Employees'!O44),"",'New Employees'!O44)</f>
        <v/>
      </c>
      <c r="E38" s="85" t="str">
        <f>IF(ISBLANK('New Employees'!X44),"",'New Employees'!X44)</f>
        <v/>
      </c>
      <c r="F38" s="90" t="str">
        <f>'New Employees'!U44&amp;" "&amp;'New Employees'!T44</f>
        <v xml:space="preserve"> </v>
      </c>
      <c r="G38" s="89" t="str">
        <f>IF(ISBLANK('New Employees'!AI44),"",'New Employees'!AI44)</f>
        <v/>
      </c>
      <c r="H38" s="88" t="str">
        <f>IF(ISBLANK('New Employees'!X44),"",DATEDIF(E38,C38,"y"))</f>
        <v/>
      </c>
      <c r="I38" s="87" t="str">
        <f>IF(ISBLANK('New Employees'!Q44),"",'New Employees'!Q44)</f>
        <v/>
      </c>
      <c r="J38" s="86" t="str">
        <f>IF(ISBLANK('New Employees'!D44),"",'New Employees'!D44)</f>
        <v/>
      </c>
      <c r="K38" s="85" t="str">
        <f>IF(ISBLANK('New Employees'!Y44),"",'New Employees'!Y44)</f>
        <v/>
      </c>
      <c r="L38" s="84" t="str">
        <f>IF(ISBLANK('New Employees'!AE44),"",'New Employees'!AE44)</f>
        <v/>
      </c>
      <c r="M38" s="84" t="str">
        <f>IF(ISBLANK('New Employees'!AF44),"",'New Employees'!AF44)</f>
        <v/>
      </c>
      <c r="N38" s="84" t="str">
        <f>IF(ISBLANK('New Employees'!AG44),"",'New Employees'!AG44)</f>
        <v/>
      </c>
      <c r="O38" s="84" t="str">
        <f>IF(ISBLANK('New Employees'!AH44),"",'New Employees'!AH44)</f>
        <v/>
      </c>
    </row>
    <row r="39" spans="1:15" ht="15.95" customHeight="1" thickBot="1" x14ac:dyDescent="0.25">
      <c r="A39" s="103"/>
      <c r="B39" s="93" t="str">
        <f>IF(ISBLANK('New Employees'!BA45),"",'New Employees'!BA45)</f>
        <v/>
      </c>
      <c r="C39" s="92" t="str">
        <f>IF(ISBLANK('New Employees'!N45),"",'New Employees'!N45)</f>
        <v/>
      </c>
      <c r="D39" s="91" t="str">
        <f>IF(ISBLANK('New Employees'!O45),"",'New Employees'!O45)</f>
        <v/>
      </c>
      <c r="E39" s="85" t="str">
        <f>IF(ISBLANK('New Employees'!X45),"",'New Employees'!X45)</f>
        <v/>
      </c>
      <c r="F39" s="90" t="str">
        <f>'New Employees'!U45&amp;" "&amp;'New Employees'!T45</f>
        <v xml:space="preserve"> </v>
      </c>
      <c r="G39" s="89" t="str">
        <f>IF(ISBLANK('New Employees'!AI45),"",'New Employees'!AI45)</f>
        <v/>
      </c>
      <c r="H39" s="88" t="str">
        <f>IF(ISBLANK('New Employees'!X45),"",DATEDIF(E39,C39,"y"))</f>
        <v/>
      </c>
      <c r="I39" s="87" t="str">
        <f>IF(ISBLANK('New Employees'!Q45),"",'New Employees'!Q45)</f>
        <v/>
      </c>
      <c r="J39" s="86" t="str">
        <f>IF(ISBLANK('New Employees'!D45),"",'New Employees'!D45)</f>
        <v/>
      </c>
      <c r="K39" s="85" t="str">
        <f>IF(ISBLANK('New Employees'!Y45),"",'New Employees'!Y45)</f>
        <v/>
      </c>
      <c r="L39" s="84" t="str">
        <f>IF(ISBLANK('New Employees'!AE45),"",'New Employees'!AE45)</f>
        <v/>
      </c>
      <c r="M39" s="84" t="str">
        <f>IF(ISBLANK('New Employees'!AF45),"",'New Employees'!AF45)</f>
        <v/>
      </c>
      <c r="N39" s="84" t="str">
        <f>IF(ISBLANK('New Employees'!AG45),"",'New Employees'!AG45)</f>
        <v/>
      </c>
      <c r="O39" s="84" t="str">
        <f>IF(ISBLANK('New Employees'!AH45),"",'New Employees'!AH45)</f>
        <v/>
      </c>
    </row>
    <row r="40" spans="1:15" ht="15.95" customHeight="1" thickBot="1" x14ac:dyDescent="0.25">
      <c r="A40" s="103"/>
      <c r="B40" s="93" t="str">
        <f>IF(ISBLANK('New Employees'!BA46),"",'New Employees'!BA46)</f>
        <v/>
      </c>
      <c r="C40" s="92" t="str">
        <f>IF(ISBLANK('New Employees'!N46),"",'New Employees'!N46)</f>
        <v/>
      </c>
      <c r="D40" s="91" t="str">
        <f>IF(ISBLANK('New Employees'!O46),"",'New Employees'!O46)</f>
        <v/>
      </c>
      <c r="E40" s="85" t="str">
        <f>IF(ISBLANK('New Employees'!X46),"",'New Employees'!X46)</f>
        <v/>
      </c>
      <c r="F40" s="90" t="str">
        <f>'New Employees'!U46&amp;" "&amp;'New Employees'!T46</f>
        <v xml:space="preserve"> </v>
      </c>
      <c r="G40" s="89" t="str">
        <f>IF(ISBLANK('New Employees'!AI46),"",'New Employees'!AI46)</f>
        <v/>
      </c>
      <c r="H40" s="88" t="str">
        <f>IF(ISBLANK('New Employees'!X46),"",DATEDIF(E40,C40,"y"))</f>
        <v/>
      </c>
      <c r="I40" s="87" t="str">
        <f>IF(ISBLANK('New Employees'!Q46),"",'New Employees'!Q46)</f>
        <v/>
      </c>
      <c r="J40" s="86" t="str">
        <f>IF(ISBLANK('New Employees'!D46),"",'New Employees'!D46)</f>
        <v/>
      </c>
      <c r="K40" s="85" t="str">
        <f>IF(ISBLANK('New Employees'!Y46),"",'New Employees'!Y46)</f>
        <v/>
      </c>
      <c r="L40" s="84" t="str">
        <f>IF(ISBLANK('New Employees'!AE46),"",'New Employees'!AE46)</f>
        <v/>
      </c>
      <c r="M40" s="84" t="str">
        <f>IF(ISBLANK('New Employees'!AF46),"",'New Employees'!AF46)</f>
        <v/>
      </c>
      <c r="N40" s="84" t="str">
        <f>IF(ISBLANK('New Employees'!AG46),"",'New Employees'!AG46)</f>
        <v/>
      </c>
      <c r="O40" s="84" t="str">
        <f>IF(ISBLANK('New Employees'!AH46),"",'New Employees'!AH46)</f>
        <v/>
      </c>
    </row>
    <row r="41" spans="1:15" ht="15.95" customHeight="1" thickBot="1" x14ac:dyDescent="0.25">
      <c r="A41" s="103"/>
      <c r="B41" s="93" t="str">
        <f>IF(ISBLANK('New Employees'!BA47),"",'New Employees'!BA47)</f>
        <v/>
      </c>
      <c r="C41" s="92" t="str">
        <f>IF(ISBLANK('New Employees'!N47),"",'New Employees'!N47)</f>
        <v/>
      </c>
      <c r="D41" s="91" t="str">
        <f>IF(ISBLANK('New Employees'!O47),"",'New Employees'!O47)</f>
        <v/>
      </c>
      <c r="E41" s="85" t="str">
        <f>IF(ISBLANK('New Employees'!X47),"",'New Employees'!X47)</f>
        <v/>
      </c>
      <c r="F41" s="90" t="str">
        <f>'New Employees'!U47&amp;" "&amp;'New Employees'!T47</f>
        <v xml:space="preserve"> </v>
      </c>
      <c r="G41" s="89" t="str">
        <f>IF(ISBLANK('New Employees'!AI47),"",'New Employees'!AI47)</f>
        <v/>
      </c>
      <c r="H41" s="88" t="str">
        <f>IF(ISBLANK('New Employees'!X47),"",DATEDIF(E41,C41,"y"))</f>
        <v/>
      </c>
      <c r="I41" s="87" t="str">
        <f>IF(ISBLANK('New Employees'!Q47),"",'New Employees'!Q47)</f>
        <v/>
      </c>
      <c r="J41" s="86" t="str">
        <f>IF(ISBLANK('New Employees'!D47),"",'New Employees'!D47)</f>
        <v/>
      </c>
      <c r="K41" s="85" t="str">
        <f>IF(ISBLANK('New Employees'!Y47),"",'New Employees'!Y47)</f>
        <v/>
      </c>
      <c r="L41" s="84" t="str">
        <f>IF(ISBLANK('New Employees'!AE47),"",'New Employees'!AE47)</f>
        <v/>
      </c>
      <c r="M41" s="84" t="str">
        <f>IF(ISBLANK('New Employees'!AF47),"",'New Employees'!AF47)</f>
        <v/>
      </c>
      <c r="N41" s="84" t="str">
        <f>IF(ISBLANK('New Employees'!AG47),"",'New Employees'!AG47)</f>
        <v/>
      </c>
      <c r="O41" s="84" t="str">
        <f>IF(ISBLANK('New Employees'!AH47),"",'New Employees'!AH47)</f>
        <v/>
      </c>
    </row>
    <row r="42" spans="1:15" ht="15.95" customHeight="1" thickBot="1" x14ac:dyDescent="0.25">
      <c r="A42" s="103"/>
      <c r="B42" s="93" t="str">
        <f>IF(ISBLANK('New Employees'!BA48),"",'New Employees'!BA48)</f>
        <v/>
      </c>
      <c r="C42" s="92" t="str">
        <f>IF(ISBLANK('New Employees'!N48),"",'New Employees'!N48)</f>
        <v/>
      </c>
      <c r="D42" s="91" t="str">
        <f>IF(ISBLANK('New Employees'!O48),"",'New Employees'!O48)</f>
        <v/>
      </c>
      <c r="E42" s="85" t="str">
        <f>IF(ISBLANK('New Employees'!X48),"",'New Employees'!X48)</f>
        <v/>
      </c>
      <c r="F42" s="90" t="str">
        <f>'New Employees'!U48&amp;" "&amp;'New Employees'!T48</f>
        <v xml:space="preserve"> </v>
      </c>
      <c r="G42" s="89" t="str">
        <f>IF(ISBLANK('New Employees'!AI48),"",'New Employees'!AI48)</f>
        <v/>
      </c>
      <c r="H42" s="88" t="str">
        <f>IF(ISBLANK('New Employees'!X48),"",DATEDIF(E42,C42,"y"))</f>
        <v/>
      </c>
      <c r="I42" s="87" t="str">
        <f>IF(ISBLANK('New Employees'!Q48),"",'New Employees'!Q48)</f>
        <v/>
      </c>
      <c r="J42" s="86" t="str">
        <f>IF(ISBLANK('New Employees'!D48),"",'New Employees'!D48)</f>
        <v/>
      </c>
      <c r="K42" s="85" t="str">
        <f>IF(ISBLANK('New Employees'!Y48),"",'New Employees'!Y48)</f>
        <v/>
      </c>
      <c r="L42" s="84" t="str">
        <f>IF(ISBLANK('New Employees'!AE48),"",'New Employees'!AE48)</f>
        <v/>
      </c>
      <c r="M42" s="84" t="str">
        <f>IF(ISBLANK('New Employees'!AF48),"",'New Employees'!AF48)</f>
        <v/>
      </c>
      <c r="N42" s="84" t="str">
        <f>IF(ISBLANK('New Employees'!AG48),"",'New Employees'!AG48)</f>
        <v/>
      </c>
      <c r="O42" s="84" t="str">
        <f>IF(ISBLANK('New Employees'!AH48),"",'New Employees'!AH48)</f>
        <v/>
      </c>
    </row>
    <row r="43" spans="1:15" ht="15.95" customHeight="1" thickBot="1" x14ac:dyDescent="0.25">
      <c r="A43" s="103"/>
      <c r="B43" s="93" t="str">
        <f>IF(ISBLANK('New Employees'!BA49),"",'New Employees'!BA49)</f>
        <v/>
      </c>
      <c r="C43" s="92" t="str">
        <f>IF(ISBLANK('New Employees'!N49),"",'New Employees'!N49)</f>
        <v/>
      </c>
      <c r="D43" s="91" t="str">
        <f>IF(ISBLANK('New Employees'!O49),"",'New Employees'!O49)</f>
        <v/>
      </c>
      <c r="E43" s="85" t="str">
        <f>IF(ISBLANK('New Employees'!X49),"",'New Employees'!X49)</f>
        <v/>
      </c>
      <c r="F43" s="90" t="str">
        <f>'New Employees'!U49&amp;" "&amp;'New Employees'!T49</f>
        <v xml:space="preserve"> </v>
      </c>
      <c r="G43" s="89" t="str">
        <f>IF(ISBLANK('New Employees'!AI49),"",'New Employees'!AI49)</f>
        <v/>
      </c>
      <c r="H43" s="88" t="str">
        <f>IF(ISBLANK('New Employees'!X49),"",DATEDIF(E43,C43,"y"))</f>
        <v/>
      </c>
      <c r="I43" s="87" t="str">
        <f>IF(ISBLANK('New Employees'!Q49),"",'New Employees'!Q49)</f>
        <v/>
      </c>
      <c r="J43" s="86" t="str">
        <f>IF(ISBLANK('New Employees'!D49),"",'New Employees'!D49)</f>
        <v/>
      </c>
      <c r="K43" s="85" t="str">
        <f>IF(ISBLANK('New Employees'!Y49),"",'New Employees'!Y49)</f>
        <v/>
      </c>
      <c r="L43" s="84" t="str">
        <f>IF(ISBLANK('New Employees'!AE49),"",'New Employees'!AE49)</f>
        <v/>
      </c>
      <c r="M43" s="84" t="str">
        <f>IF(ISBLANK('New Employees'!AF49),"",'New Employees'!AF49)</f>
        <v/>
      </c>
      <c r="N43" s="84" t="str">
        <f>IF(ISBLANK('New Employees'!AG49),"",'New Employees'!AG49)</f>
        <v/>
      </c>
      <c r="O43" s="84" t="str">
        <f>IF(ISBLANK('New Employees'!AH49),"",'New Employees'!AH49)</f>
        <v/>
      </c>
    </row>
    <row r="44" spans="1:15" ht="15.95" customHeight="1" thickBot="1" x14ac:dyDescent="0.25">
      <c r="A44" s="103"/>
      <c r="B44" s="93" t="str">
        <f>IF(ISBLANK('New Employees'!BA50),"",'New Employees'!BA50)</f>
        <v/>
      </c>
      <c r="C44" s="92" t="str">
        <f>IF(ISBLANK('New Employees'!N50),"",'New Employees'!N50)</f>
        <v/>
      </c>
      <c r="D44" s="91" t="str">
        <f>IF(ISBLANK('New Employees'!O50),"",'New Employees'!O50)</f>
        <v/>
      </c>
      <c r="E44" s="85" t="str">
        <f>IF(ISBLANK('New Employees'!X50),"",'New Employees'!X50)</f>
        <v/>
      </c>
      <c r="F44" s="90" t="str">
        <f>'New Employees'!U50&amp;" "&amp;'New Employees'!T50</f>
        <v xml:space="preserve"> </v>
      </c>
      <c r="G44" s="89" t="str">
        <f>IF(ISBLANK('New Employees'!AI50),"",'New Employees'!AI50)</f>
        <v/>
      </c>
      <c r="H44" s="88" t="str">
        <f>IF(ISBLANK('New Employees'!X50),"",DATEDIF(E44,C44,"y"))</f>
        <v/>
      </c>
      <c r="I44" s="87" t="str">
        <f>IF(ISBLANK('New Employees'!Q50),"",'New Employees'!Q50)</f>
        <v/>
      </c>
      <c r="J44" s="86" t="str">
        <f>IF(ISBLANK('New Employees'!D50),"",'New Employees'!D50)</f>
        <v/>
      </c>
      <c r="K44" s="85" t="str">
        <f>IF(ISBLANK('New Employees'!Y50),"",'New Employees'!Y50)</f>
        <v/>
      </c>
      <c r="L44" s="84" t="str">
        <f>IF(ISBLANK('New Employees'!AE50),"",'New Employees'!AE50)</f>
        <v/>
      </c>
      <c r="M44" s="84" t="str">
        <f>IF(ISBLANK('New Employees'!AF50),"",'New Employees'!AF50)</f>
        <v/>
      </c>
      <c r="N44" s="84" t="str">
        <f>IF(ISBLANK('New Employees'!AG50),"",'New Employees'!AG50)</f>
        <v/>
      </c>
      <c r="O44" s="84" t="str">
        <f>IF(ISBLANK('New Employees'!AH50),"",'New Employees'!AH50)</f>
        <v/>
      </c>
    </row>
    <row r="45" spans="1:15" ht="15.95" customHeight="1" thickBot="1" x14ac:dyDescent="0.25">
      <c r="A45" s="103"/>
      <c r="B45" s="93" t="str">
        <f>IF(ISBLANK('New Employees'!BA51),"",'New Employees'!BA51)</f>
        <v/>
      </c>
      <c r="C45" s="92" t="str">
        <f>IF(ISBLANK('New Employees'!N51),"",'New Employees'!N51)</f>
        <v/>
      </c>
      <c r="D45" s="91" t="str">
        <f>IF(ISBLANK('New Employees'!O51),"",'New Employees'!O51)</f>
        <v/>
      </c>
      <c r="E45" s="85" t="str">
        <f>IF(ISBLANK('New Employees'!X51),"",'New Employees'!X51)</f>
        <v/>
      </c>
      <c r="F45" s="90" t="str">
        <f>'New Employees'!U51&amp;" "&amp;'New Employees'!T51</f>
        <v xml:space="preserve"> </v>
      </c>
      <c r="G45" s="89" t="str">
        <f>IF(ISBLANK('New Employees'!AI51),"",'New Employees'!AI51)</f>
        <v/>
      </c>
      <c r="H45" s="88" t="str">
        <f>IF(ISBLANK('New Employees'!X51),"",DATEDIF(E45,C45,"y"))</f>
        <v/>
      </c>
      <c r="I45" s="87" t="str">
        <f>IF(ISBLANK('New Employees'!Q51),"",'New Employees'!Q51)</f>
        <v/>
      </c>
      <c r="J45" s="86" t="str">
        <f>IF(ISBLANK('New Employees'!D51),"",'New Employees'!D51)</f>
        <v/>
      </c>
      <c r="K45" s="85" t="str">
        <f>IF(ISBLANK('New Employees'!Y51),"",'New Employees'!Y51)</f>
        <v/>
      </c>
      <c r="L45" s="84" t="str">
        <f>IF(ISBLANK('New Employees'!AE51),"",'New Employees'!AE51)</f>
        <v/>
      </c>
      <c r="M45" s="84" t="str">
        <f>IF(ISBLANK('New Employees'!AF51),"",'New Employees'!AF51)</f>
        <v/>
      </c>
      <c r="N45" s="84" t="str">
        <f>IF(ISBLANK('New Employees'!AG51),"",'New Employees'!AG51)</f>
        <v/>
      </c>
      <c r="O45" s="84" t="str">
        <f>IF(ISBLANK('New Employees'!AH51),"",'New Employees'!AH51)</f>
        <v/>
      </c>
    </row>
    <row r="46" spans="1:15" ht="15.95" customHeight="1" thickBot="1" x14ac:dyDescent="0.25">
      <c r="A46" s="103"/>
      <c r="B46" s="93" t="str">
        <f>IF(ISBLANK('New Employees'!BA52),"",'New Employees'!BA52)</f>
        <v/>
      </c>
      <c r="C46" s="92" t="str">
        <f>IF(ISBLANK('New Employees'!N52),"",'New Employees'!N52)</f>
        <v/>
      </c>
      <c r="D46" s="91" t="str">
        <f>IF(ISBLANK('New Employees'!O52),"",'New Employees'!O52)</f>
        <v/>
      </c>
      <c r="E46" s="85" t="str">
        <f>IF(ISBLANK('New Employees'!X52),"",'New Employees'!X52)</f>
        <v/>
      </c>
      <c r="F46" s="90" t="str">
        <f>'New Employees'!U52&amp;" "&amp;'New Employees'!T52</f>
        <v xml:space="preserve"> </v>
      </c>
      <c r="G46" s="89" t="str">
        <f>IF(ISBLANK('New Employees'!AI52),"",'New Employees'!AI52)</f>
        <v/>
      </c>
      <c r="H46" s="88" t="str">
        <f>IF(ISBLANK('New Employees'!X52),"",DATEDIF(E46,C46,"y"))</f>
        <v/>
      </c>
      <c r="I46" s="87" t="str">
        <f>IF(ISBLANK('New Employees'!Q52),"",'New Employees'!Q52)</f>
        <v/>
      </c>
      <c r="J46" s="86" t="str">
        <f>IF(ISBLANK('New Employees'!D52),"",'New Employees'!D52)</f>
        <v/>
      </c>
      <c r="K46" s="85" t="str">
        <f>IF(ISBLANK('New Employees'!Y52),"",'New Employees'!Y52)</f>
        <v/>
      </c>
      <c r="L46" s="84" t="str">
        <f>IF(ISBLANK('New Employees'!AE52),"",'New Employees'!AE52)</f>
        <v/>
      </c>
      <c r="M46" s="84" t="str">
        <f>IF(ISBLANK('New Employees'!AF52),"",'New Employees'!AF52)</f>
        <v/>
      </c>
      <c r="N46" s="84" t="str">
        <f>IF(ISBLANK('New Employees'!AG52),"",'New Employees'!AG52)</f>
        <v/>
      </c>
      <c r="O46" s="84" t="str">
        <f>IF(ISBLANK('New Employees'!AH52),"",'New Employees'!AH52)</f>
        <v/>
      </c>
    </row>
    <row r="47" spans="1:15" ht="15.95" customHeight="1" thickBot="1" x14ac:dyDescent="0.25">
      <c r="A47" s="103"/>
      <c r="B47" s="93" t="str">
        <f>IF(ISBLANK('New Employees'!BA53),"",'New Employees'!BA53)</f>
        <v/>
      </c>
      <c r="C47" s="92" t="str">
        <f>IF(ISBLANK('New Employees'!N53),"",'New Employees'!N53)</f>
        <v/>
      </c>
      <c r="D47" s="91" t="str">
        <f>IF(ISBLANK('New Employees'!O53),"",'New Employees'!O53)</f>
        <v/>
      </c>
      <c r="E47" s="85" t="str">
        <f>IF(ISBLANK('New Employees'!X53),"",'New Employees'!X53)</f>
        <v/>
      </c>
      <c r="F47" s="90" t="str">
        <f>'New Employees'!U53&amp;" "&amp;'New Employees'!T53</f>
        <v xml:space="preserve"> </v>
      </c>
      <c r="G47" s="89" t="str">
        <f>IF(ISBLANK('New Employees'!AI53),"",'New Employees'!AI53)</f>
        <v/>
      </c>
      <c r="H47" s="88" t="str">
        <f>IF(ISBLANK('New Employees'!X53),"",DATEDIF(E47,C47,"y"))</f>
        <v/>
      </c>
      <c r="I47" s="87" t="str">
        <f>IF(ISBLANK('New Employees'!Q53),"",'New Employees'!Q53)</f>
        <v/>
      </c>
      <c r="J47" s="86" t="str">
        <f>IF(ISBLANK('New Employees'!D53),"",'New Employees'!D53)</f>
        <v/>
      </c>
      <c r="K47" s="85" t="str">
        <f>IF(ISBLANK('New Employees'!Y53),"",'New Employees'!Y53)</f>
        <v/>
      </c>
      <c r="L47" s="84" t="str">
        <f>IF(ISBLANK('New Employees'!AE53),"",'New Employees'!AE53)</f>
        <v/>
      </c>
      <c r="M47" s="84" t="str">
        <f>IF(ISBLANK('New Employees'!AF53),"",'New Employees'!AF53)</f>
        <v/>
      </c>
      <c r="N47" s="84" t="str">
        <f>IF(ISBLANK('New Employees'!AG53),"",'New Employees'!AG53)</f>
        <v/>
      </c>
      <c r="O47" s="84" t="str">
        <f>IF(ISBLANK('New Employees'!AH53),"",'New Employees'!AH53)</f>
        <v/>
      </c>
    </row>
    <row r="48" spans="1:15" ht="15.95" customHeight="1" thickBot="1" x14ac:dyDescent="0.25">
      <c r="A48" s="103"/>
      <c r="B48" s="93" t="str">
        <f>IF(ISBLANK('New Employees'!BA54),"",'New Employees'!BA54)</f>
        <v/>
      </c>
      <c r="C48" s="92" t="str">
        <f>IF(ISBLANK('New Employees'!N54),"",'New Employees'!N54)</f>
        <v/>
      </c>
      <c r="D48" s="91" t="str">
        <f>IF(ISBLANK('New Employees'!O54),"",'New Employees'!O54)</f>
        <v/>
      </c>
      <c r="E48" s="85" t="str">
        <f>IF(ISBLANK('New Employees'!X54),"",'New Employees'!X54)</f>
        <v/>
      </c>
      <c r="F48" s="90" t="str">
        <f>'New Employees'!U54&amp;" "&amp;'New Employees'!T54</f>
        <v xml:space="preserve"> </v>
      </c>
      <c r="G48" s="89" t="str">
        <f>IF(ISBLANK('New Employees'!AI54),"",'New Employees'!AI54)</f>
        <v/>
      </c>
      <c r="H48" s="88" t="str">
        <f>IF(ISBLANK('New Employees'!X54),"",DATEDIF(E48,C48,"y"))</f>
        <v/>
      </c>
      <c r="I48" s="87" t="str">
        <f>IF(ISBLANK('New Employees'!Q54),"",'New Employees'!Q54)</f>
        <v/>
      </c>
      <c r="J48" s="86" t="str">
        <f>IF(ISBLANK('New Employees'!D54),"",'New Employees'!D54)</f>
        <v/>
      </c>
      <c r="K48" s="85" t="str">
        <f>IF(ISBLANK('New Employees'!Y54),"",'New Employees'!Y54)</f>
        <v/>
      </c>
      <c r="L48" s="84" t="str">
        <f>IF(ISBLANK('New Employees'!AE54),"",'New Employees'!AE54)</f>
        <v/>
      </c>
      <c r="M48" s="84" t="str">
        <f>IF(ISBLANK('New Employees'!AF54),"",'New Employees'!AF54)</f>
        <v/>
      </c>
      <c r="N48" s="84" t="str">
        <f>IF(ISBLANK('New Employees'!AG54),"",'New Employees'!AG54)</f>
        <v/>
      </c>
      <c r="O48" s="84" t="str">
        <f>IF(ISBLANK('New Employees'!AH54),"",'New Employees'!AH54)</f>
        <v/>
      </c>
    </row>
    <row r="49" spans="1:15" ht="15.95" customHeight="1" thickBot="1" x14ac:dyDescent="0.25">
      <c r="A49" s="103"/>
      <c r="B49" s="93" t="str">
        <f>IF(ISBLANK('New Employees'!BA55),"",'New Employees'!BA55)</f>
        <v/>
      </c>
      <c r="C49" s="92" t="str">
        <f>IF(ISBLANK('New Employees'!N55),"",'New Employees'!N55)</f>
        <v/>
      </c>
      <c r="D49" s="91" t="str">
        <f>IF(ISBLANK('New Employees'!O55),"",'New Employees'!O55)</f>
        <v/>
      </c>
      <c r="E49" s="85" t="str">
        <f>IF(ISBLANK('New Employees'!X55),"",'New Employees'!X55)</f>
        <v/>
      </c>
      <c r="F49" s="90" t="str">
        <f>'New Employees'!U55&amp;" "&amp;'New Employees'!T55</f>
        <v xml:space="preserve"> </v>
      </c>
      <c r="G49" s="89" t="str">
        <f>IF(ISBLANK('New Employees'!AI55),"",'New Employees'!AI55)</f>
        <v/>
      </c>
      <c r="H49" s="88" t="str">
        <f>IF(ISBLANK('New Employees'!X55),"",DATEDIF(E49,C49,"y"))</f>
        <v/>
      </c>
      <c r="I49" s="87" t="str">
        <f>IF(ISBLANK('New Employees'!Q55),"",'New Employees'!Q55)</f>
        <v/>
      </c>
      <c r="J49" s="86" t="str">
        <f>IF(ISBLANK('New Employees'!D55),"",'New Employees'!D55)</f>
        <v/>
      </c>
      <c r="K49" s="85" t="str">
        <f>IF(ISBLANK('New Employees'!Y55),"",'New Employees'!Y55)</f>
        <v/>
      </c>
      <c r="L49" s="84" t="str">
        <f>IF(ISBLANK('New Employees'!AE55),"",'New Employees'!AE55)</f>
        <v/>
      </c>
      <c r="M49" s="84" t="str">
        <f>IF(ISBLANK('New Employees'!AF55),"",'New Employees'!AF55)</f>
        <v/>
      </c>
      <c r="N49" s="84" t="str">
        <f>IF(ISBLANK('New Employees'!AG55),"",'New Employees'!AG55)</f>
        <v/>
      </c>
      <c r="O49" s="84" t="str">
        <f>IF(ISBLANK('New Employees'!AH55),"",'New Employees'!AH55)</f>
        <v/>
      </c>
    </row>
    <row r="50" spans="1:15" ht="15.95" customHeight="1" thickBot="1" x14ac:dyDescent="0.25">
      <c r="A50" s="103"/>
      <c r="B50" s="93" t="str">
        <f>IF(ISBLANK('New Employees'!BA56),"",'New Employees'!BA56)</f>
        <v/>
      </c>
      <c r="C50" s="92" t="str">
        <f>IF(ISBLANK('New Employees'!N56),"",'New Employees'!N56)</f>
        <v/>
      </c>
      <c r="D50" s="91" t="str">
        <f>IF(ISBLANK('New Employees'!O56),"",'New Employees'!O56)</f>
        <v/>
      </c>
      <c r="E50" s="85" t="str">
        <f>IF(ISBLANK('New Employees'!X56),"",'New Employees'!X56)</f>
        <v/>
      </c>
      <c r="F50" s="90" t="str">
        <f>'New Employees'!U56&amp;" "&amp;'New Employees'!T56</f>
        <v xml:space="preserve"> </v>
      </c>
      <c r="G50" s="89" t="str">
        <f>IF(ISBLANK('New Employees'!AI56),"",'New Employees'!AI56)</f>
        <v/>
      </c>
      <c r="H50" s="88" t="str">
        <f>IF(ISBLANK('New Employees'!X56),"",DATEDIF(E50,C50,"y"))</f>
        <v/>
      </c>
      <c r="I50" s="87" t="str">
        <f>IF(ISBLANK('New Employees'!Q56),"",'New Employees'!Q56)</f>
        <v/>
      </c>
      <c r="J50" s="86" t="str">
        <f>IF(ISBLANK('New Employees'!D56),"",'New Employees'!D56)</f>
        <v/>
      </c>
      <c r="K50" s="85" t="str">
        <f>IF(ISBLANK('New Employees'!Y56),"",'New Employees'!Y56)</f>
        <v/>
      </c>
      <c r="L50" s="84" t="str">
        <f>IF(ISBLANK('New Employees'!AE56),"",'New Employees'!AE56)</f>
        <v/>
      </c>
      <c r="M50" s="84" t="str">
        <f>IF(ISBLANK('New Employees'!AF56),"",'New Employees'!AF56)</f>
        <v/>
      </c>
      <c r="N50" s="84" t="str">
        <f>IF(ISBLANK('New Employees'!AG56),"",'New Employees'!AG56)</f>
        <v/>
      </c>
      <c r="O50" s="84" t="str">
        <f>IF(ISBLANK('New Employees'!AH56),"",'New Employees'!AH56)</f>
        <v/>
      </c>
    </row>
    <row r="51" spans="1:15" ht="15.95" customHeight="1" thickBot="1" x14ac:dyDescent="0.25">
      <c r="A51" s="103"/>
      <c r="B51" s="93" t="str">
        <f>IF(ISBLANK('New Employees'!BA57),"",'New Employees'!BA57)</f>
        <v/>
      </c>
      <c r="C51" s="92" t="str">
        <f>IF(ISBLANK('New Employees'!N57),"",'New Employees'!N57)</f>
        <v/>
      </c>
      <c r="D51" s="91" t="str">
        <f>IF(ISBLANK('New Employees'!O57),"",'New Employees'!O57)</f>
        <v/>
      </c>
      <c r="E51" s="85" t="str">
        <f>IF(ISBLANK('New Employees'!X57),"",'New Employees'!X57)</f>
        <v/>
      </c>
      <c r="F51" s="90" t="str">
        <f>'New Employees'!U57&amp;" "&amp;'New Employees'!T57</f>
        <v xml:space="preserve"> </v>
      </c>
      <c r="G51" s="89" t="str">
        <f>IF(ISBLANK('New Employees'!AI57),"",'New Employees'!AI57)</f>
        <v/>
      </c>
      <c r="H51" s="88" t="str">
        <f>IF(ISBLANK('New Employees'!X57),"",DATEDIF(E51,C51,"y"))</f>
        <v/>
      </c>
      <c r="I51" s="87" t="str">
        <f>IF(ISBLANK('New Employees'!Q57),"",'New Employees'!Q57)</f>
        <v/>
      </c>
      <c r="J51" s="86" t="str">
        <f>IF(ISBLANK('New Employees'!D57),"",'New Employees'!D57)</f>
        <v/>
      </c>
      <c r="K51" s="85" t="str">
        <f>IF(ISBLANK('New Employees'!Y57),"",'New Employees'!Y57)</f>
        <v/>
      </c>
      <c r="L51" s="84" t="str">
        <f>IF(ISBLANK('New Employees'!AE57),"",'New Employees'!AE57)</f>
        <v/>
      </c>
      <c r="M51" s="84" t="str">
        <f>IF(ISBLANK('New Employees'!AF57),"",'New Employees'!AF57)</f>
        <v/>
      </c>
      <c r="N51" s="84" t="str">
        <f>IF(ISBLANK('New Employees'!AG57),"",'New Employees'!AG57)</f>
        <v/>
      </c>
      <c r="O51" s="84" t="str">
        <f>IF(ISBLANK('New Employees'!AH57),"",'New Employees'!AH57)</f>
        <v/>
      </c>
    </row>
    <row r="52" spans="1:15" ht="15.95" customHeight="1" thickBot="1" x14ac:dyDescent="0.25">
      <c r="A52" s="103"/>
      <c r="B52" s="93" t="str">
        <f>IF(ISBLANK('New Employees'!BA58),"",'New Employees'!BA58)</f>
        <v/>
      </c>
      <c r="C52" s="92" t="str">
        <f>IF(ISBLANK('New Employees'!N58),"",'New Employees'!N58)</f>
        <v/>
      </c>
      <c r="D52" s="91" t="str">
        <f>IF(ISBLANK('New Employees'!O58),"",'New Employees'!O58)</f>
        <v/>
      </c>
      <c r="E52" s="85" t="str">
        <f>IF(ISBLANK('New Employees'!X58),"",'New Employees'!X58)</f>
        <v/>
      </c>
      <c r="F52" s="90" t="str">
        <f>'New Employees'!U58&amp;" "&amp;'New Employees'!T58</f>
        <v xml:space="preserve"> </v>
      </c>
      <c r="G52" s="89" t="str">
        <f>IF(ISBLANK('New Employees'!AI58),"",'New Employees'!AI58)</f>
        <v/>
      </c>
      <c r="H52" s="88" t="str">
        <f>IF(ISBLANK('New Employees'!X58),"",DATEDIF(E52,C52,"y"))</f>
        <v/>
      </c>
      <c r="I52" s="87" t="str">
        <f>IF(ISBLANK('New Employees'!Q58),"",'New Employees'!Q58)</f>
        <v/>
      </c>
      <c r="J52" s="86" t="str">
        <f>IF(ISBLANK('New Employees'!D58),"",'New Employees'!D58)</f>
        <v/>
      </c>
      <c r="K52" s="85" t="str">
        <f>IF(ISBLANK('New Employees'!Y58),"",'New Employees'!Y58)</f>
        <v/>
      </c>
      <c r="L52" s="84" t="str">
        <f>IF(ISBLANK('New Employees'!AE58),"",'New Employees'!AE58)</f>
        <v/>
      </c>
      <c r="M52" s="84" t="str">
        <f>IF(ISBLANK('New Employees'!AF58),"",'New Employees'!AF58)</f>
        <v/>
      </c>
      <c r="N52" s="84" t="str">
        <f>IF(ISBLANK('New Employees'!AG58),"",'New Employees'!AG58)</f>
        <v/>
      </c>
      <c r="O52" s="84" t="str">
        <f>IF(ISBLANK('New Employees'!AH58),"",'New Employees'!AH58)</f>
        <v/>
      </c>
    </row>
    <row r="53" spans="1:15" ht="15.95" customHeight="1" thickBot="1" x14ac:dyDescent="0.25">
      <c r="A53" s="103"/>
      <c r="B53" s="93" t="str">
        <f>IF(ISBLANK('New Employees'!BA59),"",'New Employees'!BA59)</f>
        <v/>
      </c>
      <c r="C53" s="92" t="str">
        <f>IF(ISBLANK('New Employees'!N59),"",'New Employees'!N59)</f>
        <v/>
      </c>
      <c r="D53" s="91" t="str">
        <f>IF(ISBLANK('New Employees'!O59),"",'New Employees'!O59)</f>
        <v/>
      </c>
      <c r="E53" s="85" t="str">
        <f>IF(ISBLANK('New Employees'!X59),"",'New Employees'!X59)</f>
        <v/>
      </c>
      <c r="F53" s="90" t="str">
        <f>'New Employees'!U59&amp;" "&amp;'New Employees'!T59</f>
        <v xml:space="preserve"> </v>
      </c>
      <c r="G53" s="89" t="str">
        <f>IF(ISBLANK('New Employees'!AI59),"",'New Employees'!AI59)</f>
        <v/>
      </c>
      <c r="H53" s="88" t="str">
        <f>IF(ISBLANK('New Employees'!X59),"",DATEDIF(E53,C53,"y"))</f>
        <v/>
      </c>
      <c r="I53" s="87" t="str">
        <f>IF(ISBLANK('New Employees'!Q59),"",'New Employees'!Q59)</f>
        <v/>
      </c>
      <c r="J53" s="86" t="str">
        <f>IF(ISBLANK('New Employees'!D59),"",'New Employees'!D59)</f>
        <v/>
      </c>
      <c r="K53" s="85" t="str">
        <f>IF(ISBLANK('New Employees'!Y59),"",'New Employees'!Y59)</f>
        <v/>
      </c>
      <c r="L53" s="84" t="str">
        <f>IF(ISBLANK('New Employees'!AE59),"",'New Employees'!AE59)</f>
        <v/>
      </c>
      <c r="M53" s="84" t="str">
        <f>IF(ISBLANK('New Employees'!AF59),"",'New Employees'!AF59)</f>
        <v/>
      </c>
      <c r="N53" s="84" t="str">
        <f>IF(ISBLANK('New Employees'!AG59),"",'New Employees'!AG59)</f>
        <v/>
      </c>
      <c r="O53" s="84" t="str">
        <f>IF(ISBLANK('New Employees'!AH59),"",'New Employees'!AH59)</f>
        <v/>
      </c>
    </row>
    <row r="54" spans="1:15" ht="15.95" customHeight="1" thickBot="1" x14ac:dyDescent="0.25">
      <c r="A54" s="103"/>
      <c r="B54" s="93" t="str">
        <f>IF(ISBLANK('New Employees'!BA60),"",'New Employees'!BA60)</f>
        <v/>
      </c>
      <c r="C54" s="92" t="str">
        <f>IF(ISBLANK('New Employees'!N60),"",'New Employees'!N60)</f>
        <v/>
      </c>
      <c r="D54" s="91" t="str">
        <f>IF(ISBLANK('New Employees'!O60),"",'New Employees'!O60)</f>
        <v/>
      </c>
      <c r="E54" s="85" t="str">
        <f>IF(ISBLANK('New Employees'!X60),"",'New Employees'!X60)</f>
        <v/>
      </c>
      <c r="F54" s="90" t="str">
        <f>'New Employees'!U60&amp;" "&amp;'New Employees'!T60</f>
        <v xml:space="preserve"> </v>
      </c>
      <c r="G54" s="89" t="str">
        <f>IF(ISBLANK('New Employees'!AI60),"",'New Employees'!AI60)</f>
        <v/>
      </c>
      <c r="H54" s="88" t="str">
        <f>IF(ISBLANK('New Employees'!X60),"",DATEDIF(E54,C54,"y"))</f>
        <v/>
      </c>
      <c r="I54" s="87" t="str">
        <f>IF(ISBLANK('New Employees'!Q60),"",'New Employees'!Q60)</f>
        <v/>
      </c>
      <c r="J54" s="86" t="str">
        <f>IF(ISBLANK('New Employees'!D60),"",'New Employees'!D60)</f>
        <v/>
      </c>
      <c r="K54" s="85" t="str">
        <f>IF(ISBLANK('New Employees'!Y60),"",'New Employees'!Y60)</f>
        <v/>
      </c>
      <c r="L54" s="84" t="str">
        <f>IF(ISBLANK('New Employees'!AE60),"",'New Employees'!AE60)</f>
        <v/>
      </c>
      <c r="M54" s="84" t="str">
        <f>IF(ISBLANK('New Employees'!AF60),"",'New Employees'!AF60)</f>
        <v/>
      </c>
      <c r="N54" s="84" t="str">
        <f>IF(ISBLANK('New Employees'!AG60),"",'New Employees'!AG60)</f>
        <v/>
      </c>
      <c r="O54" s="84" t="str">
        <f>IF(ISBLANK('New Employees'!AH60),"",'New Employees'!AH60)</f>
        <v/>
      </c>
    </row>
    <row r="55" spans="1:15" ht="15.95" customHeight="1" thickBot="1" x14ac:dyDescent="0.25">
      <c r="A55" s="103"/>
      <c r="B55" s="93" t="str">
        <f>IF(ISBLANK('New Employees'!BA61),"",'New Employees'!BA61)</f>
        <v/>
      </c>
      <c r="C55" s="92" t="str">
        <f>IF(ISBLANK('New Employees'!N61),"",'New Employees'!N61)</f>
        <v/>
      </c>
      <c r="D55" s="91" t="str">
        <f>IF(ISBLANK('New Employees'!O61),"",'New Employees'!O61)</f>
        <v/>
      </c>
      <c r="E55" s="85" t="str">
        <f>IF(ISBLANK('New Employees'!X61),"",'New Employees'!X61)</f>
        <v/>
      </c>
      <c r="F55" s="90" t="str">
        <f>'New Employees'!U61&amp;" "&amp;'New Employees'!T61</f>
        <v xml:space="preserve"> </v>
      </c>
      <c r="G55" s="89" t="str">
        <f>IF(ISBLANK('New Employees'!AI61),"",'New Employees'!AI61)</f>
        <v/>
      </c>
      <c r="H55" s="88" t="str">
        <f>IF(ISBLANK('New Employees'!X61),"",DATEDIF(E55,C55,"y"))</f>
        <v/>
      </c>
      <c r="I55" s="87" t="str">
        <f>IF(ISBLANK('New Employees'!Q61),"",'New Employees'!Q61)</f>
        <v/>
      </c>
      <c r="J55" s="86" t="str">
        <f>IF(ISBLANK('New Employees'!D61),"",'New Employees'!D61)</f>
        <v/>
      </c>
      <c r="K55" s="85" t="str">
        <f>IF(ISBLANK('New Employees'!Y61),"",'New Employees'!Y61)</f>
        <v/>
      </c>
      <c r="L55" s="84" t="str">
        <f>IF(ISBLANK('New Employees'!AE61),"",'New Employees'!AE61)</f>
        <v/>
      </c>
      <c r="M55" s="84" t="str">
        <f>IF(ISBLANK('New Employees'!AF61),"",'New Employees'!AF61)</f>
        <v/>
      </c>
      <c r="N55" s="84" t="str">
        <f>IF(ISBLANK('New Employees'!AG61),"",'New Employees'!AG61)</f>
        <v/>
      </c>
      <c r="O55" s="84" t="str">
        <f>IF(ISBLANK('New Employees'!AH61),"",'New Employees'!AH61)</f>
        <v/>
      </c>
    </row>
    <row r="56" spans="1:15" ht="15.95" customHeight="1" thickBot="1" x14ac:dyDescent="0.25">
      <c r="A56" s="103"/>
      <c r="B56" s="93" t="str">
        <f>IF(ISBLANK('New Employees'!BA62),"",'New Employees'!BA62)</f>
        <v/>
      </c>
      <c r="C56" s="92" t="str">
        <f>IF(ISBLANK('New Employees'!N62),"",'New Employees'!N62)</f>
        <v/>
      </c>
      <c r="D56" s="91" t="str">
        <f>IF(ISBLANK('New Employees'!O62),"",'New Employees'!O62)</f>
        <v/>
      </c>
      <c r="E56" s="85" t="str">
        <f>IF(ISBLANK('New Employees'!X62),"",'New Employees'!X62)</f>
        <v/>
      </c>
      <c r="F56" s="90" t="str">
        <f>'New Employees'!U62&amp;" "&amp;'New Employees'!T62</f>
        <v xml:space="preserve"> </v>
      </c>
      <c r="G56" s="89" t="str">
        <f>IF(ISBLANK('New Employees'!AI62),"",'New Employees'!AI62)</f>
        <v/>
      </c>
      <c r="H56" s="88" t="str">
        <f>IF(ISBLANK('New Employees'!X62),"",DATEDIF(E56,C56,"y"))</f>
        <v/>
      </c>
      <c r="I56" s="87" t="str">
        <f>IF(ISBLANK('New Employees'!Q62),"",'New Employees'!Q62)</f>
        <v/>
      </c>
      <c r="J56" s="86" t="str">
        <f>IF(ISBLANK('New Employees'!D62),"",'New Employees'!D62)</f>
        <v/>
      </c>
      <c r="K56" s="85" t="str">
        <f>IF(ISBLANK('New Employees'!Y62),"",'New Employees'!Y62)</f>
        <v/>
      </c>
      <c r="L56" s="84" t="str">
        <f>IF(ISBLANK('New Employees'!AE62),"",'New Employees'!AE62)</f>
        <v/>
      </c>
      <c r="M56" s="84" t="str">
        <f>IF(ISBLANK('New Employees'!AF62),"",'New Employees'!AF62)</f>
        <v/>
      </c>
      <c r="N56" s="84" t="str">
        <f>IF(ISBLANK('New Employees'!AG62),"",'New Employees'!AG62)</f>
        <v/>
      </c>
      <c r="O56" s="84" t="str">
        <f>IF(ISBLANK('New Employees'!AH62),"",'New Employees'!AH62)</f>
        <v/>
      </c>
    </row>
    <row r="57" spans="1:15" ht="15.95" customHeight="1" thickBot="1" x14ac:dyDescent="0.25">
      <c r="A57" s="103"/>
      <c r="B57" s="93" t="str">
        <f>IF(ISBLANK('New Employees'!BA63),"",'New Employees'!BA63)</f>
        <v/>
      </c>
      <c r="C57" s="92" t="str">
        <f>IF(ISBLANK('New Employees'!N63),"",'New Employees'!N63)</f>
        <v/>
      </c>
      <c r="D57" s="91" t="str">
        <f>IF(ISBLANK('New Employees'!O63),"",'New Employees'!O63)</f>
        <v/>
      </c>
      <c r="E57" s="85" t="str">
        <f>IF(ISBLANK('New Employees'!X63),"",'New Employees'!X63)</f>
        <v/>
      </c>
      <c r="F57" s="90" t="str">
        <f>'New Employees'!U63&amp;" "&amp;'New Employees'!T63</f>
        <v xml:space="preserve"> </v>
      </c>
      <c r="G57" s="89" t="str">
        <f>IF(ISBLANK('New Employees'!AI63),"",'New Employees'!AI63)</f>
        <v/>
      </c>
      <c r="H57" s="88" t="str">
        <f>IF(ISBLANK('New Employees'!X63),"",DATEDIF(E57,C57,"y"))</f>
        <v/>
      </c>
      <c r="I57" s="87" t="str">
        <f>IF(ISBLANK('New Employees'!Q63),"",'New Employees'!Q63)</f>
        <v/>
      </c>
      <c r="J57" s="86" t="str">
        <f>IF(ISBLANK('New Employees'!D63),"",'New Employees'!D63)</f>
        <v/>
      </c>
      <c r="K57" s="85" t="str">
        <f>IF(ISBLANK('New Employees'!Y63),"",'New Employees'!Y63)</f>
        <v/>
      </c>
      <c r="L57" s="84" t="str">
        <f>IF(ISBLANK('New Employees'!AE63),"",'New Employees'!AE63)</f>
        <v/>
      </c>
      <c r="M57" s="84" t="str">
        <f>IF(ISBLANK('New Employees'!AF63),"",'New Employees'!AF63)</f>
        <v/>
      </c>
      <c r="N57" s="84" t="str">
        <f>IF(ISBLANK('New Employees'!AG63),"",'New Employees'!AG63)</f>
        <v/>
      </c>
      <c r="O57" s="84" t="str">
        <f>IF(ISBLANK('New Employees'!AH63),"",'New Employees'!AH63)</f>
        <v/>
      </c>
    </row>
    <row r="58" spans="1:15" ht="15.95" customHeight="1" thickBot="1" x14ac:dyDescent="0.25">
      <c r="A58" s="103"/>
      <c r="B58" s="93" t="str">
        <f>IF(ISBLANK('New Employees'!BA64),"",'New Employees'!BA64)</f>
        <v/>
      </c>
      <c r="C58" s="92" t="str">
        <f>IF(ISBLANK('New Employees'!N64),"",'New Employees'!N64)</f>
        <v/>
      </c>
      <c r="D58" s="91" t="str">
        <f>IF(ISBLANK('New Employees'!O64),"",'New Employees'!O64)</f>
        <v/>
      </c>
      <c r="E58" s="85" t="str">
        <f>IF(ISBLANK('New Employees'!X64),"",'New Employees'!X64)</f>
        <v/>
      </c>
      <c r="F58" s="90" t="str">
        <f>'New Employees'!U64&amp;" "&amp;'New Employees'!T64</f>
        <v xml:space="preserve"> </v>
      </c>
      <c r="G58" s="89" t="str">
        <f>IF(ISBLANK('New Employees'!AI64),"",'New Employees'!AI64)</f>
        <v/>
      </c>
      <c r="H58" s="88" t="str">
        <f>IF(ISBLANK('New Employees'!X64),"",DATEDIF(E58,C58,"y"))</f>
        <v/>
      </c>
      <c r="I58" s="87" t="str">
        <f>IF(ISBLANK('New Employees'!Q64),"",'New Employees'!Q64)</f>
        <v/>
      </c>
      <c r="J58" s="86" t="str">
        <f>IF(ISBLANK('New Employees'!D64),"",'New Employees'!D64)</f>
        <v/>
      </c>
      <c r="K58" s="85" t="str">
        <f>IF(ISBLANK('New Employees'!Y64),"",'New Employees'!Y64)</f>
        <v/>
      </c>
      <c r="L58" s="84" t="str">
        <f>IF(ISBLANK('New Employees'!AE64),"",'New Employees'!AE64)</f>
        <v/>
      </c>
      <c r="M58" s="84" t="str">
        <f>IF(ISBLANK('New Employees'!AF64),"",'New Employees'!AF64)</f>
        <v/>
      </c>
      <c r="N58" s="84" t="str">
        <f>IF(ISBLANK('New Employees'!AG64),"",'New Employees'!AG64)</f>
        <v/>
      </c>
      <c r="O58" s="84" t="str">
        <f>IF(ISBLANK('New Employees'!AH64),"",'New Employees'!AH64)</f>
        <v/>
      </c>
    </row>
    <row r="59" spans="1:15" ht="15.95" customHeight="1" thickBot="1" x14ac:dyDescent="0.25">
      <c r="A59" s="103"/>
      <c r="B59" s="93" t="str">
        <f>IF(ISBLANK('New Employees'!BA65),"",'New Employees'!BA65)</f>
        <v/>
      </c>
      <c r="C59" s="92" t="str">
        <f>IF(ISBLANK('New Employees'!N65),"",'New Employees'!N65)</f>
        <v/>
      </c>
      <c r="D59" s="91" t="str">
        <f>IF(ISBLANK('New Employees'!O65),"",'New Employees'!O65)</f>
        <v/>
      </c>
      <c r="E59" s="85" t="str">
        <f>IF(ISBLANK('New Employees'!X65),"",'New Employees'!X65)</f>
        <v/>
      </c>
      <c r="F59" s="90" t="str">
        <f>'New Employees'!U65&amp;" "&amp;'New Employees'!T65</f>
        <v xml:space="preserve"> </v>
      </c>
      <c r="G59" s="89" t="str">
        <f>IF(ISBLANK('New Employees'!AI65),"",'New Employees'!AI65)</f>
        <v/>
      </c>
      <c r="H59" s="88" t="str">
        <f>IF(ISBLANK('New Employees'!X65),"",DATEDIF(E59,C59,"y"))</f>
        <v/>
      </c>
      <c r="I59" s="87" t="str">
        <f>IF(ISBLANK('New Employees'!Q65),"",'New Employees'!Q65)</f>
        <v/>
      </c>
      <c r="J59" s="86" t="str">
        <f>IF(ISBLANK('New Employees'!D65),"",'New Employees'!D65)</f>
        <v/>
      </c>
      <c r="K59" s="85" t="str">
        <f>IF(ISBLANK('New Employees'!Y65),"",'New Employees'!Y65)</f>
        <v/>
      </c>
      <c r="L59" s="84" t="str">
        <f>IF(ISBLANK('New Employees'!AE65),"",'New Employees'!AE65)</f>
        <v/>
      </c>
      <c r="M59" s="84" t="str">
        <f>IF(ISBLANK('New Employees'!AF65),"",'New Employees'!AF65)</f>
        <v/>
      </c>
      <c r="N59" s="84" t="str">
        <f>IF(ISBLANK('New Employees'!AG65),"",'New Employees'!AG65)</f>
        <v/>
      </c>
      <c r="O59" s="84" t="str">
        <f>IF(ISBLANK('New Employees'!AH65),"",'New Employees'!AH65)</f>
        <v/>
      </c>
    </row>
    <row r="60" spans="1:15" ht="15.95" customHeight="1" thickBot="1" x14ac:dyDescent="0.25">
      <c r="A60" s="103"/>
      <c r="B60" s="93" t="str">
        <f>IF(ISBLANK('New Employees'!BA66),"",'New Employees'!BA66)</f>
        <v/>
      </c>
      <c r="C60" s="92" t="str">
        <f>IF(ISBLANK('New Employees'!N66),"",'New Employees'!N66)</f>
        <v/>
      </c>
      <c r="D60" s="91" t="str">
        <f>IF(ISBLANK('New Employees'!O66),"",'New Employees'!O66)</f>
        <v/>
      </c>
      <c r="E60" s="85" t="str">
        <f>IF(ISBLANK('New Employees'!X66),"",'New Employees'!X66)</f>
        <v/>
      </c>
      <c r="F60" s="90" t="str">
        <f>'New Employees'!U66&amp;" "&amp;'New Employees'!T66</f>
        <v xml:space="preserve"> </v>
      </c>
      <c r="G60" s="89" t="str">
        <f>IF(ISBLANK('New Employees'!AI66),"",'New Employees'!AI66)</f>
        <v/>
      </c>
      <c r="H60" s="88" t="str">
        <f>IF(ISBLANK('New Employees'!X66),"",DATEDIF(E60,C60,"y"))</f>
        <v/>
      </c>
      <c r="I60" s="87" t="str">
        <f>IF(ISBLANK('New Employees'!Q66),"",'New Employees'!Q66)</f>
        <v/>
      </c>
      <c r="J60" s="86" t="str">
        <f>IF(ISBLANK('New Employees'!D66),"",'New Employees'!D66)</f>
        <v/>
      </c>
      <c r="K60" s="85" t="str">
        <f>IF(ISBLANK('New Employees'!Y66),"",'New Employees'!Y66)</f>
        <v/>
      </c>
      <c r="L60" s="84" t="str">
        <f>IF(ISBLANK('New Employees'!AE66),"",'New Employees'!AE66)</f>
        <v/>
      </c>
      <c r="M60" s="84" t="str">
        <f>IF(ISBLANK('New Employees'!AF66),"",'New Employees'!AF66)</f>
        <v/>
      </c>
      <c r="N60" s="84" t="str">
        <f>IF(ISBLANK('New Employees'!AG66),"",'New Employees'!AG66)</f>
        <v/>
      </c>
      <c r="O60" s="84" t="str">
        <f>IF(ISBLANK('New Employees'!AH66),"",'New Employees'!AH66)</f>
        <v/>
      </c>
    </row>
    <row r="61" spans="1:15" ht="15.95" customHeight="1" thickBot="1" x14ac:dyDescent="0.25">
      <c r="A61" s="103"/>
      <c r="B61" s="93" t="str">
        <f>IF(ISBLANK('New Employees'!BA67),"",'New Employees'!BA67)</f>
        <v/>
      </c>
      <c r="C61" s="92" t="str">
        <f>IF(ISBLANK('New Employees'!N67),"",'New Employees'!N67)</f>
        <v/>
      </c>
      <c r="D61" s="91" t="str">
        <f>IF(ISBLANK('New Employees'!O67),"",'New Employees'!O67)</f>
        <v/>
      </c>
      <c r="E61" s="85" t="str">
        <f>IF(ISBLANK('New Employees'!X67),"",'New Employees'!X67)</f>
        <v/>
      </c>
      <c r="F61" s="90" t="str">
        <f>'New Employees'!U67&amp;" "&amp;'New Employees'!T67</f>
        <v xml:space="preserve"> </v>
      </c>
      <c r="G61" s="89" t="str">
        <f>IF(ISBLANK('New Employees'!AI67),"",'New Employees'!AI67)</f>
        <v/>
      </c>
      <c r="H61" s="88" t="str">
        <f>IF(ISBLANK('New Employees'!X67),"",DATEDIF(E61,C61,"y"))</f>
        <v/>
      </c>
      <c r="I61" s="87" t="str">
        <f>IF(ISBLANK('New Employees'!Q67),"",'New Employees'!Q67)</f>
        <v/>
      </c>
      <c r="J61" s="86" t="str">
        <f>IF(ISBLANK('New Employees'!D67),"",'New Employees'!D67)</f>
        <v/>
      </c>
      <c r="K61" s="85" t="str">
        <f>IF(ISBLANK('New Employees'!Y67),"",'New Employees'!Y67)</f>
        <v/>
      </c>
      <c r="L61" s="84" t="str">
        <f>IF(ISBLANK('New Employees'!AE67),"",'New Employees'!AE67)</f>
        <v/>
      </c>
      <c r="M61" s="84" t="str">
        <f>IF(ISBLANK('New Employees'!AF67),"",'New Employees'!AF67)</f>
        <v/>
      </c>
      <c r="N61" s="84" t="str">
        <f>IF(ISBLANK('New Employees'!AG67),"",'New Employees'!AG67)</f>
        <v/>
      </c>
      <c r="O61" s="84" t="str">
        <f>IF(ISBLANK('New Employees'!AH67),"",'New Employees'!AH67)</f>
        <v/>
      </c>
    </row>
    <row r="62" spans="1:15" ht="15.95" customHeight="1" thickBot="1" x14ac:dyDescent="0.25">
      <c r="A62" s="103"/>
      <c r="B62" s="93" t="str">
        <f>IF(ISBLANK('New Employees'!BA68),"",'New Employees'!BA68)</f>
        <v/>
      </c>
      <c r="C62" s="92" t="str">
        <f>IF(ISBLANK('New Employees'!N68),"",'New Employees'!N68)</f>
        <v/>
      </c>
      <c r="D62" s="91" t="str">
        <f>IF(ISBLANK('New Employees'!O68),"",'New Employees'!O68)</f>
        <v/>
      </c>
      <c r="E62" s="85" t="str">
        <f>IF(ISBLANK('New Employees'!X68),"",'New Employees'!X68)</f>
        <v/>
      </c>
      <c r="F62" s="90" t="str">
        <f>'New Employees'!U68&amp;" "&amp;'New Employees'!T68</f>
        <v xml:space="preserve"> </v>
      </c>
      <c r="G62" s="89" t="str">
        <f>IF(ISBLANK('New Employees'!AI68),"",'New Employees'!AI68)</f>
        <v/>
      </c>
      <c r="H62" s="88" t="str">
        <f>IF(ISBLANK('New Employees'!X68),"",DATEDIF(E62,C62,"y"))</f>
        <v/>
      </c>
      <c r="I62" s="87" t="str">
        <f>IF(ISBLANK('New Employees'!Q68),"",'New Employees'!Q68)</f>
        <v/>
      </c>
      <c r="J62" s="86" t="str">
        <f>IF(ISBLANK('New Employees'!D68),"",'New Employees'!D68)</f>
        <v/>
      </c>
      <c r="K62" s="85" t="str">
        <f>IF(ISBLANK('New Employees'!Y68),"",'New Employees'!Y68)</f>
        <v/>
      </c>
      <c r="L62" s="84" t="str">
        <f>IF(ISBLANK('New Employees'!AE68),"",'New Employees'!AE68)</f>
        <v/>
      </c>
      <c r="M62" s="84" t="str">
        <f>IF(ISBLANK('New Employees'!AF68),"",'New Employees'!AF68)</f>
        <v/>
      </c>
      <c r="N62" s="84" t="str">
        <f>IF(ISBLANK('New Employees'!AG68),"",'New Employees'!AG68)</f>
        <v/>
      </c>
      <c r="O62" s="84" t="str">
        <f>IF(ISBLANK('New Employees'!AH68),"",'New Employees'!AH68)</f>
        <v/>
      </c>
    </row>
    <row r="63" spans="1:15" ht="15.95" customHeight="1" thickBot="1" x14ac:dyDescent="0.25">
      <c r="A63" s="103"/>
      <c r="B63" s="93" t="str">
        <f>IF(ISBLANK('New Employees'!BA69),"",'New Employees'!BA69)</f>
        <v/>
      </c>
      <c r="C63" s="92" t="str">
        <f>IF(ISBLANK('New Employees'!N69),"",'New Employees'!N69)</f>
        <v/>
      </c>
      <c r="D63" s="91" t="str">
        <f>IF(ISBLANK('New Employees'!O69),"",'New Employees'!O69)</f>
        <v/>
      </c>
      <c r="E63" s="85" t="str">
        <f>IF(ISBLANK('New Employees'!X69),"",'New Employees'!X69)</f>
        <v/>
      </c>
      <c r="F63" s="90" t="str">
        <f>'New Employees'!U69&amp;" "&amp;'New Employees'!T69</f>
        <v xml:space="preserve"> </v>
      </c>
      <c r="G63" s="89" t="str">
        <f>IF(ISBLANK('New Employees'!AI69),"",'New Employees'!AI69)</f>
        <v/>
      </c>
      <c r="H63" s="88" t="str">
        <f>IF(ISBLANK('New Employees'!X69),"",DATEDIF(E63,C63,"y"))</f>
        <v/>
      </c>
      <c r="I63" s="87" t="str">
        <f>IF(ISBLANK('New Employees'!Q69),"",'New Employees'!Q69)</f>
        <v/>
      </c>
      <c r="J63" s="86" t="str">
        <f>IF(ISBLANK('New Employees'!D69),"",'New Employees'!D69)</f>
        <v/>
      </c>
      <c r="K63" s="85" t="str">
        <f>IF(ISBLANK('New Employees'!Y69),"",'New Employees'!Y69)</f>
        <v/>
      </c>
      <c r="L63" s="84" t="str">
        <f>IF(ISBLANK('New Employees'!AE69),"",'New Employees'!AE69)</f>
        <v/>
      </c>
      <c r="M63" s="84" t="str">
        <f>IF(ISBLANK('New Employees'!AF69),"",'New Employees'!AF69)</f>
        <v/>
      </c>
      <c r="N63" s="84" t="str">
        <f>IF(ISBLANK('New Employees'!AG69),"",'New Employees'!AG69)</f>
        <v/>
      </c>
      <c r="O63" s="84" t="str">
        <f>IF(ISBLANK('New Employees'!AH69),"",'New Employees'!AH69)</f>
        <v/>
      </c>
    </row>
    <row r="64" spans="1:15" ht="15.95" customHeight="1" thickBot="1" x14ac:dyDescent="0.25">
      <c r="A64" s="103"/>
      <c r="B64" s="93" t="str">
        <f>IF(ISBLANK('New Employees'!BA70),"",'New Employees'!BA70)</f>
        <v/>
      </c>
      <c r="C64" s="92" t="str">
        <f>IF(ISBLANK('New Employees'!N70),"",'New Employees'!N70)</f>
        <v/>
      </c>
      <c r="D64" s="91" t="str">
        <f>IF(ISBLANK('New Employees'!O70),"",'New Employees'!O70)</f>
        <v/>
      </c>
      <c r="E64" s="85" t="str">
        <f>IF(ISBLANK('New Employees'!X70),"",'New Employees'!X70)</f>
        <v/>
      </c>
      <c r="F64" s="90" t="str">
        <f>'New Employees'!U70&amp;" "&amp;'New Employees'!T70</f>
        <v xml:space="preserve"> </v>
      </c>
      <c r="G64" s="89" t="str">
        <f>IF(ISBLANK('New Employees'!AI70),"",'New Employees'!AI70)</f>
        <v/>
      </c>
      <c r="H64" s="88" t="str">
        <f>IF(ISBLANK('New Employees'!X70),"",DATEDIF(E64,C64,"y"))</f>
        <v/>
      </c>
      <c r="I64" s="87" t="str">
        <f>IF(ISBLANK('New Employees'!Q70),"",'New Employees'!Q70)</f>
        <v/>
      </c>
      <c r="J64" s="86" t="str">
        <f>IF(ISBLANK('New Employees'!D70),"",'New Employees'!D70)</f>
        <v/>
      </c>
      <c r="K64" s="85" t="str">
        <f>IF(ISBLANK('New Employees'!Y70),"",'New Employees'!Y70)</f>
        <v/>
      </c>
      <c r="L64" s="84" t="str">
        <f>IF(ISBLANK('New Employees'!AE70),"",'New Employees'!AE70)</f>
        <v/>
      </c>
      <c r="M64" s="84" t="str">
        <f>IF(ISBLANK('New Employees'!AF70),"",'New Employees'!AF70)</f>
        <v/>
      </c>
      <c r="N64" s="84" t="str">
        <f>IF(ISBLANK('New Employees'!AG70),"",'New Employees'!AG70)</f>
        <v/>
      </c>
      <c r="O64" s="84" t="str">
        <f>IF(ISBLANK('New Employees'!AH70),"",'New Employees'!AH70)</f>
        <v/>
      </c>
    </row>
    <row r="65" spans="1:15" ht="15.95" customHeight="1" thickBot="1" x14ac:dyDescent="0.25">
      <c r="A65" s="103"/>
      <c r="B65" s="93" t="str">
        <f>IF(ISBLANK('New Employees'!BA71),"",'New Employees'!BA71)</f>
        <v/>
      </c>
      <c r="C65" s="92" t="str">
        <f>IF(ISBLANK('New Employees'!N71),"",'New Employees'!N71)</f>
        <v/>
      </c>
      <c r="D65" s="91" t="str">
        <f>IF(ISBLANK('New Employees'!O71),"",'New Employees'!O71)</f>
        <v/>
      </c>
      <c r="E65" s="85" t="str">
        <f>IF(ISBLANK('New Employees'!X71),"",'New Employees'!X71)</f>
        <v/>
      </c>
      <c r="F65" s="90" t="str">
        <f>'New Employees'!U71&amp;" "&amp;'New Employees'!T71</f>
        <v xml:space="preserve"> </v>
      </c>
      <c r="G65" s="89" t="str">
        <f>IF(ISBLANK('New Employees'!AI71),"",'New Employees'!AI71)</f>
        <v/>
      </c>
      <c r="H65" s="88" t="str">
        <f>IF(ISBLANK('New Employees'!X71),"",DATEDIF(E65,C65,"y"))</f>
        <v/>
      </c>
      <c r="I65" s="87" t="str">
        <f>IF(ISBLANK('New Employees'!Q71),"",'New Employees'!Q71)</f>
        <v/>
      </c>
      <c r="J65" s="86" t="str">
        <f>IF(ISBLANK('New Employees'!D71),"",'New Employees'!D71)</f>
        <v/>
      </c>
      <c r="K65" s="85" t="str">
        <f>IF(ISBLANK('New Employees'!Y71),"",'New Employees'!Y71)</f>
        <v/>
      </c>
      <c r="L65" s="84" t="str">
        <f>IF(ISBLANK('New Employees'!AE71),"",'New Employees'!AE71)</f>
        <v/>
      </c>
      <c r="M65" s="84" t="str">
        <f>IF(ISBLANK('New Employees'!AF71),"",'New Employees'!AF71)</f>
        <v/>
      </c>
      <c r="N65" s="84" t="str">
        <f>IF(ISBLANK('New Employees'!AG71),"",'New Employees'!AG71)</f>
        <v/>
      </c>
      <c r="O65" s="84" t="str">
        <f>IF(ISBLANK('New Employees'!AH71),"",'New Employees'!AH71)</f>
        <v/>
      </c>
    </row>
    <row r="66" spans="1:15" ht="15.95" customHeight="1" thickBot="1" x14ac:dyDescent="0.25">
      <c r="A66" s="103"/>
      <c r="B66" s="93" t="str">
        <f>IF(ISBLANK('New Employees'!BA72),"",'New Employees'!BA72)</f>
        <v/>
      </c>
      <c r="C66" s="92" t="str">
        <f>IF(ISBLANK('New Employees'!N72),"",'New Employees'!N72)</f>
        <v/>
      </c>
      <c r="D66" s="91" t="str">
        <f>IF(ISBLANK('New Employees'!O72),"",'New Employees'!O72)</f>
        <v/>
      </c>
      <c r="E66" s="85" t="str">
        <f>IF(ISBLANK('New Employees'!X72),"",'New Employees'!X72)</f>
        <v/>
      </c>
      <c r="F66" s="90" t="str">
        <f>'New Employees'!U72&amp;" "&amp;'New Employees'!T72</f>
        <v xml:space="preserve"> </v>
      </c>
      <c r="G66" s="89" t="str">
        <f>IF(ISBLANK('New Employees'!AI72),"",'New Employees'!AI72)</f>
        <v/>
      </c>
      <c r="H66" s="88" t="str">
        <f>IF(ISBLANK('New Employees'!X72),"",DATEDIF(E66,C66,"y"))</f>
        <v/>
      </c>
      <c r="I66" s="87" t="str">
        <f>IF(ISBLANK('New Employees'!Q72),"",'New Employees'!Q72)</f>
        <v/>
      </c>
      <c r="J66" s="86" t="str">
        <f>IF(ISBLANK('New Employees'!D72),"",'New Employees'!D72)</f>
        <v/>
      </c>
      <c r="K66" s="85" t="str">
        <f>IF(ISBLANK('New Employees'!Y72),"",'New Employees'!Y72)</f>
        <v/>
      </c>
      <c r="L66" s="84" t="str">
        <f>IF(ISBLANK('New Employees'!AE72),"",'New Employees'!AE72)</f>
        <v/>
      </c>
      <c r="M66" s="84" t="str">
        <f>IF(ISBLANK('New Employees'!AF72),"",'New Employees'!AF72)</f>
        <v/>
      </c>
      <c r="N66" s="84" t="str">
        <f>IF(ISBLANK('New Employees'!AG72),"",'New Employees'!AG72)</f>
        <v/>
      </c>
      <c r="O66" s="84" t="str">
        <f>IF(ISBLANK('New Employees'!AH72),"",'New Employees'!AH72)</f>
        <v/>
      </c>
    </row>
    <row r="67" spans="1:15" ht="15.95" customHeight="1" thickBot="1" x14ac:dyDescent="0.25">
      <c r="A67" s="103"/>
      <c r="B67" s="93" t="str">
        <f>IF(ISBLANK('New Employees'!BA73),"",'New Employees'!BA73)</f>
        <v/>
      </c>
      <c r="C67" s="92" t="str">
        <f>IF(ISBLANK('New Employees'!N73),"",'New Employees'!N73)</f>
        <v/>
      </c>
      <c r="D67" s="91" t="str">
        <f>IF(ISBLANK('New Employees'!O73),"",'New Employees'!O73)</f>
        <v/>
      </c>
      <c r="E67" s="85" t="str">
        <f>IF(ISBLANK('New Employees'!X73),"",'New Employees'!X73)</f>
        <v/>
      </c>
      <c r="F67" s="90" t="str">
        <f>'New Employees'!U73&amp;" "&amp;'New Employees'!T73</f>
        <v xml:space="preserve"> </v>
      </c>
      <c r="G67" s="89" t="str">
        <f>IF(ISBLANK('New Employees'!AI73),"",'New Employees'!AI73)</f>
        <v/>
      </c>
      <c r="H67" s="88" t="str">
        <f>IF(ISBLANK('New Employees'!X73),"",DATEDIF(E67,C67,"y"))</f>
        <v/>
      </c>
      <c r="I67" s="87" t="str">
        <f>IF(ISBLANK('New Employees'!Q73),"",'New Employees'!Q73)</f>
        <v/>
      </c>
      <c r="J67" s="86" t="str">
        <f>IF(ISBLANK('New Employees'!D73),"",'New Employees'!D73)</f>
        <v/>
      </c>
      <c r="K67" s="85" t="str">
        <f>IF(ISBLANK('New Employees'!Y73),"",'New Employees'!Y73)</f>
        <v/>
      </c>
      <c r="L67" s="84" t="str">
        <f>IF(ISBLANK('New Employees'!AE73),"",'New Employees'!AE73)</f>
        <v/>
      </c>
      <c r="M67" s="84" t="str">
        <f>IF(ISBLANK('New Employees'!AF73),"",'New Employees'!AF73)</f>
        <v/>
      </c>
      <c r="N67" s="84" t="str">
        <f>IF(ISBLANK('New Employees'!AG73),"",'New Employees'!AG73)</f>
        <v/>
      </c>
      <c r="O67" s="84" t="str">
        <f>IF(ISBLANK('New Employees'!AH73),"",'New Employees'!AH73)</f>
        <v/>
      </c>
    </row>
    <row r="68" spans="1:15" ht="15.95" customHeight="1" thickBot="1" x14ac:dyDescent="0.25">
      <c r="A68" s="103"/>
      <c r="B68" s="93" t="str">
        <f>IF(ISBLANK('New Employees'!BA74),"",'New Employees'!BA74)</f>
        <v/>
      </c>
      <c r="C68" s="92" t="str">
        <f>IF(ISBLANK('New Employees'!N74),"",'New Employees'!N74)</f>
        <v/>
      </c>
      <c r="D68" s="91" t="str">
        <f>IF(ISBLANK('New Employees'!O74),"",'New Employees'!O74)</f>
        <v/>
      </c>
      <c r="E68" s="85" t="str">
        <f>IF(ISBLANK('New Employees'!X74),"",'New Employees'!X74)</f>
        <v/>
      </c>
      <c r="F68" s="90" t="str">
        <f>'New Employees'!U74&amp;" "&amp;'New Employees'!T74</f>
        <v xml:space="preserve"> </v>
      </c>
      <c r="G68" s="89" t="str">
        <f>IF(ISBLANK('New Employees'!AI74),"",'New Employees'!AI74)</f>
        <v/>
      </c>
      <c r="H68" s="88" t="str">
        <f>IF(ISBLANK('New Employees'!X74),"",DATEDIF(E68,C68,"y"))</f>
        <v/>
      </c>
      <c r="I68" s="87" t="str">
        <f>IF(ISBLANK('New Employees'!Q74),"",'New Employees'!Q74)</f>
        <v/>
      </c>
      <c r="J68" s="86" t="str">
        <f>IF(ISBLANK('New Employees'!D74),"",'New Employees'!D74)</f>
        <v/>
      </c>
      <c r="K68" s="85" t="str">
        <f>IF(ISBLANK('New Employees'!Y74),"",'New Employees'!Y74)</f>
        <v/>
      </c>
      <c r="L68" s="84" t="str">
        <f>IF(ISBLANK('New Employees'!AE74),"",'New Employees'!AE74)</f>
        <v/>
      </c>
      <c r="M68" s="84" t="str">
        <f>IF(ISBLANK('New Employees'!AF74),"",'New Employees'!AF74)</f>
        <v/>
      </c>
      <c r="N68" s="84" t="str">
        <f>IF(ISBLANK('New Employees'!AG74),"",'New Employees'!AG74)</f>
        <v/>
      </c>
      <c r="O68" s="84" t="str">
        <f>IF(ISBLANK('New Employees'!AH74),"",'New Employees'!AH74)</f>
        <v/>
      </c>
    </row>
    <row r="69" spans="1:15" ht="15.95" customHeight="1" thickBot="1" x14ac:dyDescent="0.25">
      <c r="A69" s="103"/>
      <c r="B69" s="93" t="str">
        <f>IF(ISBLANK('New Employees'!BA75),"",'New Employees'!BA75)</f>
        <v/>
      </c>
      <c r="C69" s="92" t="str">
        <f>IF(ISBLANK('New Employees'!N75),"",'New Employees'!N75)</f>
        <v/>
      </c>
      <c r="D69" s="91" t="str">
        <f>IF(ISBLANK('New Employees'!O75),"",'New Employees'!O75)</f>
        <v/>
      </c>
      <c r="E69" s="85" t="str">
        <f>IF(ISBLANK('New Employees'!X75),"",'New Employees'!X75)</f>
        <v/>
      </c>
      <c r="F69" s="90" t="str">
        <f>'New Employees'!U75&amp;" "&amp;'New Employees'!T75</f>
        <v xml:space="preserve"> </v>
      </c>
      <c r="G69" s="89" t="str">
        <f>IF(ISBLANK('New Employees'!AI75),"",'New Employees'!AI75)</f>
        <v/>
      </c>
      <c r="H69" s="88" t="str">
        <f>IF(ISBLANK('New Employees'!X75),"",DATEDIF(E69,C69,"y"))</f>
        <v/>
      </c>
      <c r="I69" s="87" t="str">
        <f>IF(ISBLANK('New Employees'!Q75),"",'New Employees'!Q75)</f>
        <v/>
      </c>
      <c r="J69" s="86" t="str">
        <f>IF(ISBLANK('New Employees'!D75),"",'New Employees'!D75)</f>
        <v/>
      </c>
      <c r="K69" s="85" t="str">
        <f>IF(ISBLANK('New Employees'!Y75),"",'New Employees'!Y75)</f>
        <v/>
      </c>
      <c r="L69" s="84" t="str">
        <f>IF(ISBLANK('New Employees'!AE75),"",'New Employees'!AE75)</f>
        <v/>
      </c>
      <c r="M69" s="84" t="str">
        <f>IF(ISBLANK('New Employees'!AF75),"",'New Employees'!AF75)</f>
        <v/>
      </c>
      <c r="N69" s="84" t="str">
        <f>IF(ISBLANK('New Employees'!AG75),"",'New Employees'!AG75)</f>
        <v/>
      </c>
      <c r="O69" s="84" t="str">
        <f>IF(ISBLANK('New Employees'!AH75),"",'New Employees'!AH75)</f>
        <v/>
      </c>
    </row>
    <row r="70" spans="1:15" ht="15.95" customHeight="1" thickBot="1" x14ac:dyDescent="0.25">
      <c r="A70" s="103"/>
      <c r="B70" s="93" t="str">
        <f>IF(ISBLANK('New Employees'!BA76),"",'New Employees'!BA76)</f>
        <v/>
      </c>
      <c r="C70" s="92" t="str">
        <f>IF(ISBLANK('New Employees'!N76),"",'New Employees'!N76)</f>
        <v/>
      </c>
      <c r="D70" s="91" t="str">
        <f>IF(ISBLANK('New Employees'!O76),"",'New Employees'!O76)</f>
        <v/>
      </c>
      <c r="E70" s="85" t="str">
        <f>IF(ISBLANK('New Employees'!X76),"",'New Employees'!X76)</f>
        <v/>
      </c>
      <c r="F70" s="90" t="str">
        <f>'New Employees'!U76&amp;" "&amp;'New Employees'!T76</f>
        <v xml:space="preserve"> </v>
      </c>
      <c r="G70" s="89" t="str">
        <f>IF(ISBLANK('New Employees'!AI76),"",'New Employees'!AI76)</f>
        <v/>
      </c>
      <c r="H70" s="88" t="str">
        <f>IF(ISBLANK('New Employees'!X76),"",DATEDIF(E70,C70,"y"))</f>
        <v/>
      </c>
      <c r="I70" s="87" t="str">
        <f>IF(ISBLANK('New Employees'!Q76),"",'New Employees'!Q76)</f>
        <v/>
      </c>
      <c r="J70" s="86" t="str">
        <f>IF(ISBLANK('New Employees'!D76),"",'New Employees'!D76)</f>
        <v/>
      </c>
      <c r="K70" s="85" t="str">
        <f>IF(ISBLANK('New Employees'!Y76),"",'New Employees'!Y76)</f>
        <v/>
      </c>
      <c r="L70" s="84" t="str">
        <f>IF(ISBLANK('New Employees'!AE76),"",'New Employees'!AE76)</f>
        <v/>
      </c>
      <c r="M70" s="84" t="str">
        <f>IF(ISBLANK('New Employees'!AF76),"",'New Employees'!AF76)</f>
        <v/>
      </c>
      <c r="N70" s="84" t="str">
        <f>IF(ISBLANK('New Employees'!AG76),"",'New Employees'!AG76)</f>
        <v/>
      </c>
      <c r="O70" s="84" t="str">
        <f>IF(ISBLANK('New Employees'!AH76),"",'New Employees'!AH76)</f>
        <v/>
      </c>
    </row>
    <row r="71" spans="1:15" ht="15.95" customHeight="1" thickBot="1" x14ac:dyDescent="0.25">
      <c r="A71" s="103"/>
      <c r="B71" s="93" t="str">
        <f>IF(ISBLANK('New Employees'!BA77),"",'New Employees'!BA77)</f>
        <v/>
      </c>
      <c r="C71" s="92" t="str">
        <f>IF(ISBLANK('New Employees'!N77),"",'New Employees'!N77)</f>
        <v/>
      </c>
      <c r="D71" s="91" t="str">
        <f>IF(ISBLANK('New Employees'!O77),"",'New Employees'!O77)</f>
        <v/>
      </c>
      <c r="E71" s="85" t="str">
        <f>IF(ISBLANK('New Employees'!X77),"",'New Employees'!X77)</f>
        <v/>
      </c>
      <c r="F71" s="90" t="str">
        <f>'New Employees'!U77&amp;" "&amp;'New Employees'!T77</f>
        <v xml:space="preserve"> </v>
      </c>
      <c r="G71" s="89" t="str">
        <f>IF(ISBLANK('New Employees'!AI77),"",'New Employees'!AI77)</f>
        <v/>
      </c>
      <c r="H71" s="88" t="str">
        <f>IF(ISBLANK('New Employees'!X77),"",DATEDIF(E71,C71,"y"))</f>
        <v/>
      </c>
      <c r="I71" s="87" t="str">
        <f>IF(ISBLANK('New Employees'!Q77),"",'New Employees'!Q77)</f>
        <v/>
      </c>
      <c r="J71" s="86" t="str">
        <f>IF(ISBLANK('New Employees'!D77),"",'New Employees'!D77)</f>
        <v/>
      </c>
      <c r="K71" s="85" t="str">
        <f>IF(ISBLANK('New Employees'!Y77),"",'New Employees'!Y77)</f>
        <v/>
      </c>
      <c r="L71" s="84" t="str">
        <f>IF(ISBLANK('New Employees'!AE77),"",'New Employees'!AE77)</f>
        <v/>
      </c>
      <c r="M71" s="84" t="str">
        <f>IF(ISBLANK('New Employees'!AF77),"",'New Employees'!AF77)</f>
        <v/>
      </c>
      <c r="N71" s="84" t="str">
        <f>IF(ISBLANK('New Employees'!AG77),"",'New Employees'!AG77)</f>
        <v/>
      </c>
      <c r="O71" s="84" t="str">
        <f>IF(ISBLANK('New Employees'!AH77),"",'New Employees'!AH77)</f>
        <v/>
      </c>
    </row>
    <row r="72" spans="1:15" ht="15.95" customHeight="1" thickBot="1" x14ac:dyDescent="0.25">
      <c r="A72" s="103"/>
      <c r="B72" s="93" t="str">
        <f>IF(ISBLANK('New Employees'!BA78),"",'New Employees'!BA78)</f>
        <v/>
      </c>
      <c r="C72" s="92" t="str">
        <f>IF(ISBLANK('New Employees'!N78),"",'New Employees'!N78)</f>
        <v/>
      </c>
      <c r="D72" s="91" t="str">
        <f>IF(ISBLANK('New Employees'!O78),"",'New Employees'!O78)</f>
        <v/>
      </c>
      <c r="E72" s="85" t="str">
        <f>IF(ISBLANK('New Employees'!X78),"",'New Employees'!X78)</f>
        <v/>
      </c>
      <c r="F72" s="90" t="str">
        <f>'New Employees'!U78&amp;" "&amp;'New Employees'!T78</f>
        <v xml:space="preserve"> </v>
      </c>
      <c r="G72" s="89" t="str">
        <f>IF(ISBLANK('New Employees'!AI78),"",'New Employees'!AI78)</f>
        <v/>
      </c>
      <c r="H72" s="88" t="str">
        <f>IF(ISBLANK('New Employees'!X78),"",DATEDIF(E72,C72,"y"))</f>
        <v/>
      </c>
      <c r="I72" s="87" t="str">
        <f>IF(ISBLANK('New Employees'!Q78),"",'New Employees'!Q78)</f>
        <v/>
      </c>
      <c r="J72" s="86" t="str">
        <f>IF(ISBLANK('New Employees'!D78),"",'New Employees'!D78)</f>
        <v/>
      </c>
      <c r="K72" s="85" t="str">
        <f>IF(ISBLANK('New Employees'!Y78),"",'New Employees'!Y78)</f>
        <v/>
      </c>
      <c r="L72" s="84" t="str">
        <f>IF(ISBLANK('New Employees'!AE78),"",'New Employees'!AE78)</f>
        <v/>
      </c>
      <c r="M72" s="84" t="str">
        <f>IF(ISBLANK('New Employees'!AF78),"",'New Employees'!AF78)</f>
        <v/>
      </c>
      <c r="N72" s="84" t="str">
        <f>IF(ISBLANK('New Employees'!AG78),"",'New Employees'!AG78)</f>
        <v/>
      </c>
      <c r="O72" s="84" t="str">
        <f>IF(ISBLANK('New Employees'!AH78),"",'New Employees'!AH78)</f>
        <v/>
      </c>
    </row>
    <row r="73" spans="1:15" ht="15.95" customHeight="1" thickBot="1" x14ac:dyDescent="0.25">
      <c r="A73" s="103"/>
      <c r="B73" s="93" t="str">
        <f>IF(ISBLANK('New Employees'!BA79),"",'New Employees'!BA79)</f>
        <v/>
      </c>
      <c r="C73" s="92" t="str">
        <f>IF(ISBLANK('New Employees'!N79),"",'New Employees'!N79)</f>
        <v/>
      </c>
      <c r="D73" s="91" t="str">
        <f>IF(ISBLANK('New Employees'!O79),"",'New Employees'!O79)</f>
        <v/>
      </c>
      <c r="E73" s="85" t="str">
        <f>IF(ISBLANK('New Employees'!X79),"",'New Employees'!X79)</f>
        <v/>
      </c>
      <c r="F73" s="90" t="str">
        <f>'New Employees'!U79&amp;" "&amp;'New Employees'!T79</f>
        <v xml:space="preserve"> </v>
      </c>
      <c r="G73" s="89" t="str">
        <f>IF(ISBLANK('New Employees'!AI79),"",'New Employees'!AI79)</f>
        <v/>
      </c>
      <c r="H73" s="88" t="str">
        <f>IF(ISBLANK('New Employees'!X79),"",DATEDIF(E73,C73,"y"))</f>
        <v/>
      </c>
      <c r="I73" s="87" t="str">
        <f>IF(ISBLANK('New Employees'!Q79),"",'New Employees'!Q79)</f>
        <v/>
      </c>
      <c r="J73" s="86" t="str">
        <f>IF(ISBLANK('New Employees'!D79),"",'New Employees'!D79)</f>
        <v/>
      </c>
      <c r="K73" s="85" t="str">
        <f>IF(ISBLANK('New Employees'!Y79),"",'New Employees'!Y79)</f>
        <v/>
      </c>
      <c r="L73" s="84" t="str">
        <f>IF(ISBLANK('New Employees'!AE79),"",'New Employees'!AE79)</f>
        <v/>
      </c>
      <c r="M73" s="84" t="str">
        <f>IF(ISBLANK('New Employees'!AF79),"",'New Employees'!AF79)</f>
        <v/>
      </c>
      <c r="N73" s="84" t="str">
        <f>IF(ISBLANK('New Employees'!AG79),"",'New Employees'!AG79)</f>
        <v/>
      </c>
      <c r="O73" s="84" t="str">
        <f>IF(ISBLANK('New Employees'!AH79),"",'New Employees'!AH79)</f>
        <v/>
      </c>
    </row>
    <row r="74" spans="1:15" ht="15.95" customHeight="1" thickBot="1" x14ac:dyDescent="0.25">
      <c r="A74" s="103"/>
      <c r="B74" s="93" t="str">
        <f>IF(ISBLANK('New Employees'!BA80),"",'New Employees'!BA80)</f>
        <v/>
      </c>
      <c r="C74" s="92" t="str">
        <f>IF(ISBLANK('New Employees'!N80),"",'New Employees'!N80)</f>
        <v/>
      </c>
      <c r="D74" s="91" t="str">
        <f>IF(ISBLANK('New Employees'!O80),"",'New Employees'!O80)</f>
        <v/>
      </c>
      <c r="E74" s="85" t="str">
        <f>IF(ISBLANK('New Employees'!X80),"",'New Employees'!X80)</f>
        <v/>
      </c>
      <c r="F74" s="90" t="str">
        <f>'New Employees'!U80&amp;" "&amp;'New Employees'!T80</f>
        <v xml:space="preserve"> </v>
      </c>
      <c r="G74" s="89" t="str">
        <f>IF(ISBLANK('New Employees'!AI80),"",'New Employees'!AI80)</f>
        <v/>
      </c>
      <c r="H74" s="88" t="str">
        <f>IF(ISBLANK('New Employees'!X80),"",DATEDIF(E74,C74,"y"))</f>
        <v/>
      </c>
      <c r="I74" s="87" t="str">
        <f>IF(ISBLANK('New Employees'!Q80),"",'New Employees'!Q80)</f>
        <v/>
      </c>
      <c r="J74" s="86" t="str">
        <f>IF(ISBLANK('New Employees'!D80),"",'New Employees'!D80)</f>
        <v/>
      </c>
      <c r="K74" s="85" t="str">
        <f>IF(ISBLANK('New Employees'!Y80),"",'New Employees'!Y80)</f>
        <v/>
      </c>
      <c r="L74" s="84" t="str">
        <f>IF(ISBLANK('New Employees'!AE80),"",'New Employees'!AE80)</f>
        <v/>
      </c>
      <c r="M74" s="84" t="str">
        <f>IF(ISBLANK('New Employees'!AF80),"",'New Employees'!AF80)</f>
        <v/>
      </c>
      <c r="N74" s="84" t="str">
        <f>IF(ISBLANK('New Employees'!AG80),"",'New Employees'!AG80)</f>
        <v/>
      </c>
      <c r="O74" s="84" t="str">
        <f>IF(ISBLANK('New Employees'!AH80),"",'New Employees'!AH80)</f>
        <v/>
      </c>
    </row>
    <row r="75" spans="1:15" ht="15.95" customHeight="1" thickBot="1" x14ac:dyDescent="0.25">
      <c r="A75" s="103"/>
      <c r="B75" s="93" t="str">
        <f>IF(ISBLANK('New Employees'!BA81),"",'New Employees'!BA81)</f>
        <v/>
      </c>
      <c r="C75" s="92" t="str">
        <f>IF(ISBLANK('New Employees'!N81),"",'New Employees'!N81)</f>
        <v/>
      </c>
      <c r="D75" s="91" t="str">
        <f>IF(ISBLANK('New Employees'!O81),"",'New Employees'!O81)</f>
        <v/>
      </c>
      <c r="E75" s="85" t="str">
        <f>IF(ISBLANK('New Employees'!X81),"",'New Employees'!X81)</f>
        <v/>
      </c>
      <c r="F75" s="90" t="str">
        <f>'New Employees'!U81&amp;" "&amp;'New Employees'!T81</f>
        <v xml:space="preserve"> </v>
      </c>
      <c r="G75" s="89" t="str">
        <f>IF(ISBLANK('New Employees'!AI81),"",'New Employees'!AI81)</f>
        <v/>
      </c>
      <c r="H75" s="88" t="str">
        <f>IF(ISBLANK('New Employees'!X81),"",DATEDIF(E75,C75,"y"))</f>
        <v/>
      </c>
      <c r="I75" s="87" t="str">
        <f>IF(ISBLANK('New Employees'!Q81),"",'New Employees'!Q81)</f>
        <v/>
      </c>
      <c r="J75" s="86" t="str">
        <f>IF(ISBLANK('New Employees'!D81),"",'New Employees'!D81)</f>
        <v/>
      </c>
      <c r="K75" s="85" t="str">
        <f>IF(ISBLANK('New Employees'!Y81),"",'New Employees'!Y81)</f>
        <v/>
      </c>
      <c r="L75" s="84" t="str">
        <f>IF(ISBLANK('New Employees'!AE81),"",'New Employees'!AE81)</f>
        <v/>
      </c>
      <c r="M75" s="84" t="str">
        <f>IF(ISBLANK('New Employees'!AF81),"",'New Employees'!AF81)</f>
        <v/>
      </c>
      <c r="N75" s="84" t="str">
        <f>IF(ISBLANK('New Employees'!AG81),"",'New Employees'!AG81)</f>
        <v/>
      </c>
      <c r="O75" s="84" t="str">
        <f>IF(ISBLANK('New Employees'!AH81),"",'New Employees'!AH81)</f>
        <v/>
      </c>
    </row>
    <row r="76" spans="1:15" ht="15.95" customHeight="1" thickBot="1" x14ac:dyDescent="0.25">
      <c r="A76" s="103"/>
      <c r="B76" s="93" t="str">
        <f>IF(ISBLANK('New Employees'!BA82),"",'New Employees'!BA82)</f>
        <v/>
      </c>
      <c r="C76" s="92" t="str">
        <f>IF(ISBLANK('New Employees'!N82),"",'New Employees'!N82)</f>
        <v/>
      </c>
      <c r="D76" s="91" t="str">
        <f>IF(ISBLANK('New Employees'!O82),"",'New Employees'!O82)</f>
        <v/>
      </c>
      <c r="E76" s="85" t="str">
        <f>IF(ISBLANK('New Employees'!X82),"",'New Employees'!X82)</f>
        <v/>
      </c>
      <c r="F76" s="90" t="str">
        <f>'New Employees'!U82&amp;" "&amp;'New Employees'!T82</f>
        <v xml:space="preserve"> </v>
      </c>
      <c r="G76" s="89" t="str">
        <f>IF(ISBLANK('New Employees'!AI82),"",'New Employees'!AI82)</f>
        <v/>
      </c>
      <c r="H76" s="88" t="str">
        <f>IF(ISBLANK('New Employees'!X82),"",DATEDIF(E76,C76,"y"))</f>
        <v/>
      </c>
      <c r="I76" s="87" t="str">
        <f>IF(ISBLANK('New Employees'!Q82),"",'New Employees'!Q82)</f>
        <v/>
      </c>
      <c r="J76" s="86" t="str">
        <f>IF(ISBLANK('New Employees'!D82),"",'New Employees'!D82)</f>
        <v/>
      </c>
      <c r="K76" s="85" t="str">
        <f>IF(ISBLANK('New Employees'!Y82),"",'New Employees'!Y82)</f>
        <v/>
      </c>
      <c r="L76" s="84" t="str">
        <f>IF(ISBLANK('New Employees'!AE82),"",'New Employees'!AE82)</f>
        <v/>
      </c>
      <c r="M76" s="84" t="str">
        <f>IF(ISBLANK('New Employees'!AF82),"",'New Employees'!AF82)</f>
        <v/>
      </c>
      <c r="N76" s="84" t="str">
        <f>IF(ISBLANK('New Employees'!AG82),"",'New Employees'!AG82)</f>
        <v/>
      </c>
      <c r="O76" s="84" t="str">
        <f>IF(ISBLANK('New Employees'!AH82),"",'New Employees'!AH82)</f>
        <v/>
      </c>
    </row>
    <row r="77" spans="1:15" ht="15.95" customHeight="1" thickBot="1" x14ac:dyDescent="0.25">
      <c r="A77" s="103"/>
      <c r="B77" s="93" t="str">
        <f>IF(ISBLANK('New Employees'!BA83),"",'New Employees'!BA83)</f>
        <v/>
      </c>
      <c r="C77" s="92" t="str">
        <f>IF(ISBLANK('New Employees'!N83),"",'New Employees'!N83)</f>
        <v/>
      </c>
      <c r="D77" s="91" t="str">
        <f>IF(ISBLANK('New Employees'!O83),"",'New Employees'!O83)</f>
        <v/>
      </c>
      <c r="E77" s="85" t="str">
        <f>IF(ISBLANK('New Employees'!X83),"",'New Employees'!X83)</f>
        <v/>
      </c>
      <c r="F77" s="90" t="str">
        <f>'New Employees'!U83&amp;" "&amp;'New Employees'!T83</f>
        <v xml:space="preserve"> </v>
      </c>
      <c r="G77" s="89" t="str">
        <f>IF(ISBLANK('New Employees'!AI83),"",'New Employees'!AI83)</f>
        <v/>
      </c>
      <c r="H77" s="88" t="str">
        <f>IF(ISBLANK('New Employees'!X83),"",DATEDIF(E77,C77,"y"))</f>
        <v/>
      </c>
      <c r="I77" s="87" t="str">
        <f>IF(ISBLANK('New Employees'!Q83),"",'New Employees'!Q83)</f>
        <v/>
      </c>
      <c r="J77" s="86" t="str">
        <f>IF(ISBLANK('New Employees'!D83),"",'New Employees'!D83)</f>
        <v/>
      </c>
      <c r="K77" s="85" t="str">
        <f>IF(ISBLANK('New Employees'!Y83),"",'New Employees'!Y83)</f>
        <v/>
      </c>
      <c r="L77" s="84" t="str">
        <f>IF(ISBLANK('New Employees'!AE83),"",'New Employees'!AE83)</f>
        <v/>
      </c>
      <c r="M77" s="84" t="str">
        <f>IF(ISBLANK('New Employees'!AF83),"",'New Employees'!AF83)</f>
        <v/>
      </c>
      <c r="N77" s="84" t="str">
        <f>IF(ISBLANK('New Employees'!AG83),"",'New Employees'!AG83)</f>
        <v/>
      </c>
      <c r="O77" s="84" t="str">
        <f>IF(ISBLANK('New Employees'!AH83),"",'New Employees'!AH83)</f>
        <v/>
      </c>
    </row>
    <row r="78" spans="1:15" ht="15.95" customHeight="1" thickBot="1" x14ac:dyDescent="0.25">
      <c r="A78" s="103"/>
      <c r="B78" s="93" t="str">
        <f>IF(ISBLANK('New Employees'!BA84),"",'New Employees'!BA84)</f>
        <v/>
      </c>
      <c r="C78" s="92" t="str">
        <f>IF(ISBLANK('New Employees'!N84),"",'New Employees'!N84)</f>
        <v/>
      </c>
      <c r="D78" s="91" t="str">
        <f>IF(ISBLANK('New Employees'!O84),"",'New Employees'!O84)</f>
        <v/>
      </c>
      <c r="E78" s="85" t="str">
        <f>IF(ISBLANK('New Employees'!X84),"",'New Employees'!X84)</f>
        <v/>
      </c>
      <c r="F78" s="90" t="str">
        <f>'New Employees'!U84&amp;" "&amp;'New Employees'!T84</f>
        <v xml:space="preserve"> </v>
      </c>
      <c r="G78" s="89" t="str">
        <f>IF(ISBLANK('New Employees'!AI84),"",'New Employees'!AI84)</f>
        <v/>
      </c>
      <c r="H78" s="88" t="str">
        <f>IF(ISBLANK('New Employees'!X84),"",DATEDIF(E78,C78,"y"))</f>
        <v/>
      </c>
      <c r="I78" s="87" t="str">
        <f>IF(ISBLANK('New Employees'!Q84),"",'New Employees'!Q84)</f>
        <v/>
      </c>
      <c r="J78" s="86" t="str">
        <f>IF(ISBLANK('New Employees'!D84),"",'New Employees'!D84)</f>
        <v/>
      </c>
      <c r="K78" s="85" t="str">
        <f>IF(ISBLANK('New Employees'!Y84),"",'New Employees'!Y84)</f>
        <v/>
      </c>
      <c r="L78" s="84" t="str">
        <f>IF(ISBLANK('New Employees'!AE84),"",'New Employees'!AE84)</f>
        <v/>
      </c>
      <c r="M78" s="84" t="str">
        <f>IF(ISBLANK('New Employees'!AF84),"",'New Employees'!AF84)</f>
        <v/>
      </c>
      <c r="N78" s="84" t="str">
        <f>IF(ISBLANK('New Employees'!AG84),"",'New Employees'!AG84)</f>
        <v/>
      </c>
      <c r="O78" s="84" t="str">
        <f>IF(ISBLANK('New Employees'!AH84),"",'New Employees'!AH84)</f>
        <v/>
      </c>
    </row>
    <row r="79" spans="1:15" ht="15.95" customHeight="1" thickBot="1" x14ac:dyDescent="0.25">
      <c r="A79" s="103"/>
      <c r="B79" s="93" t="str">
        <f>IF(ISBLANK('New Employees'!BA85),"",'New Employees'!BA85)</f>
        <v/>
      </c>
      <c r="C79" s="92" t="str">
        <f>IF(ISBLANK('New Employees'!N85),"",'New Employees'!N85)</f>
        <v/>
      </c>
      <c r="D79" s="91" t="str">
        <f>IF(ISBLANK('New Employees'!O85),"",'New Employees'!O85)</f>
        <v/>
      </c>
      <c r="E79" s="85" t="str">
        <f>IF(ISBLANK('New Employees'!X85),"",'New Employees'!X85)</f>
        <v/>
      </c>
      <c r="F79" s="90" t="str">
        <f>'New Employees'!U85&amp;" "&amp;'New Employees'!T85</f>
        <v xml:space="preserve"> </v>
      </c>
      <c r="G79" s="89" t="str">
        <f>IF(ISBLANK('New Employees'!AI85),"",'New Employees'!AI85)</f>
        <v/>
      </c>
      <c r="H79" s="88" t="str">
        <f>IF(ISBLANK('New Employees'!X85),"",DATEDIF(E79,C79,"y"))</f>
        <v/>
      </c>
      <c r="I79" s="87" t="str">
        <f>IF(ISBLANK('New Employees'!Q85),"",'New Employees'!Q85)</f>
        <v/>
      </c>
      <c r="J79" s="86" t="str">
        <f>IF(ISBLANK('New Employees'!D85),"",'New Employees'!D85)</f>
        <v/>
      </c>
      <c r="K79" s="85" t="str">
        <f>IF(ISBLANK('New Employees'!Y85),"",'New Employees'!Y85)</f>
        <v/>
      </c>
      <c r="L79" s="84" t="str">
        <f>IF(ISBLANK('New Employees'!AE85),"",'New Employees'!AE85)</f>
        <v/>
      </c>
      <c r="M79" s="84" t="str">
        <f>IF(ISBLANK('New Employees'!AF85),"",'New Employees'!AF85)</f>
        <v/>
      </c>
      <c r="N79" s="84" t="str">
        <f>IF(ISBLANK('New Employees'!AG85),"",'New Employees'!AG85)</f>
        <v/>
      </c>
      <c r="O79" s="84" t="str">
        <f>IF(ISBLANK('New Employees'!AH85),"",'New Employees'!AH85)</f>
        <v/>
      </c>
    </row>
    <row r="80" spans="1:15" ht="15.95" customHeight="1" thickBot="1" x14ac:dyDescent="0.25">
      <c r="A80" s="103"/>
      <c r="B80" s="93" t="str">
        <f>IF(ISBLANK('New Employees'!BA86),"",'New Employees'!BA86)</f>
        <v/>
      </c>
      <c r="C80" s="92" t="str">
        <f>IF(ISBLANK('New Employees'!N86),"",'New Employees'!N86)</f>
        <v/>
      </c>
      <c r="D80" s="91" t="str">
        <f>IF(ISBLANK('New Employees'!O86),"",'New Employees'!O86)</f>
        <v/>
      </c>
      <c r="E80" s="85" t="str">
        <f>IF(ISBLANK('New Employees'!X86),"",'New Employees'!X86)</f>
        <v/>
      </c>
      <c r="F80" s="90" t="str">
        <f>'New Employees'!U86&amp;" "&amp;'New Employees'!T86</f>
        <v xml:space="preserve"> </v>
      </c>
      <c r="G80" s="89" t="str">
        <f>IF(ISBLANK('New Employees'!AI86),"",'New Employees'!AI86)</f>
        <v/>
      </c>
      <c r="H80" s="88" t="str">
        <f>IF(ISBLANK('New Employees'!X86),"",DATEDIF(E80,C80,"y"))</f>
        <v/>
      </c>
      <c r="I80" s="87" t="str">
        <f>IF(ISBLANK('New Employees'!Q86),"",'New Employees'!Q86)</f>
        <v/>
      </c>
      <c r="J80" s="86" t="str">
        <f>IF(ISBLANK('New Employees'!D86),"",'New Employees'!D86)</f>
        <v/>
      </c>
      <c r="K80" s="85" t="str">
        <f>IF(ISBLANK('New Employees'!Y86),"",'New Employees'!Y86)</f>
        <v/>
      </c>
      <c r="L80" s="84" t="str">
        <f>IF(ISBLANK('New Employees'!AE86),"",'New Employees'!AE86)</f>
        <v/>
      </c>
      <c r="M80" s="84" t="str">
        <f>IF(ISBLANK('New Employees'!AF86),"",'New Employees'!AF86)</f>
        <v/>
      </c>
      <c r="N80" s="84" t="str">
        <f>IF(ISBLANK('New Employees'!AG86),"",'New Employees'!AG86)</f>
        <v/>
      </c>
      <c r="O80" s="84" t="str">
        <f>IF(ISBLANK('New Employees'!AH86),"",'New Employees'!AH86)</f>
        <v/>
      </c>
    </row>
    <row r="81" spans="1:15" ht="15.95" customHeight="1" thickBot="1" x14ac:dyDescent="0.25">
      <c r="A81" s="103"/>
      <c r="B81" s="93" t="str">
        <f>IF(ISBLANK('New Employees'!BA87),"",'New Employees'!BA87)</f>
        <v/>
      </c>
      <c r="C81" s="92" t="str">
        <f>IF(ISBLANK('New Employees'!N87),"",'New Employees'!N87)</f>
        <v/>
      </c>
      <c r="D81" s="91" t="str">
        <f>IF(ISBLANK('New Employees'!O87),"",'New Employees'!O87)</f>
        <v/>
      </c>
      <c r="E81" s="85" t="str">
        <f>IF(ISBLANK('New Employees'!X87),"",'New Employees'!X87)</f>
        <v/>
      </c>
      <c r="F81" s="90" t="str">
        <f>'New Employees'!U87&amp;" "&amp;'New Employees'!T87</f>
        <v xml:space="preserve"> </v>
      </c>
      <c r="G81" s="89" t="str">
        <f>IF(ISBLANK('New Employees'!AI87),"",'New Employees'!AI87)</f>
        <v/>
      </c>
      <c r="H81" s="88" t="str">
        <f>IF(ISBLANK('New Employees'!X87),"",DATEDIF(E81,C81,"y"))</f>
        <v/>
      </c>
      <c r="I81" s="87" t="str">
        <f>IF(ISBLANK('New Employees'!Q87),"",'New Employees'!Q87)</f>
        <v/>
      </c>
      <c r="J81" s="86" t="str">
        <f>IF(ISBLANK('New Employees'!D87),"",'New Employees'!D87)</f>
        <v/>
      </c>
      <c r="K81" s="85" t="str">
        <f>IF(ISBLANK('New Employees'!Y87),"",'New Employees'!Y87)</f>
        <v/>
      </c>
      <c r="L81" s="84" t="str">
        <f>IF(ISBLANK('New Employees'!AE87),"",'New Employees'!AE87)</f>
        <v/>
      </c>
      <c r="M81" s="84" t="str">
        <f>IF(ISBLANK('New Employees'!AF87),"",'New Employees'!AF87)</f>
        <v/>
      </c>
      <c r="N81" s="84" t="str">
        <f>IF(ISBLANK('New Employees'!AG87),"",'New Employees'!AG87)</f>
        <v/>
      </c>
      <c r="O81" s="84" t="str">
        <f>IF(ISBLANK('New Employees'!AH87),"",'New Employees'!AH87)</f>
        <v/>
      </c>
    </row>
    <row r="82" spans="1:15" ht="15.95" customHeight="1" thickBot="1" x14ac:dyDescent="0.25">
      <c r="A82" s="103"/>
      <c r="B82" s="93" t="str">
        <f>IF(ISBLANK('New Employees'!BA88),"",'New Employees'!BA88)</f>
        <v/>
      </c>
      <c r="C82" s="92" t="str">
        <f>IF(ISBLANK('New Employees'!N88),"",'New Employees'!N88)</f>
        <v/>
      </c>
      <c r="D82" s="91" t="str">
        <f>IF(ISBLANK('New Employees'!O88),"",'New Employees'!O88)</f>
        <v/>
      </c>
      <c r="E82" s="85" t="str">
        <f>IF(ISBLANK('New Employees'!X88),"",'New Employees'!X88)</f>
        <v/>
      </c>
      <c r="F82" s="90" t="str">
        <f>'New Employees'!U88&amp;" "&amp;'New Employees'!T88</f>
        <v xml:space="preserve"> </v>
      </c>
      <c r="G82" s="89" t="str">
        <f>IF(ISBLANK('New Employees'!AI88),"",'New Employees'!AI88)</f>
        <v/>
      </c>
      <c r="H82" s="88" t="str">
        <f>IF(ISBLANK('New Employees'!X88),"",DATEDIF(E82,C82,"y"))</f>
        <v/>
      </c>
      <c r="I82" s="87" t="str">
        <f>IF(ISBLANK('New Employees'!Q88),"",'New Employees'!Q88)</f>
        <v/>
      </c>
      <c r="J82" s="86" t="str">
        <f>IF(ISBLANK('New Employees'!D88),"",'New Employees'!D88)</f>
        <v/>
      </c>
      <c r="K82" s="85" t="str">
        <f>IF(ISBLANK('New Employees'!Y88),"",'New Employees'!Y88)</f>
        <v/>
      </c>
      <c r="L82" s="84" t="str">
        <f>IF(ISBLANK('New Employees'!AE88),"",'New Employees'!AE88)</f>
        <v/>
      </c>
      <c r="M82" s="84" t="str">
        <f>IF(ISBLANK('New Employees'!AF88),"",'New Employees'!AF88)</f>
        <v/>
      </c>
      <c r="N82" s="84" t="str">
        <f>IF(ISBLANK('New Employees'!AG88),"",'New Employees'!AG88)</f>
        <v/>
      </c>
      <c r="O82" s="84" t="str">
        <f>IF(ISBLANK('New Employees'!AH88),"",'New Employees'!AH88)</f>
        <v/>
      </c>
    </row>
    <row r="83" spans="1:15" ht="15.95" customHeight="1" thickBot="1" x14ac:dyDescent="0.25">
      <c r="A83" s="103"/>
      <c r="B83" s="93" t="str">
        <f>IF(ISBLANK('New Employees'!BA89),"",'New Employees'!BA89)</f>
        <v/>
      </c>
      <c r="C83" s="92" t="str">
        <f>IF(ISBLANK('New Employees'!N89),"",'New Employees'!N89)</f>
        <v/>
      </c>
      <c r="D83" s="91" t="str">
        <f>IF(ISBLANK('New Employees'!O89),"",'New Employees'!O89)</f>
        <v/>
      </c>
      <c r="E83" s="85" t="str">
        <f>IF(ISBLANK('New Employees'!X89),"",'New Employees'!X89)</f>
        <v/>
      </c>
      <c r="F83" s="90" t="str">
        <f>'New Employees'!U89&amp;" "&amp;'New Employees'!T89</f>
        <v xml:space="preserve"> </v>
      </c>
      <c r="G83" s="89" t="str">
        <f>IF(ISBLANK('New Employees'!AI89),"",'New Employees'!AI89)</f>
        <v/>
      </c>
      <c r="H83" s="88" t="str">
        <f>IF(ISBLANK('New Employees'!X89),"",DATEDIF(E83,C83,"y"))</f>
        <v/>
      </c>
      <c r="I83" s="87" t="str">
        <f>IF(ISBLANK('New Employees'!Q89),"",'New Employees'!Q89)</f>
        <v/>
      </c>
      <c r="J83" s="86" t="str">
        <f>IF(ISBLANK('New Employees'!D89),"",'New Employees'!D89)</f>
        <v/>
      </c>
      <c r="K83" s="85" t="str">
        <f>IF(ISBLANK('New Employees'!Y89),"",'New Employees'!Y89)</f>
        <v/>
      </c>
      <c r="L83" s="84" t="str">
        <f>IF(ISBLANK('New Employees'!AE89),"",'New Employees'!AE89)</f>
        <v/>
      </c>
      <c r="M83" s="84" t="str">
        <f>IF(ISBLANK('New Employees'!AF89),"",'New Employees'!AF89)</f>
        <v/>
      </c>
      <c r="N83" s="84" t="str">
        <f>IF(ISBLANK('New Employees'!AG89),"",'New Employees'!AG89)</f>
        <v/>
      </c>
      <c r="O83" s="84" t="str">
        <f>IF(ISBLANK('New Employees'!AH89),"",'New Employees'!AH89)</f>
        <v/>
      </c>
    </row>
    <row r="84" spans="1:15" ht="15.95" customHeight="1" thickBot="1" x14ac:dyDescent="0.25">
      <c r="A84" s="103"/>
      <c r="B84" s="93" t="str">
        <f>IF(ISBLANK('New Employees'!BA90),"",'New Employees'!BA90)</f>
        <v/>
      </c>
      <c r="C84" s="92" t="str">
        <f>IF(ISBLANK('New Employees'!N90),"",'New Employees'!N90)</f>
        <v/>
      </c>
      <c r="D84" s="91" t="str">
        <f>IF(ISBLANK('New Employees'!O90),"",'New Employees'!O90)</f>
        <v/>
      </c>
      <c r="E84" s="85" t="str">
        <f>IF(ISBLANK('New Employees'!X90),"",'New Employees'!X90)</f>
        <v/>
      </c>
      <c r="F84" s="90" t="str">
        <f>'New Employees'!U90&amp;" "&amp;'New Employees'!T90</f>
        <v xml:space="preserve"> </v>
      </c>
      <c r="G84" s="89" t="str">
        <f>IF(ISBLANK('New Employees'!AI90),"",'New Employees'!AI90)</f>
        <v/>
      </c>
      <c r="H84" s="88" t="str">
        <f>IF(ISBLANK('New Employees'!X90),"",DATEDIF(E84,C84,"y"))</f>
        <v/>
      </c>
      <c r="I84" s="87" t="str">
        <f>IF(ISBLANK('New Employees'!Q90),"",'New Employees'!Q90)</f>
        <v/>
      </c>
      <c r="J84" s="86" t="str">
        <f>IF(ISBLANK('New Employees'!D90),"",'New Employees'!D90)</f>
        <v/>
      </c>
      <c r="K84" s="85" t="str">
        <f>IF(ISBLANK('New Employees'!Y90),"",'New Employees'!Y90)</f>
        <v/>
      </c>
      <c r="L84" s="84" t="str">
        <f>IF(ISBLANK('New Employees'!AE90),"",'New Employees'!AE90)</f>
        <v/>
      </c>
      <c r="M84" s="84" t="str">
        <f>IF(ISBLANK('New Employees'!AF90),"",'New Employees'!AF90)</f>
        <v/>
      </c>
      <c r="N84" s="84" t="str">
        <f>IF(ISBLANK('New Employees'!AG90),"",'New Employees'!AG90)</f>
        <v/>
      </c>
      <c r="O84" s="84" t="str">
        <f>IF(ISBLANK('New Employees'!AH90),"",'New Employees'!AH90)</f>
        <v/>
      </c>
    </row>
    <row r="85" spans="1:15" ht="15.95" customHeight="1" thickBot="1" x14ac:dyDescent="0.25">
      <c r="A85" s="103"/>
      <c r="B85" s="93" t="str">
        <f>IF(ISBLANK('New Employees'!BA91),"",'New Employees'!BA91)</f>
        <v/>
      </c>
      <c r="C85" s="92" t="str">
        <f>IF(ISBLANK('New Employees'!N91),"",'New Employees'!N91)</f>
        <v/>
      </c>
      <c r="D85" s="91" t="str">
        <f>IF(ISBLANK('New Employees'!O91),"",'New Employees'!O91)</f>
        <v/>
      </c>
      <c r="E85" s="85" t="str">
        <f>IF(ISBLANK('New Employees'!X91),"",'New Employees'!X91)</f>
        <v/>
      </c>
      <c r="F85" s="90" t="str">
        <f>'New Employees'!U91&amp;" "&amp;'New Employees'!T91</f>
        <v xml:space="preserve"> </v>
      </c>
      <c r="G85" s="89" t="str">
        <f>IF(ISBLANK('New Employees'!AI91),"",'New Employees'!AI91)</f>
        <v/>
      </c>
      <c r="H85" s="88" t="str">
        <f>IF(ISBLANK('New Employees'!X91),"",DATEDIF(E85,C85,"y"))</f>
        <v/>
      </c>
      <c r="I85" s="87" t="str">
        <f>IF(ISBLANK('New Employees'!Q91),"",'New Employees'!Q91)</f>
        <v/>
      </c>
      <c r="J85" s="86" t="str">
        <f>IF(ISBLANK('New Employees'!D91),"",'New Employees'!D91)</f>
        <v/>
      </c>
      <c r="K85" s="85" t="str">
        <f>IF(ISBLANK('New Employees'!Y91),"",'New Employees'!Y91)</f>
        <v/>
      </c>
      <c r="L85" s="84" t="str">
        <f>IF(ISBLANK('New Employees'!AE91),"",'New Employees'!AE91)</f>
        <v/>
      </c>
      <c r="M85" s="84" t="str">
        <f>IF(ISBLANK('New Employees'!AF91),"",'New Employees'!AF91)</f>
        <v/>
      </c>
      <c r="N85" s="84" t="str">
        <f>IF(ISBLANK('New Employees'!AG91),"",'New Employees'!AG91)</f>
        <v/>
      </c>
      <c r="O85" s="84" t="str">
        <f>IF(ISBLANK('New Employees'!AH91),"",'New Employees'!AH91)</f>
        <v/>
      </c>
    </row>
    <row r="86" spans="1:15" ht="15.95" customHeight="1" thickBot="1" x14ac:dyDescent="0.25">
      <c r="A86" s="103"/>
      <c r="B86" s="93" t="str">
        <f>IF(ISBLANK('New Employees'!BA92),"",'New Employees'!BA92)</f>
        <v/>
      </c>
      <c r="C86" s="92" t="str">
        <f>IF(ISBLANK('New Employees'!N92),"",'New Employees'!N92)</f>
        <v/>
      </c>
      <c r="D86" s="91" t="str">
        <f>IF(ISBLANK('New Employees'!O92),"",'New Employees'!O92)</f>
        <v/>
      </c>
      <c r="E86" s="85" t="str">
        <f>IF(ISBLANK('New Employees'!X92),"",'New Employees'!X92)</f>
        <v/>
      </c>
      <c r="F86" s="90" t="str">
        <f>'New Employees'!U92&amp;" "&amp;'New Employees'!T92</f>
        <v xml:space="preserve"> </v>
      </c>
      <c r="G86" s="89" t="str">
        <f>IF(ISBLANK('New Employees'!AI92),"",'New Employees'!AI92)</f>
        <v/>
      </c>
      <c r="H86" s="88" t="str">
        <f>IF(ISBLANK('New Employees'!X92),"",DATEDIF(E86,C86,"y"))</f>
        <v/>
      </c>
      <c r="I86" s="87" t="str">
        <f>IF(ISBLANK('New Employees'!Q92),"",'New Employees'!Q92)</f>
        <v/>
      </c>
      <c r="J86" s="86" t="str">
        <f>IF(ISBLANK('New Employees'!D92),"",'New Employees'!D92)</f>
        <v/>
      </c>
      <c r="K86" s="85" t="str">
        <f>IF(ISBLANK('New Employees'!Y92),"",'New Employees'!Y92)</f>
        <v/>
      </c>
      <c r="L86" s="84" t="str">
        <f>IF(ISBLANK('New Employees'!AE92),"",'New Employees'!AE92)</f>
        <v/>
      </c>
      <c r="M86" s="84" t="str">
        <f>IF(ISBLANK('New Employees'!AF92),"",'New Employees'!AF92)</f>
        <v/>
      </c>
      <c r="N86" s="84" t="str">
        <f>IF(ISBLANK('New Employees'!AG92),"",'New Employees'!AG92)</f>
        <v/>
      </c>
      <c r="O86" s="84" t="str">
        <f>IF(ISBLANK('New Employees'!AH92),"",'New Employees'!AH92)</f>
        <v/>
      </c>
    </row>
    <row r="87" spans="1:15" ht="15.95" customHeight="1" thickBot="1" x14ac:dyDescent="0.25">
      <c r="A87" s="103"/>
      <c r="B87" s="93" t="str">
        <f>IF(ISBLANK('New Employees'!BA93),"",'New Employees'!BA93)</f>
        <v/>
      </c>
      <c r="C87" s="92" t="str">
        <f>IF(ISBLANK('New Employees'!N93),"",'New Employees'!N93)</f>
        <v/>
      </c>
      <c r="D87" s="91" t="str">
        <f>IF(ISBLANK('New Employees'!O93),"",'New Employees'!O93)</f>
        <v/>
      </c>
      <c r="E87" s="85" t="str">
        <f>IF(ISBLANK('New Employees'!X93),"",'New Employees'!X93)</f>
        <v/>
      </c>
      <c r="F87" s="90" t="str">
        <f>'New Employees'!U93&amp;" "&amp;'New Employees'!T93</f>
        <v xml:space="preserve"> </v>
      </c>
      <c r="G87" s="89" t="str">
        <f>IF(ISBLANK('New Employees'!AI93),"",'New Employees'!AI93)</f>
        <v/>
      </c>
      <c r="H87" s="88" t="str">
        <f>IF(ISBLANK('New Employees'!X93),"",DATEDIF(E87,C87,"y"))</f>
        <v/>
      </c>
      <c r="I87" s="87" t="str">
        <f>IF(ISBLANK('New Employees'!Q93),"",'New Employees'!Q93)</f>
        <v/>
      </c>
      <c r="J87" s="86" t="str">
        <f>IF(ISBLANK('New Employees'!D93),"",'New Employees'!D93)</f>
        <v/>
      </c>
      <c r="K87" s="85" t="str">
        <f>IF(ISBLANK('New Employees'!Y93),"",'New Employees'!Y93)</f>
        <v/>
      </c>
      <c r="L87" s="84" t="str">
        <f>IF(ISBLANK('New Employees'!AE93),"",'New Employees'!AE93)</f>
        <v/>
      </c>
      <c r="M87" s="84" t="str">
        <f>IF(ISBLANK('New Employees'!AF93),"",'New Employees'!AF93)</f>
        <v/>
      </c>
      <c r="N87" s="84" t="str">
        <f>IF(ISBLANK('New Employees'!AG93),"",'New Employees'!AG93)</f>
        <v/>
      </c>
      <c r="O87" s="84" t="str">
        <f>IF(ISBLANK('New Employees'!AH93),"",'New Employees'!AH93)</f>
        <v/>
      </c>
    </row>
    <row r="88" spans="1:15" ht="15.95" customHeight="1" thickBot="1" x14ac:dyDescent="0.25">
      <c r="A88" s="103"/>
      <c r="B88" s="93" t="str">
        <f>IF(ISBLANK('New Employees'!BA94),"",'New Employees'!BA94)</f>
        <v/>
      </c>
      <c r="C88" s="92" t="str">
        <f>IF(ISBLANK('New Employees'!N94),"",'New Employees'!N94)</f>
        <v/>
      </c>
      <c r="D88" s="91" t="str">
        <f>IF(ISBLANK('New Employees'!O94),"",'New Employees'!O94)</f>
        <v/>
      </c>
      <c r="E88" s="85" t="str">
        <f>IF(ISBLANK('New Employees'!X94),"",'New Employees'!X94)</f>
        <v/>
      </c>
      <c r="F88" s="90" t="str">
        <f>'New Employees'!U94&amp;" "&amp;'New Employees'!T94</f>
        <v xml:space="preserve"> </v>
      </c>
      <c r="G88" s="89" t="str">
        <f>IF(ISBLANK('New Employees'!AI94),"",'New Employees'!AI94)</f>
        <v/>
      </c>
      <c r="H88" s="88" t="str">
        <f>IF(ISBLANK('New Employees'!X94),"",DATEDIF(E88,C88,"y"))</f>
        <v/>
      </c>
      <c r="I88" s="87" t="str">
        <f>IF(ISBLANK('New Employees'!Q94),"",'New Employees'!Q94)</f>
        <v/>
      </c>
      <c r="J88" s="86" t="str">
        <f>IF(ISBLANK('New Employees'!D94),"",'New Employees'!D94)</f>
        <v/>
      </c>
      <c r="K88" s="85" t="str">
        <f>IF(ISBLANK('New Employees'!Y94),"",'New Employees'!Y94)</f>
        <v/>
      </c>
      <c r="L88" s="84" t="str">
        <f>IF(ISBLANK('New Employees'!AE94),"",'New Employees'!AE94)</f>
        <v/>
      </c>
      <c r="M88" s="84" t="str">
        <f>IF(ISBLANK('New Employees'!AF94),"",'New Employees'!AF94)</f>
        <v/>
      </c>
      <c r="N88" s="84" t="str">
        <f>IF(ISBLANK('New Employees'!AG94),"",'New Employees'!AG94)</f>
        <v/>
      </c>
      <c r="O88" s="84" t="str">
        <f>IF(ISBLANK('New Employees'!AH94),"",'New Employees'!AH94)</f>
        <v/>
      </c>
    </row>
    <row r="89" spans="1:15" ht="15.95" customHeight="1" thickBot="1" x14ac:dyDescent="0.25">
      <c r="A89" s="103"/>
      <c r="B89" s="93" t="str">
        <f>IF(ISBLANK('New Employees'!BA95),"",'New Employees'!BA95)</f>
        <v/>
      </c>
      <c r="C89" s="92" t="str">
        <f>IF(ISBLANK('New Employees'!N95),"",'New Employees'!N95)</f>
        <v/>
      </c>
      <c r="D89" s="91" t="str">
        <f>IF(ISBLANK('New Employees'!O95),"",'New Employees'!O95)</f>
        <v/>
      </c>
      <c r="E89" s="85" t="str">
        <f>IF(ISBLANK('New Employees'!X95),"",'New Employees'!X95)</f>
        <v/>
      </c>
      <c r="F89" s="90" t="str">
        <f>'New Employees'!U95&amp;" "&amp;'New Employees'!T95</f>
        <v xml:space="preserve"> </v>
      </c>
      <c r="G89" s="89" t="str">
        <f>IF(ISBLANK('New Employees'!AI95),"",'New Employees'!AI95)</f>
        <v/>
      </c>
      <c r="H89" s="88" t="str">
        <f>IF(ISBLANK('New Employees'!X95),"",DATEDIF(E89,C89,"y"))</f>
        <v/>
      </c>
      <c r="I89" s="87" t="str">
        <f>IF(ISBLANK('New Employees'!Q95),"",'New Employees'!Q95)</f>
        <v/>
      </c>
      <c r="J89" s="86" t="str">
        <f>IF(ISBLANK('New Employees'!D95),"",'New Employees'!D95)</f>
        <v/>
      </c>
      <c r="K89" s="85" t="str">
        <f>IF(ISBLANK('New Employees'!Y95),"",'New Employees'!Y95)</f>
        <v/>
      </c>
      <c r="L89" s="84" t="str">
        <f>IF(ISBLANK('New Employees'!AE95),"",'New Employees'!AE95)</f>
        <v/>
      </c>
      <c r="M89" s="84" t="str">
        <f>IF(ISBLANK('New Employees'!AF95),"",'New Employees'!AF95)</f>
        <v/>
      </c>
      <c r="N89" s="84" t="str">
        <f>IF(ISBLANK('New Employees'!AG95),"",'New Employees'!AG95)</f>
        <v/>
      </c>
      <c r="O89" s="84" t="str">
        <f>IF(ISBLANK('New Employees'!AH95),"",'New Employees'!AH95)</f>
        <v/>
      </c>
    </row>
    <row r="90" spans="1:15" ht="15.95" customHeight="1" thickBot="1" x14ac:dyDescent="0.25">
      <c r="A90" s="103"/>
      <c r="B90" s="93" t="str">
        <f>IF(ISBLANK('New Employees'!BA96),"",'New Employees'!BA96)</f>
        <v/>
      </c>
      <c r="C90" s="92" t="str">
        <f>IF(ISBLANK('New Employees'!N96),"",'New Employees'!N96)</f>
        <v/>
      </c>
      <c r="D90" s="91" t="str">
        <f>IF(ISBLANK('New Employees'!O96),"",'New Employees'!O96)</f>
        <v/>
      </c>
      <c r="E90" s="85" t="str">
        <f>IF(ISBLANK('New Employees'!X96),"",'New Employees'!X96)</f>
        <v/>
      </c>
      <c r="F90" s="90" t="str">
        <f>'New Employees'!U96&amp;" "&amp;'New Employees'!T96</f>
        <v xml:space="preserve"> </v>
      </c>
      <c r="G90" s="89" t="str">
        <f>IF(ISBLANK('New Employees'!AI96),"",'New Employees'!AI96)</f>
        <v/>
      </c>
      <c r="H90" s="88" t="str">
        <f>IF(ISBLANK('New Employees'!X96),"",DATEDIF(E90,C90,"y"))</f>
        <v/>
      </c>
      <c r="I90" s="87" t="str">
        <f>IF(ISBLANK('New Employees'!Q96),"",'New Employees'!Q96)</f>
        <v/>
      </c>
      <c r="J90" s="86" t="str">
        <f>IF(ISBLANK('New Employees'!D96),"",'New Employees'!D96)</f>
        <v/>
      </c>
      <c r="K90" s="85" t="str">
        <f>IF(ISBLANK('New Employees'!Y96),"",'New Employees'!Y96)</f>
        <v/>
      </c>
      <c r="L90" s="84" t="str">
        <f>IF(ISBLANK('New Employees'!AE96),"",'New Employees'!AE96)</f>
        <v/>
      </c>
      <c r="M90" s="84" t="str">
        <f>IF(ISBLANK('New Employees'!AF96),"",'New Employees'!AF96)</f>
        <v/>
      </c>
      <c r="N90" s="84" t="str">
        <f>IF(ISBLANK('New Employees'!AG96),"",'New Employees'!AG96)</f>
        <v/>
      </c>
      <c r="O90" s="84" t="str">
        <f>IF(ISBLANK('New Employees'!AH96),"",'New Employees'!AH96)</f>
        <v/>
      </c>
    </row>
    <row r="91" spans="1:15" ht="15.95" customHeight="1" thickBot="1" x14ac:dyDescent="0.25">
      <c r="A91" s="103"/>
      <c r="B91" s="93" t="str">
        <f>IF(ISBLANK('New Employees'!BA97),"",'New Employees'!BA97)</f>
        <v/>
      </c>
      <c r="C91" s="92" t="str">
        <f>IF(ISBLANK('New Employees'!N97),"",'New Employees'!N97)</f>
        <v/>
      </c>
      <c r="D91" s="91" t="str">
        <f>IF(ISBLANK('New Employees'!O97),"",'New Employees'!O97)</f>
        <v/>
      </c>
      <c r="E91" s="85" t="str">
        <f>IF(ISBLANK('New Employees'!X97),"",'New Employees'!X97)</f>
        <v/>
      </c>
      <c r="F91" s="90" t="str">
        <f>'New Employees'!U97&amp;" "&amp;'New Employees'!T97</f>
        <v xml:space="preserve"> </v>
      </c>
      <c r="G91" s="89" t="str">
        <f>IF(ISBLANK('New Employees'!AI97),"",'New Employees'!AI97)</f>
        <v/>
      </c>
      <c r="H91" s="88" t="str">
        <f>IF(ISBLANK('New Employees'!X97),"",DATEDIF(E91,C91,"y"))</f>
        <v/>
      </c>
      <c r="I91" s="87" t="str">
        <f>IF(ISBLANK('New Employees'!Q97),"",'New Employees'!Q97)</f>
        <v/>
      </c>
      <c r="J91" s="86" t="str">
        <f>IF(ISBLANK('New Employees'!D97),"",'New Employees'!D97)</f>
        <v/>
      </c>
      <c r="K91" s="85" t="str">
        <f>IF(ISBLANK('New Employees'!Y97),"",'New Employees'!Y97)</f>
        <v/>
      </c>
      <c r="L91" s="84" t="str">
        <f>IF(ISBLANK('New Employees'!AE97),"",'New Employees'!AE97)</f>
        <v/>
      </c>
      <c r="M91" s="84" t="str">
        <f>IF(ISBLANK('New Employees'!AF97),"",'New Employees'!AF97)</f>
        <v/>
      </c>
      <c r="N91" s="84" t="str">
        <f>IF(ISBLANK('New Employees'!AG97),"",'New Employees'!AG97)</f>
        <v/>
      </c>
      <c r="O91" s="84" t="str">
        <f>IF(ISBLANK('New Employees'!AH97),"",'New Employees'!AH97)</f>
        <v/>
      </c>
    </row>
    <row r="92" spans="1:15" ht="15.95" customHeight="1" thickBot="1" x14ac:dyDescent="0.25">
      <c r="A92" s="103"/>
      <c r="B92" s="93" t="str">
        <f>IF(ISBLANK('New Employees'!BA98),"",'New Employees'!BA98)</f>
        <v/>
      </c>
      <c r="C92" s="92" t="str">
        <f>IF(ISBLANK('New Employees'!N98),"",'New Employees'!N98)</f>
        <v/>
      </c>
      <c r="D92" s="91" t="str">
        <f>IF(ISBLANK('New Employees'!O98),"",'New Employees'!O98)</f>
        <v/>
      </c>
      <c r="E92" s="85" t="str">
        <f>IF(ISBLANK('New Employees'!X98),"",'New Employees'!X98)</f>
        <v/>
      </c>
      <c r="F92" s="90" t="str">
        <f>'New Employees'!U98&amp;" "&amp;'New Employees'!T98</f>
        <v xml:space="preserve"> </v>
      </c>
      <c r="G92" s="89" t="str">
        <f>IF(ISBLANK('New Employees'!AI98),"",'New Employees'!AI98)</f>
        <v/>
      </c>
      <c r="H92" s="88" t="str">
        <f>IF(ISBLANK('New Employees'!X98),"",DATEDIF(E92,C92,"y"))</f>
        <v/>
      </c>
      <c r="I92" s="87" t="str">
        <f>IF(ISBLANK('New Employees'!Q98),"",'New Employees'!Q98)</f>
        <v/>
      </c>
      <c r="J92" s="86" t="str">
        <f>IF(ISBLANK('New Employees'!D98),"",'New Employees'!D98)</f>
        <v/>
      </c>
      <c r="K92" s="85" t="str">
        <f>IF(ISBLANK('New Employees'!Y98),"",'New Employees'!Y98)</f>
        <v/>
      </c>
      <c r="L92" s="84" t="str">
        <f>IF(ISBLANK('New Employees'!AE98),"",'New Employees'!AE98)</f>
        <v/>
      </c>
      <c r="M92" s="84" t="str">
        <f>IF(ISBLANK('New Employees'!AF98),"",'New Employees'!AF98)</f>
        <v/>
      </c>
      <c r="N92" s="84" t="str">
        <f>IF(ISBLANK('New Employees'!AG98),"",'New Employees'!AG98)</f>
        <v/>
      </c>
      <c r="O92" s="84" t="str">
        <f>IF(ISBLANK('New Employees'!AH98),"",'New Employees'!AH98)</f>
        <v/>
      </c>
    </row>
    <row r="93" spans="1:15" ht="15.95" customHeight="1" thickBot="1" x14ac:dyDescent="0.25">
      <c r="A93" s="103"/>
      <c r="B93" s="93" t="str">
        <f>IF(ISBLANK('New Employees'!BA99),"",'New Employees'!BA99)</f>
        <v/>
      </c>
      <c r="C93" s="92" t="str">
        <f>IF(ISBLANK('New Employees'!N99),"",'New Employees'!N99)</f>
        <v/>
      </c>
      <c r="D93" s="91" t="str">
        <f>IF(ISBLANK('New Employees'!O99),"",'New Employees'!O99)</f>
        <v/>
      </c>
      <c r="E93" s="85" t="str">
        <f>IF(ISBLANK('New Employees'!X99),"",'New Employees'!X99)</f>
        <v/>
      </c>
      <c r="F93" s="90" t="str">
        <f>'New Employees'!U99&amp;" "&amp;'New Employees'!T99</f>
        <v xml:space="preserve"> </v>
      </c>
      <c r="G93" s="89" t="str">
        <f>IF(ISBLANK('New Employees'!AI99),"",'New Employees'!AI99)</f>
        <v/>
      </c>
      <c r="H93" s="88" t="str">
        <f>IF(ISBLANK('New Employees'!X99),"",DATEDIF(E93,C93,"y"))</f>
        <v/>
      </c>
      <c r="I93" s="87" t="str">
        <f>IF(ISBLANK('New Employees'!Q99),"",'New Employees'!Q99)</f>
        <v/>
      </c>
      <c r="J93" s="86" t="str">
        <f>IF(ISBLANK('New Employees'!D99),"",'New Employees'!D99)</f>
        <v/>
      </c>
      <c r="K93" s="85" t="str">
        <f>IF(ISBLANK('New Employees'!Y99),"",'New Employees'!Y99)</f>
        <v/>
      </c>
      <c r="L93" s="84" t="str">
        <f>IF(ISBLANK('New Employees'!AE99),"",'New Employees'!AE99)</f>
        <v/>
      </c>
      <c r="M93" s="84" t="str">
        <f>IF(ISBLANK('New Employees'!AF99),"",'New Employees'!AF99)</f>
        <v/>
      </c>
      <c r="N93" s="84" t="str">
        <f>IF(ISBLANK('New Employees'!AG99),"",'New Employees'!AG99)</f>
        <v/>
      </c>
      <c r="O93" s="84" t="str">
        <f>IF(ISBLANK('New Employees'!AH99),"",'New Employees'!AH99)</f>
        <v/>
      </c>
    </row>
    <row r="94" spans="1:15" ht="15.95" customHeight="1" thickBot="1" x14ac:dyDescent="0.25">
      <c r="A94" s="103"/>
      <c r="B94" s="93" t="str">
        <f>IF(ISBLANK('New Employees'!BA100),"",'New Employees'!BA100)</f>
        <v/>
      </c>
      <c r="C94" s="92" t="str">
        <f>IF(ISBLANK('New Employees'!N100),"",'New Employees'!N100)</f>
        <v/>
      </c>
      <c r="D94" s="91" t="str">
        <f>IF(ISBLANK('New Employees'!O100),"",'New Employees'!O100)</f>
        <v/>
      </c>
      <c r="E94" s="85" t="str">
        <f>IF(ISBLANK('New Employees'!X100),"",'New Employees'!X100)</f>
        <v/>
      </c>
      <c r="F94" s="90" t="str">
        <f>'New Employees'!U100&amp;" "&amp;'New Employees'!T100</f>
        <v xml:space="preserve"> </v>
      </c>
      <c r="G94" s="89" t="str">
        <f>IF(ISBLANK('New Employees'!AI100),"",'New Employees'!AI100)</f>
        <v/>
      </c>
      <c r="H94" s="88" t="str">
        <f>IF(ISBLANK('New Employees'!X100),"",DATEDIF(E94,C94,"y"))</f>
        <v/>
      </c>
      <c r="I94" s="87" t="str">
        <f>IF(ISBLANK('New Employees'!Q100),"",'New Employees'!Q100)</f>
        <v/>
      </c>
      <c r="J94" s="86" t="str">
        <f>IF(ISBLANK('New Employees'!D100),"",'New Employees'!D100)</f>
        <v/>
      </c>
      <c r="K94" s="85" t="str">
        <f>IF(ISBLANK('New Employees'!Y100),"",'New Employees'!Y100)</f>
        <v/>
      </c>
      <c r="L94" s="84" t="str">
        <f>IF(ISBLANK('New Employees'!AE100),"",'New Employees'!AE100)</f>
        <v/>
      </c>
      <c r="M94" s="84" t="str">
        <f>IF(ISBLANK('New Employees'!AF100),"",'New Employees'!AF100)</f>
        <v/>
      </c>
      <c r="N94" s="84" t="str">
        <f>IF(ISBLANK('New Employees'!AG100),"",'New Employees'!AG100)</f>
        <v/>
      </c>
      <c r="O94" s="84" t="str">
        <f>IF(ISBLANK('New Employees'!AH100),"",'New Employees'!AH100)</f>
        <v/>
      </c>
    </row>
    <row r="95" spans="1:15" ht="15.95" customHeight="1" thickBot="1" x14ac:dyDescent="0.25">
      <c r="A95" s="103"/>
      <c r="B95" s="93" t="str">
        <f>IF(ISBLANK('New Employees'!BA101),"",'New Employees'!BA101)</f>
        <v/>
      </c>
      <c r="C95" s="92" t="str">
        <f>IF(ISBLANK('New Employees'!N101),"",'New Employees'!N101)</f>
        <v/>
      </c>
      <c r="D95" s="91" t="str">
        <f>IF(ISBLANK('New Employees'!O101),"",'New Employees'!O101)</f>
        <v/>
      </c>
      <c r="E95" s="85" t="str">
        <f>IF(ISBLANK('New Employees'!X101),"",'New Employees'!X101)</f>
        <v/>
      </c>
      <c r="F95" s="90" t="str">
        <f>'New Employees'!U101&amp;" "&amp;'New Employees'!T101</f>
        <v xml:space="preserve"> </v>
      </c>
      <c r="G95" s="89" t="str">
        <f>IF(ISBLANK('New Employees'!AI101),"",'New Employees'!AI101)</f>
        <v/>
      </c>
      <c r="H95" s="88" t="str">
        <f>IF(ISBLANK('New Employees'!X101),"",DATEDIF(E95,C95,"y"))</f>
        <v/>
      </c>
      <c r="I95" s="87" t="str">
        <f>IF(ISBLANK('New Employees'!Q101),"",'New Employees'!Q101)</f>
        <v/>
      </c>
      <c r="J95" s="86" t="str">
        <f>IF(ISBLANK('New Employees'!D101),"",'New Employees'!D101)</f>
        <v/>
      </c>
      <c r="K95" s="85" t="str">
        <f>IF(ISBLANK('New Employees'!Y101),"",'New Employees'!Y101)</f>
        <v/>
      </c>
      <c r="L95" s="84" t="str">
        <f>IF(ISBLANK('New Employees'!AE101),"",'New Employees'!AE101)</f>
        <v/>
      </c>
      <c r="M95" s="84" t="str">
        <f>IF(ISBLANK('New Employees'!AF101),"",'New Employees'!AF101)</f>
        <v/>
      </c>
      <c r="N95" s="84" t="str">
        <f>IF(ISBLANK('New Employees'!AG101),"",'New Employees'!AG101)</f>
        <v/>
      </c>
      <c r="O95" s="84" t="str">
        <f>IF(ISBLANK('New Employees'!AH101),"",'New Employees'!AH101)</f>
        <v/>
      </c>
    </row>
    <row r="96" spans="1:15" ht="15.95" customHeight="1" thickBot="1" x14ac:dyDescent="0.25">
      <c r="A96" s="103"/>
      <c r="B96" s="93" t="str">
        <f>IF(ISBLANK('New Employees'!BA102),"",'New Employees'!BA102)</f>
        <v/>
      </c>
      <c r="C96" s="92" t="str">
        <f>IF(ISBLANK('New Employees'!N102),"",'New Employees'!N102)</f>
        <v/>
      </c>
      <c r="D96" s="91" t="str">
        <f>IF(ISBLANK('New Employees'!O102),"",'New Employees'!O102)</f>
        <v/>
      </c>
      <c r="E96" s="85" t="str">
        <f>IF(ISBLANK('New Employees'!X102),"",'New Employees'!X102)</f>
        <v/>
      </c>
      <c r="F96" s="90" t="str">
        <f>'New Employees'!U102&amp;" "&amp;'New Employees'!T102</f>
        <v xml:space="preserve"> </v>
      </c>
      <c r="G96" s="89" t="str">
        <f>IF(ISBLANK('New Employees'!AI102),"",'New Employees'!AI102)</f>
        <v/>
      </c>
      <c r="H96" s="88" t="str">
        <f>IF(ISBLANK('New Employees'!X102),"",DATEDIF(E96,C96,"y"))</f>
        <v/>
      </c>
      <c r="I96" s="87" t="str">
        <f>IF(ISBLANK('New Employees'!Q102),"",'New Employees'!Q102)</f>
        <v/>
      </c>
      <c r="J96" s="86" t="str">
        <f>IF(ISBLANK('New Employees'!D102),"",'New Employees'!D102)</f>
        <v/>
      </c>
      <c r="K96" s="85" t="str">
        <f>IF(ISBLANK('New Employees'!Y102),"",'New Employees'!Y102)</f>
        <v/>
      </c>
      <c r="L96" s="84" t="str">
        <f>IF(ISBLANK('New Employees'!AE102),"",'New Employees'!AE102)</f>
        <v/>
      </c>
      <c r="M96" s="84" t="str">
        <f>IF(ISBLANK('New Employees'!AF102),"",'New Employees'!AF102)</f>
        <v/>
      </c>
      <c r="N96" s="84" t="str">
        <f>IF(ISBLANK('New Employees'!AG102),"",'New Employees'!AG102)</f>
        <v/>
      </c>
      <c r="O96" s="84" t="str">
        <f>IF(ISBLANK('New Employees'!AH102),"",'New Employees'!AH102)</f>
        <v/>
      </c>
    </row>
    <row r="97" spans="1:15" ht="15.95" customHeight="1" thickBot="1" x14ac:dyDescent="0.25">
      <c r="A97" s="103"/>
      <c r="B97" s="93" t="str">
        <f>IF(ISBLANK('New Employees'!BA103),"",'New Employees'!BA103)</f>
        <v/>
      </c>
      <c r="C97" s="92" t="str">
        <f>IF(ISBLANK('New Employees'!N103),"",'New Employees'!N103)</f>
        <v/>
      </c>
      <c r="D97" s="91" t="str">
        <f>IF(ISBLANK('New Employees'!O103),"",'New Employees'!O103)</f>
        <v/>
      </c>
      <c r="E97" s="85" t="str">
        <f>IF(ISBLANK('New Employees'!X103),"",'New Employees'!X103)</f>
        <v/>
      </c>
      <c r="F97" s="90" t="str">
        <f>'New Employees'!U103&amp;" "&amp;'New Employees'!T103</f>
        <v xml:space="preserve"> </v>
      </c>
      <c r="G97" s="89" t="str">
        <f>IF(ISBLANK('New Employees'!AI103),"",'New Employees'!AI103)</f>
        <v/>
      </c>
      <c r="H97" s="88" t="str">
        <f>IF(ISBLANK('New Employees'!X103),"",DATEDIF(E97,C97,"y"))</f>
        <v/>
      </c>
      <c r="I97" s="87" t="str">
        <f>IF(ISBLANK('New Employees'!Q103),"",'New Employees'!Q103)</f>
        <v/>
      </c>
      <c r="J97" s="86" t="str">
        <f>IF(ISBLANK('New Employees'!D103),"",'New Employees'!D103)</f>
        <v/>
      </c>
      <c r="K97" s="85" t="str">
        <f>IF(ISBLANK('New Employees'!Y103),"",'New Employees'!Y103)</f>
        <v/>
      </c>
      <c r="L97" s="84" t="str">
        <f>IF(ISBLANK('New Employees'!AE103),"",'New Employees'!AE103)</f>
        <v/>
      </c>
      <c r="M97" s="84" t="str">
        <f>IF(ISBLANK('New Employees'!AF103),"",'New Employees'!AF103)</f>
        <v/>
      </c>
      <c r="N97" s="84" t="str">
        <f>IF(ISBLANK('New Employees'!AG103),"",'New Employees'!AG103)</f>
        <v/>
      </c>
      <c r="O97" s="84" t="str">
        <f>IF(ISBLANK('New Employees'!AH103),"",'New Employees'!AH103)</f>
        <v/>
      </c>
    </row>
    <row r="98" spans="1:15" ht="15.95" customHeight="1" thickBot="1" x14ac:dyDescent="0.25">
      <c r="A98" s="103"/>
      <c r="B98" s="93" t="str">
        <f>IF(ISBLANK('New Employees'!BA104),"",'New Employees'!BA104)</f>
        <v/>
      </c>
      <c r="C98" s="92" t="str">
        <f>IF(ISBLANK('New Employees'!N104),"",'New Employees'!N104)</f>
        <v/>
      </c>
      <c r="D98" s="91" t="str">
        <f>IF(ISBLANK('New Employees'!O104),"",'New Employees'!O104)</f>
        <v/>
      </c>
      <c r="E98" s="85" t="str">
        <f>IF(ISBLANK('New Employees'!X104),"",'New Employees'!X104)</f>
        <v/>
      </c>
      <c r="F98" s="90" t="str">
        <f>'New Employees'!U104&amp;" "&amp;'New Employees'!T104</f>
        <v xml:space="preserve"> </v>
      </c>
      <c r="G98" s="89" t="str">
        <f>IF(ISBLANK('New Employees'!AI104),"",'New Employees'!AI104)</f>
        <v/>
      </c>
      <c r="H98" s="88" t="str">
        <f>IF(ISBLANK('New Employees'!X104),"",DATEDIF(E98,C98,"y"))</f>
        <v/>
      </c>
      <c r="I98" s="87" t="str">
        <f>IF(ISBLANK('New Employees'!Q104),"",'New Employees'!Q104)</f>
        <v/>
      </c>
      <c r="J98" s="86" t="str">
        <f>IF(ISBLANK('New Employees'!D104),"",'New Employees'!D104)</f>
        <v/>
      </c>
      <c r="K98" s="85" t="str">
        <f>IF(ISBLANK('New Employees'!Y104),"",'New Employees'!Y104)</f>
        <v/>
      </c>
      <c r="L98" s="84" t="str">
        <f>IF(ISBLANK('New Employees'!AE104),"",'New Employees'!AE104)</f>
        <v/>
      </c>
      <c r="M98" s="84" t="str">
        <f>IF(ISBLANK('New Employees'!AF104),"",'New Employees'!AF104)</f>
        <v/>
      </c>
      <c r="N98" s="84" t="str">
        <f>IF(ISBLANK('New Employees'!AG104),"",'New Employees'!AG104)</f>
        <v/>
      </c>
      <c r="O98" s="84" t="str">
        <f>IF(ISBLANK('New Employees'!AH104),"",'New Employees'!AH104)</f>
        <v/>
      </c>
    </row>
    <row r="99" spans="1:15" ht="15.95" customHeight="1" thickBot="1" x14ac:dyDescent="0.25">
      <c r="A99" s="103"/>
      <c r="B99" s="93" t="str">
        <f>IF(ISBLANK('New Employees'!BA105),"",'New Employees'!BA105)</f>
        <v/>
      </c>
      <c r="C99" s="92" t="str">
        <f>IF(ISBLANK('New Employees'!N105),"",'New Employees'!N105)</f>
        <v/>
      </c>
      <c r="D99" s="91" t="str">
        <f>IF(ISBLANK('New Employees'!O105),"",'New Employees'!O105)</f>
        <v/>
      </c>
      <c r="E99" s="85" t="str">
        <f>IF(ISBLANK('New Employees'!X105),"",'New Employees'!X105)</f>
        <v/>
      </c>
      <c r="F99" s="90" t="str">
        <f>'New Employees'!U105&amp;" "&amp;'New Employees'!T105</f>
        <v xml:space="preserve"> </v>
      </c>
      <c r="G99" s="89" t="str">
        <f>IF(ISBLANK('New Employees'!AI105),"",'New Employees'!AI105)</f>
        <v/>
      </c>
      <c r="H99" s="88" t="str">
        <f>IF(ISBLANK('New Employees'!X105),"",DATEDIF(E99,C99,"y"))</f>
        <v/>
      </c>
      <c r="I99" s="87" t="str">
        <f>IF(ISBLANK('New Employees'!Q105),"",'New Employees'!Q105)</f>
        <v/>
      </c>
      <c r="J99" s="86" t="str">
        <f>IF(ISBLANK('New Employees'!D105),"",'New Employees'!D105)</f>
        <v/>
      </c>
      <c r="K99" s="85" t="str">
        <f>IF(ISBLANK('New Employees'!Y105),"",'New Employees'!Y105)</f>
        <v/>
      </c>
      <c r="L99" s="84" t="str">
        <f>IF(ISBLANK('New Employees'!AE105),"",'New Employees'!AE105)</f>
        <v/>
      </c>
      <c r="M99" s="84" t="str">
        <f>IF(ISBLANK('New Employees'!AF105),"",'New Employees'!AF105)</f>
        <v/>
      </c>
      <c r="N99" s="84" t="str">
        <f>IF(ISBLANK('New Employees'!AG105),"",'New Employees'!AG105)</f>
        <v/>
      </c>
      <c r="O99" s="84" t="str">
        <f>IF(ISBLANK('New Employees'!AH105),"",'New Employees'!AH105)</f>
        <v/>
      </c>
    </row>
    <row r="100" spans="1:15" ht="15.95" customHeight="1" thickBot="1" x14ac:dyDescent="0.25">
      <c r="A100" s="103"/>
      <c r="B100" s="93" t="str">
        <f>IF(ISBLANK('New Employees'!BA106),"",'New Employees'!BA106)</f>
        <v/>
      </c>
      <c r="C100" s="92" t="str">
        <f>IF(ISBLANK('New Employees'!N106),"",'New Employees'!N106)</f>
        <v/>
      </c>
      <c r="D100" s="91" t="str">
        <f>IF(ISBLANK('New Employees'!O106),"",'New Employees'!O106)</f>
        <v/>
      </c>
      <c r="E100" s="85" t="str">
        <f>IF(ISBLANK('New Employees'!X106),"",'New Employees'!X106)</f>
        <v/>
      </c>
      <c r="F100" s="90" t="str">
        <f>'New Employees'!U106&amp;" "&amp;'New Employees'!T106</f>
        <v xml:space="preserve"> </v>
      </c>
      <c r="G100" s="89" t="str">
        <f>IF(ISBLANK('New Employees'!AI106),"",'New Employees'!AI106)</f>
        <v/>
      </c>
      <c r="H100" s="88" t="str">
        <f>IF(ISBLANK('New Employees'!X106),"",DATEDIF(E100,C100,"y"))</f>
        <v/>
      </c>
      <c r="I100" s="87" t="str">
        <f>IF(ISBLANK('New Employees'!Q106),"",'New Employees'!Q106)</f>
        <v/>
      </c>
      <c r="J100" s="86" t="str">
        <f>IF(ISBLANK('New Employees'!D106),"",'New Employees'!D106)</f>
        <v/>
      </c>
      <c r="K100" s="85" t="str">
        <f>IF(ISBLANK('New Employees'!Y106),"",'New Employees'!Y106)</f>
        <v/>
      </c>
      <c r="L100" s="84" t="str">
        <f>IF(ISBLANK('New Employees'!AE106),"",'New Employees'!AE106)</f>
        <v/>
      </c>
      <c r="M100" s="84" t="str">
        <f>IF(ISBLANK('New Employees'!AF106),"",'New Employees'!AF106)</f>
        <v/>
      </c>
      <c r="N100" s="84" t="str">
        <f>IF(ISBLANK('New Employees'!AG106),"",'New Employees'!AG106)</f>
        <v/>
      </c>
      <c r="O100" s="84" t="str">
        <f>IF(ISBLANK('New Employees'!AH106),"",'New Employees'!AH106)</f>
        <v/>
      </c>
    </row>
    <row r="101" spans="1:15" ht="15.95" customHeight="1" thickBot="1" x14ac:dyDescent="0.25">
      <c r="A101" s="103"/>
      <c r="B101" s="93" t="str">
        <f>IF(ISBLANK('New Employees'!BA107),"",'New Employees'!BA107)</f>
        <v/>
      </c>
      <c r="C101" s="92" t="str">
        <f>IF(ISBLANK('New Employees'!N107),"",'New Employees'!N107)</f>
        <v/>
      </c>
      <c r="D101" s="91" t="str">
        <f>IF(ISBLANK('New Employees'!O107),"",'New Employees'!O107)</f>
        <v/>
      </c>
      <c r="E101" s="85" t="str">
        <f>IF(ISBLANK('New Employees'!X107),"",'New Employees'!X107)</f>
        <v/>
      </c>
      <c r="F101" s="90" t="str">
        <f>'New Employees'!U107&amp;" "&amp;'New Employees'!T107</f>
        <v xml:space="preserve"> </v>
      </c>
      <c r="G101" s="89" t="str">
        <f>IF(ISBLANK('New Employees'!AI107),"",'New Employees'!AI107)</f>
        <v/>
      </c>
      <c r="H101" s="88" t="str">
        <f>IF(ISBLANK('New Employees'!X107),"",DATEDIF(E101,C101,"y"))</f>
        <v/>
      </c>
      <c r="I101" s="87" t="str">
        <f>IF(ISBLANK('New Employees'!Q107),"",'New Employees'!Q107)</f>
        <v/>
      </c>
      <c r="J101" s="86" t="str">
        <f>IF(ISBLANK('New Employees'!D107),"",'New Employees'!D107)</f>
        <v/>
      </c>
      <c r="K101" s="85" t="str">
        <f>IF(ISBLANK('New Employees'!Y107),"",'New Employees'!Y107)</f>
        <v/>
      </c>
      <c r="L101" s="84" t="str">
        <f>IF(ISBLANK('New Employees'!AE107),"",'New Employees'!AE107)</f>
        <v/>
      </c>
      <c r="M101" s="84" t="str">
        <f>IF(ISBLANK('New Employees'!AF107),"",'New Employees'!AF107)</f>
        <v/>
      </c>
      <c r="N101" s="84" t="str">
        <f>IF(ISBLANK('New Employees'!AG107),"",'New Employees'!AG107)</f>
        <v/>
      </c>
      <c r="O101" s="84" t="str">
        <f>IF(ISBLANK('New Employees'!AH107),"",'New Employees'!AH107)</f>
        <v/>
      </c>
    </row>
    <row r="102" spans="1:15" ht="15.95" customHeight="1" thickBot="1" x14ac:dyDescent="0.25">
      <c r="A102" s="103"/>
      <c r="B102" s="93" t="str">
        <f>IF(ISBLANK('New Employees'!BA108),"",'New Employees'!BA108)</f>
        <v/>
      </c>
      <c r="C102" s="92" t="str">
        <f>IF(ISBLANK('New Employees'!N108),"",'New Employees'!N108)</f>
        <v/>
      </c>
      <c r="D102" s="91" t="str">
        <f>IF(ISBLANK('New Employees'!O108),"",'New Employees'!O108)</f>
        <v/>
      </c>
      <c r="E102" s="85" t="str">
        <f>IF(ISBLANK('New Employees'!X108),"",'New Employees'!X108)</f>
        <v/>
      </c>
      <c r="F102" s="90" t="str">
        <f>'New Employees'!U108&amp;" "&amp;'New Employees'!T108</f>
        <v xml:space="preserve"> </v>
      </c>
      <c r="G102" s="89" t="str">
        <f>IF(ISBLANK('New Employees'!AI108),"",'New Employees'!AI108)</f>
        <v/>
      </c>
      <c r="H102" s="88" t="str">
        <f>IF(ISBLANK('New Employees'!X108),"",DATEDIF(E102,C102,"y"))</f>
        <v/>
      </c>
      <c r="I102" s="87" t="str">
        <f>IF(ISBLANK('New Employees'!Q108),"",'New Employees'!Q108)</f>
        <v/>
      </c>
      <c r="J102" s="86" t="str">
        <f>IF(ISBLANK('New Employees'!D108),"",'New Employees'!D108)</f>
        <v/>
      </c>
      <c r="K102" s="85" t="str">
        <f>IF(ISBLANK('New Employees'!Y108),"",'New Employees'!Y108)</f>
        <v/>
      </c>
      <c r="L102" s="84" t="str">
        <f>IF(ISBLANK('New Employees'!AE108),"",'New Employees'!AE108)</f>
        <v/>
      </c>
      <c r="M102" s="84" t="str">
        <f>IF(ISBLANK('New Employees'!AF108),"",'New Employees'!AF108)</f>
        <v/>
      </c>
      <c r="N102" s="84" t="str">
        <f>IF(ISBLANK('New Employees'!AG108),"",'New Employees'!AG108)</f>
        <v/>
      </c>
      <c r="O102" s="84" t="str">
        <f>IF(ISBLANK('New Employees'!AH108),"",'New Employees'!AH108)</f>
        <v/>
      </c>
    </row>
    <row r="103" spans="1:15" ht="15.95" customHeight="1" thickBot="1" x14ac:dyDescent="0.25">
      <c r="A103" s="103"/>
      <c r="B103" s="93" t="str">
        <f>IF(ISBLANK('New Employees'!BA109),"",'New Employees'!BA109)</f>
        <v/>
      </c>
      <c r="C103" s="92" t="str">
        <f>IF(ISBLANK('New Employees'!N109),"",'New Employees'!N109)</f>
        <v/>
      </c>
      <c r="D103" s="91" t="str">
        <f>IF(ISBLANK('New Employees'!O109),"",'New Employees'!O109)</f>
        <v/>
      </c>
      <c r="E103" s="85" t="str">
        <f>IF(ISBLANK('New Employees'!X109),"",'New Employees'!X109)</f>
        <v/>
      </c>
      <c r="F103" s="90" t="str">
        <f>'New Employees'!U109&amp;" "&amp;'New Employees'!T109</f>
        <v xml:space="preserve"> </v>
      </c>
      <c r="G103" s="89" t="str">
        <f>IF(ISBLANK('New Employees'!AI109),"",'New Employees'!AI109)</f>
        <v/>
      </c>
      <c r="H103" s="88" t="str">
        <f>IF(ISBLANK('New Employees'!X109),"",DATEDIF(E103,C103,"y"))</f>
        <v/>
      </c>
      <c r="I103" s="87" t="str">
        <f>IF(ISBLANK('New Employees'!Q109),"",'New Employees'!Q109)</f>
        <v/>
      </c>
      <c r="J103" s="86" t="str">
        <f>IF(ISBLANK('New Employees'!D109),"",'New Employees'!D109)</f>
        <v/>
      </c>
      <c r="K103" s="85" t="str">
        <f>IF(ISBLANK('New Employees'!Y109),"",'New Employees'!Y109)</f>
        <v/>
      </c>
      <c r="L103" s="84" t="str">
        <f>IF(ISBLANK('New Employees'!AE109),"",'New Employees'!AE109)</f>
        <v/>
      </c>
      <c r="M103" s="84" t="str">
        <f>IF(ISBLANK('New Employees'!AF109),"",'New Employees'!AF109)</f>
        <v/>
      </c>
      <c r="N103" s="84" t="str">
        <f>IF(ISBLANK('New Employees'!AG109),"",'New Employees'!AG109)</f>
        <v/>
      </c>
      <c r="O103" s="84" t="str">
        <f>IF(ISBLANK('New Employees'!AH109),"",'New Employees'!AH109)</f>
        <v/>
      </c>
    </row>
    <row r="104" spans="1:15" ht="15.95" customHeight="1" thickBot="1" x14ac:dyDescent="0.25">
      <c r="A104" s="103"/>
      <c r="B104" s="93" t="str">
        <f>IF(ISBLANK('New Employees'!BA110),"",'New Employees'!BA110)</f>
        <v/>
      </c>
      <c r="C104" s="92" t="str">
        <f>IF(ISBLANK('New Employees'!N110),"",'New Employees'!N110)</f>
        <v/>
      </c>
      <c r="D104" s="91" t="str">
        <f>IF(ISBLANK('New Employees'!O110),"",'New Employees'!O110)</f>
        <v/>
      </c>
      <c r="E104" s="85" t="str">
        <f>IF(ISBLANK('New Employees'!X110),"",'New Employees'!X110)</f>
        <v/>
      </c>
      <c r="F104" s="90" t="str">
        <f>'New Employees'!U110&amp;" "&amp;'New Employees'!T110</f>
        <v xml:space="preserve"> </v>
      </c>
      <c r="G104" s="89" t="str">
        <f>IF(ISBLANK('New Employees'!AI110),"",'New Employees'!AI110)</f>
        <v/>
      </c>
      <c r="H104" s="88" t="str">
        <f>IF(ISBLANK('New Employees'!X110),"",DATEDIF(E104,C104,"y"))</f>
        <v/>
      </c>
      <c r="I104" s="87" t="str">
        <f>IF(ISBLANK('New Employees'!Q110),"",'New Employees'!Q110)</f>
        <v/>
      </c>
      <c r="J104" s="86" t="str">
        <f>IF(ISBLANK('New Employees'!D110),"",'New Employees'!D110)</f>
        <v/>
      </c>
      <c r="K104" s="85" t="str">
        <f>IF(ISBLANK('New Employees'!Y110),"",'New Employees'!Y110)</f>
        <v/>
      </c>
      <c r="L104" s="84" t="str">
        <f>IF(ISBLANK('New Employees'!AE110),"",'New Employees'!AE110)</f>
        <v/>
      </c>
      <c r="M104" s="84" t="str">
        <f>IF(ISBLANK('New Employees'!AF110),"",'New Employees'!AF110)</f>
        <v/>
      </c>
      <c r="N104" s="84" t="str">
        <f>IF(ISBLANK('New Employees'!AG110),"",'New Employees'!AG110)</f>
        <v/>
      </c>
      <c r="O104" s="84" t="str">
        <f>IF(ISBLANK('New Employees'!AH110),"",'New Employees'!AH110)</f>
        <v/>
      </c>
    </row>
    <row r="105" spans="1:15" ht="15.95" customHeight="1" thickBot="1" x14ac:dyDescent="0.25">
      <c r="A105" s="103"/>
      <c r="B105" s="93" t="str">
        <f>IF(ISBLANK('New Employees'!BA111),"",'New Employees'!BA111)</f>
        <v/>
      </c>
      <c r="C105" s="92" t="str">
        <f>IF(ISBLANK('New Employees'!N111),"",'New Employees'!N111)</f>
        <v/>
      </c>
      <c r="D105" s="91" t="str">
        <f>IF(ISBLANK('New Employees'!O111),"",'New Employees'!O111)</f>
        <v/>
      </c>
      <c r="E105" s="85" t="str">
        <f>IF(ISBLANK('New Employees'!X111),"",'New Employees'!X111)</f>
        <v/>
      </c>
      <c r="F105" s="90" t="str">
        <f>'New Employees'!U111&amp;" "&amp;'New Employees'!T111</f>
        <v xml:space="preserve"> </v>
      </c>
      <c r="G105" s="89" t="str">
        <f>IF(ISBLANK('New Employees'!AI111),"",'New Employees'!AI111)</f>
        <v/>
      </c>
      <c r="H105" s="88" t="str">
        <f>IF(ISBLANK('New Employees'!X111),"",DATEDIF(E105,C105,"y"))</f>
        <v/>
      </c>
      <c r="I105" s="87" t="str">
        <f>IF(ISBLANK('New Employees'!Q111),"",'New Employees'!Q111)</f>
        <v/>
      </c>
      <c r="J105" s="86" t="str">
        <f>IF(ISBLANK('New Employees'!D111),"",'New Employees'!D111)</f>
        <v/>
      </c>
      <c r="K105" s="85" t="str">
        <f>IF(ISBLANK('New Employees'!Y111),"",'New Employees'!Y111)</f>
        <v/>
      </c>
      <c r="L105" s="84" t="str">
        <f>IF(ISBLANK('New Employees'!AE111),"",'New Employees'!AE111)</f>
        <v/>
      </c>
      <c r="M105" s="84" t="str">
        <f>IF(ISBLANK('New Employees'!AF111),"",'New Employees'!AF111)</f>
        <v/>
      </c>
      <c r="N105" s="84" t="str">
        <f>IF(ISBLANK('New Employees'!AG111),"",'New Employees'!AG111)</f>
        <v/>
      </c>
      <c r="O105" s="84" t="str">
        <f>IF(ISBLANK('New Employees'!AH111),"",'New Employees'!AH111)</f>
        <v/>
      </c>
    </row>
    <row r="106" spans="1:15" ht="15.95" customHeight="1" thickBot="1" x14ac:dyDescent="0.25">
      <c r="A106" s="103"/>
      <c r="B106" s="93" t="str">
        <f>IF(ISBLANK('New Employees'!BA112),"",'New Employees'!BA112)</f>
        <v/>
      </c>
      <c r="C106" s="92" t="str">
        <f>IF(ISBLANK('New Employees'!N112),"",'New Employees'!N112)</f>
        <v/>
      </c>
      <c r="D106" s="91" t="str">
        <f>IF(ISBLANK('New Employees'!O112),"",'New Employees'!O112)</f>
        <v/>
      </c>
      <c r="E106" s="85" t="str">
        <f>IF(ISBLANK('New Employees'!X112),"",'New Employees'!X112)</f>
        <v/>
      </c>
      <c r="F106" s="90" t="str">
        <f>'New Employees'!U112&amp;" "&amp;'New Employees'!T112</f>
        <v xml:space="preserve"> </v>
      </c>
      <c r="G106" s="89" t="str">
        <f>IF(ISBLANK('New Employees'!AI112),"",'New Employees'!AI112)</f>
        <v/>
      </c>
      <c r="H106" s="88" t="str">
        <f>IF(ISBLANK('New Employees'!X112),"",DATEDIF(E106,C106,"y"))</f>
        <v/>
      </c>
      <c r="I106" s="87" t="str">
        <f>IF(ISBLANK('New Employees'!Q112),"",'New Employees'!Q112)</f>
        <v/>
      </c>
      <c r="J106" s="86" t="str">
        <f>IF(ISBLANK('New Employees'!D112),"",'New Employees'!D112)</f>
        <v/>
      </c>
      <c r="K106" s="85" t="str">
        <f>IF(ISBLANK('New Employees'!Y112),"",'New Employees'!Y112)</f>
        <v/>
      </c>
      <c r="L106" s="84" t="str">
        <f>IF(ISBLANK('New Employees'!AE112),"",'New Employees'!AE112)</f>
        <v/>
      </c>
      <c r="M106" s="84" t="str">
        <f>IF(ISBLANK('New Employees'!AF112),"",'New Employees'!AF112)</f>
        <v/>
      </c>
      <c r="N106" s="84" t="str">
        <f>IF(ISBLANK('New Employees'!AG112),"",'New Employees'!AG112)</f>
        <v/>
      </c>
      <c r="O106" s="84" t="str">
        <f>IF(ISBLANK('New Employees'!AH112),"",'New Employees'!AH112)</f>
        <v/>
      </c>
    </row>
    <row r="107" spans="1:15" ht="15.95" customHeight="1" thickBot="1" x14ac:dyDescent="0.25">
      <c r="A107" s="103"/>
      <c r="B107" s="93" t="str">
        <f>IF(ISBLANK('New Employees'!BA113),"",'New Employees'!BA113)</f>
        <v/>
      </c>
      <c r="C107" s="92" t="str">
        <f>IF(ISBLANK('New Employees'!N113),"",'New Employees'!N113)</f>
        <v/>
      </c>
      <c r="D107" s="91" t="str">
        <f>IF(ISBLANK('New Employees'!O113),"",'New Employees'!O113)</f>
        <v/>
      </c>
      <c r="E107" s="85" t="str">
        <f>IF(ISBLANK('New Employees'!X113),"",'New Employees'!X113)</f>
        <v/>
      </c>
      <c r="F107" s="90" t="str">
        <f>'New Employees'!U113&amp;" "&amp;'New Employees'!T113</f>
        <v xml:space="preserve"> </v>
      </c>
      <c r="G107" s="89" t="str">
        <f>IF(ISBLANK('New Employees'!AI113),"",'New Employees'!AI113)</f>
        <v/>
      </c>
      <c r="H107" s="88" t="str">
        <f>IF(ISBLANK('New Employees'!X113),"",DATEDIF(E107,C107,"y"))</f>
        <v/>
      </c>
      <c r="I107" s="87" t="str">
        <f>IF(ISBLANK('New Employees'!Q113),"",'New Employees'!Q113)</f>
        <v/>
      </c>
      <c r="J107" s="86" t="str">
        <f>IF(ISBLANK('New Employees'!D113),"",'New Employees'!D113)</f>
        <v/>
      </c>
      <c r="K107" s="85" t="str">
        <f>IF(ISBLANK('New Employees'!Y113),"",'New Employees'!Y113)</f>
        <v/>
      </c>
      <c r="L107" s="84" t="str">
        <f>IF(ISBLANK('New Employees'!AE113),"",'New Employees'!AE113)</f>
        <v/>
      </c>
      <c r="M107" s="84" t="str">
        <f>IF(ISBLANK('New Employees'!AF113),"",'New Employees'!AF113)</f>
        <v/>
      </c>
      <c r="N107" s="84" t="str">
        <f>IF(ISBLANK('New Employees'!AG113),"",'New Employees'!AG113)</f>
        <v/>
      </c>
      <c r="O107" s="84" t="str">
        <f>IF(ISBLANK('New Employees'!AH113),"",'New Employees'!AH113)</f>
        <v/>
      </c>
    </row>
    <row r="108" spans="1:15" ht="15.95" customHeight="1" thickBot="1" x14ac:dyDescent="0.25">
      <c r="A108" s="103"/>
      <c r="B108" s="93" t="str">
        <f>IF(ISBLANK('New Employees'!BA114),"",'New Employees'!BA114)</f>
        <v/>
      </c>
      <c r="C108" s="92" t="str">
        <f>IF(ISBLANK('New Employees'!N114),"",'New Employees'!N114)</f>
        <v/>
      </c>
      <c r="D108" s="91" t="str">
        <f>IF(ISBLANK('New Employees'!O114),"",'New Employees'!O114)</f>
        <v/>
      </c>
      <c r="E108" s="85" t="str">
        <f>IF(ISBLANK('New Employees'!X114),"",'New Employees'!X114)</f>
        <v/>
      </c>
      <c r="F108" s="90" t="str">
        <f>'New Employees'!U114&amp;" "&amp;'New Employees'!T114</f>
        <v xml:space="preserve"> </v>
      </c>
      <c r="G108" s="89" t="str">
        <f>IF(ISBLANK('New Employees'!AI114),"",'New Employees'!AI114)</f>
        <v/>
      </c>
      <c r="H108" s="88" t="str">
        <f>IF(ISBLANK('New Employees'!X114),"",DATEDIF(E108,C108,"y"))</f>
        <v/>
      </c>
      <c r="I108" s="87" t="str">
        <f>IF(ISBLANK('New Employees'!Q114),"",'New Employees'!Q114)</f>
        <v/>
      </c>
      <c r="J108" s="86" t="str">
        <f>IF(ISBLANK('New Employees'!D114),"",'New Employees'!D114)</f>
        <v/>
      </c>
      <c r="K108" s="85" t="str">
        <f>IF(ISBLANK('New Employees'!Y114),"",'New Employees'!Y114)</f>
        <v/>
      </c>
      <c r="L108" s="84" t="str">
        <f>IF(ISBLANK('New Employees'!AE114),"",'New Employees'!AE114)</f>
        <v/>
      </c>
      <c r="M108" s="84" t="str">
        <f>IF(ISBLANK('New Employees'!AF114),"",'New Employees'!AF114)</f>
        <v/>
      </c>
      <c r="N108" s="84" t="str">
        <f>IF(ISBLANK('New Employees'!AG114),"",'New Employees'!AG114)</f>
        <v/>
      </c>
      <c r="O108" s="84" t="str">
        <f>IF(ISBLANK('New Employees'!AH114),"",'New Employees'!AH114)</f>
        <v/>
      </c>
    </row>
    <row r="109" spans="1:15" ht="15.95" customHeight="1" thickBot="1" x14ac:dyDescent="0.25">
      <c r="A109" s="103"/>
      <c r="B109" s="93" t="str">
        <f>IF(ISBLANK('New Employees'!BA115),"",'New Employees'!BA115)</f>
        <v/>
      </c>
      <c r="C109" s="92" t="str">
        <f>IF(ISBLANK('New Employees'!N115),"",'New Employees'!N115)</f>
        <v/>
      </c>
      <c r="D109" s="91" t="str">
        <f>IF(ISBLANK('New Employees'!O115),"",'New Employees'!O115)</f>
        <v/>
      </c>
      <c r="E109" s="85" t="str">
        <f>IF(ISBLANK('New Employees'!X115),"",'New Employees'!X115)</f>
        <v/>
      </c>
      <c r="F109" s="90" t="str">
        <f>'New Employees'!U115&amp;" "&amp;'New Employees'!T115</f>
        <v xml:space="preserve"> </v>
      </c>
      <c r="G109" s="89" t="str">
        <f>IF(ISBLANK('New Employees'!AI115),"",'New Employees'!AI115)</f>
        <v/>
      </c>
      <c r="H109" s="88" t="str">
        <f>IF(ISBLANK('New Employees'!X115),"",DATEDIF(E109,C109,"y"))</f>
        <v/>
      </c>
      <c r="I109" s="87" t="str">
        <f>IF(ISBLANK('New Employees'!Q115),"",'New Employees'!Q115)</f>
        <v/>
      </c>
      <c r="J109" s="86" t="str">
        <f>IF(ISBLANK('New Employees'!D115),"",'New Employees'!D115)</f>
        <v/>
      </c>
      <c r="K109" s="85" t="str">
        <f>IF(ISBLANK('New Employees'!Y115),"",'New Employees'!Y115)</f>
        <v/>
      </c>
      <c r="L109" s="84" t="str">
        <f>IF(ISBLANK('New Employees'!AE115),"",'New Employees'!AE115)</f>
        <v/>
      </c>
      <c r="M109" s="84" t="str">
        <f>IF(ISBLANK('New Employees'!AF115),"",'New Employees'!AF115)</f>
        <v/>
      </c>
      <c r="N109" s="84" t="str">
        <f>IF(ISBLANK('New Employees'!AG115),"",'New Employees'!AG115)</f>
        <v/>
      </c>
      <c r="O109" s="84" t="str">
        <f>IF(ISBLANK('New Employees'!AH115),"",'New Employees'!AH115)</f>
        <v/>
      </c>
    </row>
    <row r="110" spans="1:15" ht="15.95" customHeight="1" thickBot="1" x14ac:dyDescent="0.25">
      <c r="A110" s="103"/>
      <c r="B110" s="93" t="str">
        <f>IF(ISBLANK('New Employees'!BA116),"",'New Employees'!BA116)</f>
        <v/>
      </c>
      <c r="C110" s="92" t="str">
        <f>IF(ISBLANK('New Employees'!N116),"",'New Employees'!N116)</f>
        <v/>
      </c>
      <c r="D110" s="91" t="str">
        <f>IF(ISBLANK('New Employees'!O116),"",'New Employees'!O116)</f>
        <v/>
      </c>
      <c r="E110" s="85" t="str">
        <f>IF(ISBLANK('New Employees'!X116),"",'New Employees'!X116)</f>
        <v/>
      </c>
      <c r="F110" s="90" t="str">
        <f>'New Employees'!U116&amp;" "&amp;'New Employees'!T116</f>
        <v xml:space="preserve"> </v>
      </c>
      <c r="G110" s="89" t="str">
        <f>IF(ISBLANK('New Employees'!AI116),"",'New Employees'!AI116)</f>
        <v/>
      </c>
      <c r="H110" s="88" t="str">
        <f>IF(ISBLANK('New Employees'!X116),"",DATEDIF(E110,C110,"y"))</f>
        <v/>
      </c>
      <c r="I110" s="87" t="str">
        <f>IF(ISBLANK('New Employees'!Q116),"",'New Employees'!Q116)</f>
        <v/>
      </c>
      <c r="J110" s="86" t="str">
        <f>IF(ISBLANK('New Employees'!D116),"",'New Employees'!D116)</f>
        <v/>
      </c>
      <c r="K110" s="85" t="str">
        <f>IF(ISBLANK('New Employees'!Y116),"",'New Employees'!Y116)</f>
        <v/>
      </c>
      <c r="L110" s="84" t="str">
        <f>IF(ISBLANK('New Employees'!AE116),"",'New Employees'!AE116)</f>
        <v/>
      </c>
      <c r="M110" s="84" t="str">
        <f>IF(ISBLANK('New Employees'!AF116),"",'New Employees'!AF116)</f>
        <v/>
      </c>
      <c r="N110" s="84" t="str">
        <f>IF(ISBLANK('New Employees'!AG116),"",'New Employees'!AG116)</f>
        <v/>
      </c>
      <c r="O110" s="84" t="str">
        <f>IF(ISBLANK('New Employees'!AH116),"",'New Employees'!AH116)</f>
        <v/>
      </c>
    </row>
    <row r="111" spans="1:15" ht="15.95" customHeight="1" thickBot="1" x14ac:dyDescent="0.25">
      <c r="A111" s="103"/>
      <c r="B111" s="93" t="str">
        <f>IF(ISBLANK('New Employees'!BA117),"",'New Employees'!BA117)</f>
        <v/>
      </c>
      <c r="C111" s="92" t="str">
        <f>IF(ISBLANK('New Employees'!N117),"",'New Employees'!N117)</f>
        <v/>
      </c>
      <c r="D111" s="91" t="str">
        <f>IF(ISBLANK('New Employees'!O117),"",'New Employees'!O117)</f>
        <v/>
      </c>
      <c r="E111" s="85" t="str">
        <f>IF(ISBLANK('New Employees'!X117),"",'New Employees'!X117)</f>
        <v/>
      </c>
      <c r="F111" s="90" t="str">
        <f>'New Employees'!U117&amp;" "&amp;'New Employees'!T117</f>
        <v xml:space="preserve"> </v>
      </c>
      <c r="G111" s="89" t="str">
        <f>IF(ISBLANK('New Employees'!AI117),"",'New Employees'!AI117)</f>
        <v/>
      </c>
      <c r="H111" s="88" t="str">
        <f>IF(ISBLANK('New Employees'!X117),"",DATEDIF(E111,C111,"y"))</f>
        <v/>
      </c>
      <c r="I111" s="87" t="str">
        <f>IF(ISBLANK('New Employees'!Q117),"",'New Employees'!Q117)</f>
        <v/>
      </c>
      <c r="J111" s="86" t="str">
        <f>IF(ISBLANK('New Employees'!D117),"",'New Employees'!D117)</f>
        <v/>
      </c>
      <c r="K111" s="85" t="str">
        <f>IF(ISBLANK('New Employees'!Y117),"",'New Employees'!Y117)</f>
        <v/>
      </c>
      <c r="L111" s="84" t="str">
        <f>IF(ISBLANK('New Employees'!AE117),"",'New Employees'!AE117)</f>
        <v/>
      </c>
      <c r="M111" s="84" t="str">
        <f>IF(ISBLANK('New Employees'!AF117),"",'New Employees'!AF117)</f>
        <v/>
      </c>
      <c r="N111" s="84" t="str">
        <f>IF(ISBLANK('New Employees'!AG117),"",'New Employees'!AG117)</f>
        <v/>
      </c>
      <c r="O111" s="84" t="str">
        <f>IF(ISBLANK('New Employees'!AH117),"",'New Employees'!AH117)</f>
        <v/>
      </c>
    </row>
    <row r="112" spans="1:15" ht="15.95" customHeight="1" thickBot="1" x14ac:dyDescent="0.25">
      <c r="A112" s="103"/>
      <c r="B112" s="93" t="str">
        <f>IF(ISBLANK('New Employees'!BA118),"",'New Employees'!BA118)</f>
        <v/>
      </c>
      <c r="C112" s="92" t="str">
        <f>IF(ISBLANK('New Employees'!N118),"",'New Employees'!N118)</f>
        <v/>
      </c>
      <c r="D112" s="91" t="str">
        <f>IF(ISBLANK('New Employees'!O118),"",'New Employees'!O118)</f>
        <v/>
      </c>
      <c r="E112" s="85" t="str">
        <f>IF(ISBLANK('New Employees'!X118),"",'New Employees'!X118)</f>
        <v/>
      </c>
      <c r="F112" s="90" t="str">
        <f>'New Employees'!U118&amp;" "&amp;'New Employees'!T118</f>
        <v xml:space="preserve"> </v>
      </c>
      <c r="G112" s="89" t="str">
        <f>IF(ISBLANK('New Employees'!AI118),"",'New Employees'!AI118)</f>
        <v/>
      </c>
      <c r="H112" s="88" t="str">
        <f>IF(ISBLANK('New Employees'!X118),"",DATEDIF(E112,C112,"y"))</f>
        <v/>
      </c>
      <c r="I112" s="87" t="str">
        <f>IF(ISBLANK('New Employees'!Q118),"",'New Employees'!Q118)</f>
        <v/>
      </c>
      <c r="J112" s="86" t="str">
        <f>IF(ISBLANK('New Employees'!D118),"",'New Employees'!D118)</f>
        <v/>
      </c>
      <c r="K112" s="85" t="str">
        <f>IF(ISBLANK('New Employees'!Y118),"",'New Employees'!Y118)</f>
        <v/>
      </c>
      <c r="L112" s="84" t="str">
        <f>IF(ISBLANK('New Employees'!AE118),"",'New Employees'!AE118)</f>
        <v/>
      </c>
      <c r="M112" s="84" t="str">
        <f>IF(ISBLANK('New Employees'!AF118),"",'New Employees'!AF118)</f>
        <v/>
      </c>
      <c r="N112" s="84" t="str">
        <f>IF(ISBLANK('New Employees'!AG118),"",'New Employees'!AG118)</f>
        <v/>
      </c>
      <c r="O112" s="84" t="str">
        <f>IF(ISBLANK('New Employees'!AH118),"",'New Employees'!AH118)</f>
        <v/>
      </c>
    </row>
    <row r="113" spans="1:15" ht="15.95" customHeight="1" thickBot="1" x14ac:dyDescent="0.25">
      <c r="A113" s="103"/>
      <c r="B113" s="93" t="str">
        <f>IF(ISBLANK('New Employees'!BA119),"",'New Employees'!BA119)</f>
        <v/>
      </c>
      <c r="C113" s="92" t="str">
        <f>IF(ISBLANK('New Employees'!N119),"",'New Employees'!N119)</f>
        <v/>
      </c>
      <c r="D113" s="91" t="str">
        <f>IF(ISBLANK('New Employees'!O119),"",'New Employees'!O119)</f>
        <v/>
      </c>
      <c r="E113" s="85" t="str">
        <f>IF(ISBLANK('New Employees'!X119),"",'New Employees'!X119)</f>
        <v/>
      </c>
      <c r="F113" s="90" t="str">
        <f>'New Employees'!U119&amp;" "&amp;'New Employees'!T119</f>
        <v xml:space="preserve"> </v>
      </c>
      <c r="G113" s="89" t="str">
        <f>IF(ISBLANK('New Employees'!AI119),"",'New Employees'!AI119)</f>
        <v/>
      </c>
      <c r="H113" s="88" t="str">
        <f>IF(ISBLANK('New Employees'!X119),"",DATEDIF(E113,C113,"y"))</f>
        <v/>
      </c>
      <c r="I113" s="87" t="str">
        <f>IF(ISBLANK('New Employees'!Q119),"",'New Employees'!Q119)</f>
        <v/>
      </c>
      <c r="J113" s="86" t="str">
        <f>IF(ISBLANK('New Employees'!D119),"",'New Employees'!D119)</f>
        <v/>
      </c>
      <c r="K113" s="85" t="str">
        <f>IF(ISBLANK('New Employees'!Y119),"",'New Employees'!Y119)</f>
        <v/>
      </c>
      <c r="L113" s="84" t="str">
        <f>IF(ISBLANK('New Employees'!AE119),"",'New Employees'!AE119)</f>
        <v/>
      </c>
      <c r="M113" s="84" t="str">
        <f>IF(ISBLANK('New Employees'!AF119),"",'New Employees'!AF119)</f>
        <v/>
      </c>
      <c r="N113" s="84" t="str">
        <f>IF(ISBLANK('New Employees'!AG119),"",'New Employees'!AG119)</f>
        <v/>
      </c>
      <c r="O113" s="84" t="str">
        <f>IF(ISBLANK('New Employees'!AH119),"",'New Employees'!AH119)</f>
        <v/>
      </c>
    </row>
    <row r="114" spans="1:15" ht="15.95" customHeight="1" thickBot="1" x14ac:dyDescent="0.25">
      <c r="A114" s="103"/>
      <c r="B114" s="93" t="str">
        <f>IF(ISBLANK('New Employees'!BA120),"",'New Employees'!BA120)</f>
        <v/>
      </c>
      <c r="C114" s="92" t="str">
        <f>IF(ISBLANK('New Employees'!N120),"",'New Employees'!N120)</f>
        <v/>
      </c>
      <c r="D114" s="91" t="str">
        <f>IF(ISBLANK('New Employees'!O120),"",'New Employees'!O120)</f>
        <v/>
      </c>
      <c r="E114" s="85" t="str">
        <f>IF(ISBLANK('New Employees'!X120),"",'New Employees'!X120)</f>
        <v/>
      </c>
      <c r="F114" s="90" t="str">
        <f>'New Employees'!U120&amp;" "&amp;'New Employees'!T120</f>
        <v xml:space="preserve"> </v>
      </c>
      <c r="G114" s="89" t="str">
        <f>IF(ISBLANK('New Employees'!AI120),"",'New Employees'!AI120)</f>
        <v/>
      </c>
      <c r="H114" s="88" t="str">
        <f>IF(ISBLANK('New Employees'!X120),"",DATEDIF(E114,C114,"y"))</f>
        <v/>
      </c>
      <c r="I114" s="87" t="str">
        <f>IF(ISBLANK('New Employees'!Q120),"",'New Employees'!Q120)</f>
        <v/>
      </c>
      <c r="J114" s="86" t="str">
        <f>IF(ISBLANK('New Employees'!D120),"",'New Employees'!D120)</f>
        <v/>
      </c>
      <c r="K114" s="85" t="str">
        <f>IF(ISBLANK('New Employees'!Y120),"",'New Employees'!Y120)</f>
        <v/>
      </c>
      <c r="L114" s="84" t="str">
        <f>IF(ISBLANK('New Employees'!AE120),"",'New Employees'!AE120)</f>
        <v/>
      </c>
      <c r="M114" s="84" t="str">
        <f>IF(ISBLANK('New Employees'!AF120),"",'New Employees'!AF120)</f>
        <v/>
      </c>
      <c r="N114" s="84" t="str">
        <f>IF(ISBLANK('New Employees'!AG120),"",'New Employees'!AG120)</f>
        <v/>
      </c>
      <c r="O114" s="84" t="str">
        <f>IF(ISBLANK('New Employees'!AH120),"",'New Employees'!AH120)</f>
        <v/>
      </c>
    </row>
    <row r="115" spans="1:15" ht="15.95" customHeight="1" thickBot="1" x14ac:dyDescent="0.25">
      <c r="A115" s="103"/>
      <c r="B115" s="93" t="str">
        <f>IF(ISBLANK('New Employees'!BA121),"",'New Employees'!BA121)</f>
        <v/>
      </c>
      <c r="C115" s="92" t="str">
        <f>IF(ISBLANK('New Employees'!N121),"",'New Employees'!N121)</f>
        <v/>
      </c>
      <c r="D115" s="91" t="str">
        <f>IF(ISBLANK('New Employees'!O121),"",'New Employees'!O121)</f>
        <v/>
      </c>
      <c r="E115" s="85" t="str">
        <f>IF(ISBLANK('New Employees'!X121),"",'New Employees'!X121)</f>
        <v/>
      </c>
      <c r="F115" s="90" t="str">
        <f>'New Employees'!U121&amp;" "&amp;'New Employees'!T121</f>
        <v xml:space="preserve"> </v>
      </c>
      <c r="G115" s="89" t="str">
        <f>IF(ISBLANK('New Employees'!AI121),"",'New Employees'!AI121)</f>
        <v/>
      </c>
      <c r="H115" s="88" t="str">
        <f>IF(ISBLANK('New Employees'!X121),"",DATEDIF(E115,C115,"y"))</f>
        <v/>
      </c>
      <c r="I115" s="87" t="str">
        <f>IF(ISBLANK('New Employees'!Q121),"",'New Employees'!Q121)</f>
        <v/>
      </c>
      <c r="J115" s="86" t="str">
        <f>IF(ISBLANK('New Employees'!D121),"",'New Employees'!D121)</f>
        <v/>
      </c>
      <c r="K115" s="85" t="str">
        <f>IF(ISBLANK('New Employees'!Y121),"",'New Employees'!Y121)</f>
        <v/>
      </c>
      <c r="L115" s="84" t="str">
        <f>IF(ISBLANK('New Employees'!AE121),"",'New Employees'!AE121)</f>
        <v/>
      </c>
      <c r="M115" s="84" t="str">
        <f>IF(ISBLANK('New Employees'!AF121),"",'New Employees'!AF121)</f>
        <v/>
      </c>
      <c r="N115" s="84" t="str">
        <f>IF(ISBLANK('New Employees'!AG121),"",'New Employees'!AG121)</f>
        <v/>
      </c>
      <c r="O115" s="84" t="str">
        <f>IF(ISBLANK('New Employees'!AH121),"",'New Employees'!AH121)</f>
        <v/>
      </c>
    </row>
    <row r="116" spans="1:15" ht="15.95" customHeight="1" thickBot="1" x14ac:dyDescent="0.25">
      <c r="A116" s="103"/>
      <c r="B116" s="93" t="str">
        <f>IF(ISBLANK('New Employees'!BA122),"",'New Employees'!BA122)</f>
        <v/>
      </c>
      <c r="C116" s="92" t="str">
        <f>IF(ISBLANK('New Employees'!N122),"",'New Employees'!N122)</f>
        <v/>
      </c>
      <c r="D116" s="91" t="str">
        <f>IF(ISBLANK('New Employees'!O122),"",'New Employees'!O122)</f>
        <v/>
      </c>
      <c r="E116" s="85" t="str">
        <f>IF(ISBLANK('New Employees'!X122),"",'New Employees'!X122)</f>
        <v/>
      </c>
      <c r="F116" s="90" t="str">
        <f>'New Employees'!U122&amp;" "&amp;'New Employees'!T122</f>
        <v xml:space="preserve"> </v>
      </c>
      <c r="G116" s="89" t="str">
        <f>IF(ISBLANK('New Employees'!AI122),"",'New Employees'!AI122)</f>
        <v/>
      </c>
      <c r="H116" s="88" t="str">
        <f>IF(ISBLANK('New Employees'!X122),"",DATEDIF(E116,C116,"y"))</f>
        <v/>
      </c>
      <c r="I116" s="87" t="str">
        <f>IF(ISBLANK('New Employees'!Q122),"",'New Employees'!Q122)</f>
        <v/>
      </c>
      <c r="J116" s="86" t="str">
        <f>IF(ISBLANK('New Employees'!D122),"",'New Employees'!D122)</f>
        <v/>
      </c>
      <c r="K116" s="85" t="str">
        <f>IF(ISBLANK('New Employees'!Y122),"",'New Employees'!Y122)</f>
        <v/>
      </c>
      <c r="L116" s="84" t="str">
        <f>IF(ISBLANK('New Employees'!AE122),"",'New Employees'!AE122)</f>
        <v/>
      </c>
      <c r="M116" s="84" t="str">
        <f>IF(ISBLANK('New Employees'!AF122),"",'New Employees'!AF122)</f>
        <v/>
      </c>
      <c r="N116" s="84" t="str">
        <f>IF(ISBLANK('New Employees'!AG122),"",'New Employees'!AG122)</f>
        <v/>
      </c>
      <c r="O116" s="84" t="str">
        <f>IF(ISBLANK('New Employees'!AH122),"",'New Employees'!AH122)</f>
        <v/>
      </c>
    </row>
    <row r="117" spans="1:15" ht="15.95" customHeight="1" thickBot="1" x14ac:dyDescent="0.25">
      <c r="A117" s="103"/>
      <c r="B117" s="93" t="str">
        <f>IF(ISBLANK('New Employees'!BA123),"",'New Employees'!BA123)</f>
        <v/>
      </c>
      <c r="C117" s="92" t="str">
        <f>IF(ISBLANK('New Employees'!N123),"",'New Employees'!N123)</f>
        <v/>
      </c>
      <c r="D117" s="91" t="str">
        <f>IF(ISBLANK('New Employees'!O123),"",'New Employees'!O123)</f>
        <v/>
      </c>
      <c r="E117" s="85" t="str">
        <f>IF(ISBLANK('New Employees'!X123),"",'New Employees'!X123)</f>
        <v/>
      </c>
      <c r="F117" s="90" t="str">
        <f>'New Employees'!U123&amp;" "&amp;'New Employees'!T123</f>
        <v xml:space="preserve"> </v>
      </c>
      <c r="G117" s="89" t="str">
        <f>IF(ISBLANK('New Employees'!AI123),"",'New Employees'!AI123)</f>
        <v/>
      </c>
      <c r="H117" s="88" t="str">
        <f>IF(ISBLANK('New Employees'!X123),"",DATEDIF(E117,C117,"y"))</f>
        <v/>
      </c>
      <c r="I117" s="87" t="str">
        <f>IF(ISBLANK('New Employees'!Q123),"",'New Employees'!Q123)</f>
        <v/>
      </c>
      <c r="J117" s="86" t="str">
        <f>IF(ISBLANK('New Employees'!D123),"",'New Employees'!D123)</f>
        <v/>
      </c>
      <c r="K117" s="85" t="str">
        <f>IF(ISBLANK('New Employees'!Y123),"",'New Employees'!Y123)</f>
        <v/>
      </c>
      <c r="L117" s="84" t="str">
        <f>IF(ISBLANK('New Employees'!AE123),"",'New Employees'!AE123)</f>
        <v/>
      </c>
      <c r="M117" s="84" t="str">
        <f>IF(ISBLANK('New Employees'!AF123),"",'New Employees'!AF123)</f>
        <v/>
      </c>
      <c r="N117" s="84" t="str">
        <f>IF(ISBLANK('New Employees'!AG123),"",'New Employees'!AG123)</f>
        <v/>
      </c>
      <c r="O117" s="84" t="str">
        <f>IF(ISBLANK('New Employees'!AH123),"",'New Employees'!AH123)</f>
        <v/>
      </c>
    </row>
    <row r="118" spans="1:15" ht="15.95" customHeight="1" thickBot="1" x14ac:dyDescent="0.25">
      <c r="A118" s="103"/>
      <c r="B118" s="93" t="str">
        <f>IF(ISBLANK('New Employees'!BA124),"",'New Employees'!BA124)</f>
        <v/>
      </c>
      <c r="C118" s="92" t="str">
        <f>IF(ISBLANK('New Employees'!N124),"",'New Employees'!N124)</f>
        <v/>
      </c>
      <c r="D118" s="91" t="str">
        <f>IF(ISBLANK('New Employees'!O124),"",'New Employees'!O124)</f>
        <v/>
      </c>
      <c r="E118" s="85" t="str">
        <f>IF(ISBLANK('New Employees'!X124),"",'New Employees'!X124)</f>
        <v/>
      </c>
      <c r="F118" s="90" t="str">
        <f>'New Employees'!U124&amp;" "&amp;'New Employees'!T124</f>
        <v xml:space="preserve"> </v>
      </c>
      <c r="G118" s="89" t="str">
        <f>IF(ISBLANK('New Employees'!AI124),"",'New Employees'!AI124)</f>
        <v/>
      </c>
      <c r="H118" s="88" t="str">
        <f>IF(ISBLANK('New Employees'!X124),"",DATEDIF(E118,C118,"y"))</f>
        <v/>
      </c>
      <c r="I118" s="87" t="str">
        <f>IF(ISBLANK('New Employees'!Q124),"",'New Employees'!Q124)</f>
        <v/>
      </c>
      <c r="J118" s="86" t="str">
        <f>IF(ISBLANK('New Employees'!D124),"",'New Employees'!D124)</f>
        <v/>
      </c>
      <c r="K118" s="85" t="str">
        <f>IF(ISBLANK('New Employees'!Y124),"",'New Employees'!Y124)</f>
        <v/>
      </c>
      <c r="L118" s="84" t="str">
        <f>IF(ISBLANK('New Employees'!AE124),"",'New Employees'!AE124)</f>
        <v/>
      </c>
      <c r="M118" s="84" t="str">
        <f>IF(ISBLANK('New Employees'!AF124),"",'New Employees'!AF124)</f>
        <v/>
      </c>
      <c r="N118" s="84" t="str">
        <f>IF(ISBLANK('New Employees'!AG124),"",'New Employees'!AG124)</f>
        <v/>
      </c>
      <c r="O118" s="84" t="str">
        <f>IF(ISBLANK('New Employees'!AH124),"",'New Employees'!AH124)</f>
        <v/>
      </c>
    </row>
    <row r="119" spans="1:15" ht="15.95" customHeight="1" thickBot="1" x14ac:dyDescent="0.25">
      <c r="A119" s="103"/>
      <c r="B119" s="93" t="str">
        <f>IF(ISBLANK('New Employees'!BA125),"",'New Employees'!BA125)</f>
        <v/>
      </c>
      <c r="C119" s="92" t="str">
        <f>IF(ISBLANK('New Employees'!N125),"",'New Employees'!N125)</f>
        <v/>
      </c>
      <c r="D119" s="91" t="str">
        <f>IF(ISBLANK('New Employees'!O125),"",'New Employees'!O125)</f>
        <v/>
      </c>
      <c r="E119" s="85" t="str">
        <f>IF(ISBLANK('New Employees'!X125),"",'New Employees'!X125)</f>
        <v/>
      </c>
      <c r="F119" s="90" t="str">
        <f>'New Employees'!U125&amp;" "&amp;'New Employees'!T125</f>
        <v xml:space="preserve"> </v>
      </c>
      <c r="G119" s="89" t="str">
        <f>IF(ISBLANK('New Employees'!AI125),"",'New Employees'!AI125)</f>
        <v/>
      </c>
      <c r="H119" s="88" t="str">
        <f>IF(ISBLANK('New Employees'!X125),"",DATEDIF(E119,C119,"y"))</f>
        <v/>
      </c>
      <c r="I119" s="87" t="str">
        <f>IF(ISBLANK('New Employees'!Q125),"",'New Employees'!Q125)</f>
        <v/>
      </c>
      <c r="J119" s="86" t="str">
        <f>IF(ISBLANK('New Employees'!D125),"",'New Employees'!D125)</f>
        <v/>
      </c>
      <c r="K119" s="85" t="str">
        <f>IF(ISBLANK('New Employees'!Y125),"",'New Employees'!Y125)</f>
        <v/>
      </c>
      <c r="L119" s="84" t="str">
        <f>IF(ISBLANK('New Employees'!AE125),"",'New Employees'!AE125)</f>
        <v/>
      </c>
      <c r="M119" s="84" t="str">
        <f>IF(ISBLANK('New Employees'!AF125),"",'New Employees'!AF125)</f>
        <v/>
      </c>
      <c r="N119" s="84" t="str">
        <f>IF(ISBLANK('New Employees'!AG125),"",'New Employees'!AG125)</f>
        <v/>
      </c>
      <c r="O119" s="84" t="str">
        <f>IF(ISBLANK('New Employees'!AH125),"",'New Employees'!AH125)</f>
        <v/>
      </c>
    </row>
    <row r="120" spans="1:15" ht="15.95" customHeight="1" thickBot="1" x14ac:dyDescent="0.25">
      <c r="A120" s="103"/>
      <c r="B120" s="93" t="str">
        <f>IF(ISBLANK('New Employees'!BA126),"",'New Employees'!BA126)</f>
        <v/>
      </c>
      <c r="C120" s="92" t="str">
        <f>IF(ISBLANK('New Employees'!N126),"",'New Employees'!N126)</f>
        <v/>
      </c>
      <c r="D120" s="91" t="str">
        <f>IF(ISBLANK('New Employees'!O126),"",'New Employees'!O126)</f>
        <v/>
      </c>
      <c r="E120" s="85" t="str">
        <f>IF(ISBLANK('New Employees'!X126),"",'New Employees'!X126)</f>
        <v/>
      </c>
      <c r="F120" s="90" t="str">
        <f>'New Employees'!U126&amp;" "&amp;'New Employees'!T126</f>
        <v xml:space="preserve"> </v>
      </c>
      <c r="G120" s="89" t="str">
        <f>IF(ISBLANK('New Employees'!AI126),"",'New Employees'!AI126)</f>
        <v/>
      </c>
      <c r="H120" s="88" t="str">
        <f>IF(ISBLANK('New Employees'!X126),"",DATEDIF(E120,C120,"y"))</f>
        <v/>
      </c>
      <c r="I120" s="87" t="str">
        <f>IF(ISBLANK('New Employees'!Q126),"",'New Employees'!Q126)</f>
        <v/>
      </c>
      <c r="J120" s="86" t="str">
        <f>IF(ISBLANK('New Employees'!D126),"",'New Employees'!D126)</f>
        <v/>
      </c>
      <c r="K120" s="85" t="str">
        <f>IF(ISBLANK('New Employees'!Y126),"",'New Employees'!Y126)</f>
        <v/>
      </c>
      <c r="L120" s="84" t="str">
        <f>IF(ISBLANK('New Employees'!AE126),"",'New Employees'!AE126)</f>
        <v/>
      </c>
      <c r="M120" s="84" t="str">
        <f>IF(ISBLANK('New Employees'!AF126),"",'New Employees'!AF126)</f>
        <v/>
      </c>
      <c r="N120" s="84" t="str">
        <f>IF(ISBLANK('New Employees'!AG126),"",'New Employees'!AG126)</f>
        <v/>
      </c>
      <c r="O120" s="84" t="str">
        <f>IF(ISBLANK('New Employees'!AH126),"",'New Employees'!AH126)</f>
        <v/>
      </c>
    </row>
    <row r="121" spans="1:15" ht="15.95" customHeight="1" thickBot="1" x14ac:dyDescent="0.25">
      <c r="A121" s="103"/>
      <c r="B121" s="93" t="str">
        <f>IF(ISBLANK('New Employees'!BA127),"",'New Employees'!BA127)</f>
        <v/>
      </c>
      <c r="C121" s="92" t="str">
        <f>IF(ISBLANK('New Employees'!N127),"",'New Employees'!N127)</f>
        <v/>
      </c>
      <c r="D121" s="91" t="str">
        <f>IF(ISBLANK('New Employees'!O127),"",'New Employees'!O127)</f>
        <v/>
      </c>
      <c r="E121" s="85" t="str">
        <f>IF(ISBLANK('New Employees'!X127),"",'New Employees'!X127)</f>
        <v/>
      </c>
      <c r="F121" s="90" t="str">
        <f>'New Employees'!U127&amp;" "&amp;'New Employees'!T127</f>
        <v xml:space="preserve"> </v>
      </c>
      <c r="G121" s="89" t="str">
        <f>IF(ISBLANK('New Employees'!AI127),"",'New Employees'!AI127)</f>
        <v/>
      </c>
      <c r="H121" s="88" t="str">
        <f>IF(ISBLANK('New Employees'!X127),"",DATEDIF(E121,C121,"y"))</f>
        <v/>
      </c>
      <c r="I121" s="87" t="str">
        <f>IF(ISBLANK('New Employees'!Q127),"",'New Employees'!Q127)</f>
        <v/>
      </c>
      <c r="J121" s="86" t="str">
        <f>IF(ISBLANK('New Employees'!D127),"",'New Employees'!D127)</f>
        <v/>
      </c>
      <c r="K121" s="85" t="str">
        <f>IF(ISBLANK('New Employees'!Y127),"",'New Employees'!Y127)</f>
        <v/>
      </c>
      <c r="L121" s="84" t="str">
        <f>IF(ISBLANK('New Employees'!AE127),"",'New Employees'!AE127)</f>
        <v/>
      </c>
      <c r="M121" s="84" t="str">
        <f>IF(ISBLANK('New Employees'!AF127),"",'New Employees'!AF127)</f>
        <v/>
      </c>
      <c r="N121" s="84" t="str">
        <f>IF(ISBLANK('New Employees'!AG127),"",'New Employees'!AG127)</f>
        <v/>
      </c>
      <c r="O121" s="84" t="str">
        <f>IF(ISBLANK('New Employees'!AH127),"",'New Employees'!AH127)</f>
        <v/>
      </c>
    </row>
    <row r="122" spans="1:15" ht="15.95" customHeight="1" thickBot="1" x14ac:dyDescent="0.25">
      <c r="A122" s="103"/>
      <c r="B122" s="93" t="str">
        <f>IF(ISBLANK('New Employees'!BA128),"",'New Employees'!BA128)</f>
        <v/>
      </c>
      <c r="C122" s="92" t="str">
        <f>IF(ISBLANK('New Employees'!N128),"",'New Employees'!N128)</f>
        <v/>
      </c>
      <c r="D122" s="91" t="str">
        <f>IF(ISBLANK('New Employees'!O128),"",'New Employees'!O128)</f>
        <v/>
      </c>
      <c r="E122" s="85" t="str">
        <f>IF(ISBLANK('New Employees'!X128),"",'New Employees'!X128)</f>
        <v/>
      </c>
      <c r="F122" s="90" t="str">
        <f>'New Employees'!U128&amp;" "&amp;'New Employees'!T128</f>
        <v xml:space="preserve"> </v>
      </c>
      <c r="G122" s="89" t="str">
        <f>IF(ISBLANK('New Employees'!AI128),"",'New Employees'!AI128)</f>
        <v/>
      </c>
      <c r="H122" s="88" t="str">
        <f>IF(ISBLANK('New Employees'!X128),"",DATEDIF(E122,C122,"y"))</f>
        <v/>
      </c>
      <c r="I122" s="87" t="str">
        <f>IF(ISBLANK('New Employees'!Q128),"",'New Employees'!Q128)</f>
        <v/>
      </c>
      <c r="J122" s="86" t="str">
        <f>IF(ISBLANK('New Employees'!D128),"",'New Employees'!D128)</f>
        <v/>
      </c>
      <c r="K122" s="85" t="str">
        <f>IF(ISBLANK('New Employees'!Y128),"",'New Employees'!Y128)</f>
        <v/>
      </c>
      <c r="L122" s="84" t="str">
        <f>IF(ISBLANK('New Employees'!AE128),"",'New Employees'!AE128)</f>
        <v/>
      </c>
      <c r="M122" s="84" t="str">
        <f>IF(ISBLANK('New Employees'!AF128),"",'New Employees'!AF128)</f>
        <v/>
      </c>
      <c r="N122" s="84" t="str">
        <f>IF(ISBLANK('New Employees'!AG128),"",'New Employees'!AG128)</f>
        <v/>
      </c>
      <c r="O122" s="84" t="str">
        <f>IF(ISBLANK('New Employees'!AH128),"",'New Employees'!AH128)</f>
        <v/>
      </c>
    </row>
    <row r="123" spans="1:15" ht="15.95" customHeight="1" thickBot="1" x14ac:dyDescent="0.25">
      <c r="A123" s="103"/>
      <c r="B123" s="93" t="str">
        <f>IF(ISBLANK('New Employees'!BA129),"",'New Employees'!BA129)</f>
        <v/>
      </c>
      <c r="C123" s="92" t="str">
        <f>IF(ISBLANK('New Employees'!N129),"",'New Employees'!N129)</f>
        <v/>
      </c>
      <c r="D123" s="91" t="str">
        <f>IF(ISBLANK('New Employees'!O129),"",'New Employees'!O129)</f>
        <v/>
      </c>
      <c r="E123" s="85" t="str">
        <f>IF(ISBLANK('New Employees'!X129),"",'New Employees'!X129)</f>
        <v/>
      </c>
      <c r="F123" s="90" t="str">
        <f>'New Employees'!U129&amp;" "&amp;'New Employees'!T129</f>
        <v xml:space="preserve"> </v>
      </c>
      <c r="G123" s="89" t="str">
        <f>IF(ISBLANK('New Employees'!AI129),"",'New Employees'!AI129)</f>
        <v/>
      </c>
      <c r="H123" s="88" t="str">
        <f>IF(ISBLANK('New Employees'!X129),"",DATEDIF(E123,C123,"y"))</f>
        <v/>
      </c>
      <c r="I123" s="87" t="str">
        <f>IF(ISBLANK('New Employees'!Q129),"",'New Employees'!Q129)</f>
        <v/>
      </c>
      <c r="J123" s="86" t="str">
        <f>IF(ISBLANK('New Employees'!D129),"",'New Employees'!D129)</f>
        <v/>
      </c>
      <c r="K123" s="85" t="str">
        <f>IF(ISBLANK('New Employees'!Y129),"",'New Employees'!Y129)</f>
        <v/>
      </c>
      <c r="L123" s="84" t="str">
        <f>IF(ISBLANK('New Employees'!AE129),"",'New Employees'!AE129)</f>
        <v/>
      </c>
      <c r="M123" s="84" t="str">
        <f>IF(ISBLANK('New Employees'!AF129),"",'New Employees'!AF129)</f>
        <v/>
      </c>
      <c r="N123" s="84" t="str">
        <f>IF(ISBLANK('New Employees'!AG129),"",'New Employees'!AG129)</f>
        <v/>
      </c>
      <c r="O123" s="84" t="str">
        <f>IF(ISBLANK('New Employees'!AH129),"",'New Employees'!AH129)</f>
        <v/>
      </c>
    </row>
    <row r="124" spans="1:15" ht="15.95" customHeight="1" thickBot="1" x14ac:dyDescent="0.25">
      <c r="A124" s="103"/>
      <c r="B124" s="93" t="str">
        <f>IF(ISBLANK('New Employees'!BA130),"",'New Employees'!BA130)</f>
        <v/>
      </c>
      <c r="C124" s="92" t="str">
        <f>IF(ISBLANK('New Employees'!N130),"",'New Employees'!N130)</f>
        <v/>
      </c>
      <c r="D124" s="91" t="str">
        <f>IF(ISBLANK('New Employees'!O130),"",'New Employees'!O130)</f>
        <v/>
      </c>
      <c r="E124" s="85" t="str">
        <f>IF(ISBLANK('New Employees'!X130),"",'New Employees'!X130)</f>
        <v/>
      </c>
      <c r="F124" s="90" t="str">
        <f>'New Employees'!U130&amp;" "&amp;'New Employees'!T130</f>
        <v xml:space="preserve"> </v>
      </c>
      <c r="G124" s="89" t="str">
        <f>IF(ISBLANK('New Employees'!AI130),"",'New Employees'!AI130)</f>
        <v/>
      </c>
      <c r="H124" s="88" t="str">
        <f>IF(ISBLANK('New Employees'!X130),"",DATEDIF(E124,C124,"y"))</f>
        <v/>
      </c>
      <c r="I124" s="87" t="str">
        <f>IF(ISBLANK('New Employees'!Q130),"",'New Employees'!Q130)</f>
        <v/>
      </c>
      <c r="J124" s="86" t="str">
        <f>IF(ISBLANK('New Employees'!D130),"",'New Employees'!D130)</f>
        <v/>
      </c>
      <c r="K124" s="85" t="str">
        <f>IF(ISBLANK('New Employees'!Y130),"",'New Employees'!Y130)</f>
        <v/>
      </c>
      <c r="L124" s="84" t="str">
        <f>IF(ISBLANK('New Employees'!AE130),"",'New Employees'!AE130)</f>
        <v/>
      </c>
      <c r="M124" s="84" t="str">
        <f>IF(ISBLANK('New Employees'!AF130),"",'New Employees'!AF130)</f>
        <v/>
      </c>
      <c r="N124" s="84" t="str">
        <f>IF(ISBLANK('New Employees'!AG130),"",'New Employees'!AG130)</f>
        <v/>
      </c>
      <c r="O124" s="84" t="str">
        <f>IF(ISBLANK('New Employees'!AH130),"",'New Employees'!AH130)</f>
        <v/>
      </c>
    </row>
    <row r="125" spans="1:15" ht="15.95" customHeight="1" thickBot="1" x14ac:dyDescent="0.25">
      <c r="A125" s="103"/>
      <c r="B125" s="93" t="str">
        <f>IF(ISBLANK('New Employees'!BA131),"",'New Employees'!BA131)</f>
        <v/>
      </c>
      <c r="C125" s="92" t="str">
        <f>IF(ISBLANK('New Employees'!N131),"",'New Employees'!N131)</f>
        <v/>
      </c>
      <c r="D125" s="91" t="str">
        <f>IF(ISBLANK('New Employees'!O131),"",'New Employees'!O131)</f>
        <v/>
      </c>
      <c r="E125" s="85" t="str">
        <f>IF(ISBLANK('New Employees'!X131),"",'New Employees'!X131)</f>
        <v/>
      </c>
      <c r="F125" s="90" t="str">
        <f>'New Employees'!U131&amp;" "&amp;'New Employees'!T131</f>
        <v xml:space="preserve"> </v>
      </c>
      <c r="G125" s="89" t="str">
        <f>IF(ISBLANK('New Employees'!AI131),"",'New Employees'!AI131)</f>
        <v/>
      </c>
      <c r="H125" s="88" t="str">
        <f>IF(ISBLANK('New Employees'!X131),"",DATEDIF(E125,C125,"y"))</f>
        <v/>
      </c>
      <c r="I125" s="87" t="str">
        <f>IF(ISBLANK('New Employees'!Q131),"",'New Employees'!Q131)</f>
        <v/>
      </c>
      <c r="J125" s="86" t="str">
        <f>IF(ISBLANK('New Employees'!D131),"",'New Employees'!D131)</f>
        <v/>
      </c>
      <c r="K125" s="85" t="str">
        <f>IF(ISBLANK('New Employees'!Y131),"",'New Employees'!Y131)</f>
        <v/>
      </c>
      <c r="L125" s="84" t="str">
        <f>IF(ISBLANK('New Employees'!AE131),"",'New Employees'!AE131)</f>
        <v/>
      </c>
      <c r="M125" s="84" t="str">
        <f>IF(ISBLANK('New Employees'!AF131),"",'New Employees'!AF131)</f>
        <v/>
      </c>
      <c r="N125" s="84" t="str">
        <f>IF(ISBLANK('New Employees'!AG131),"",'New Employees'!AG131)</f>
        <v/>
      </c>
      <c r="O125" s="84" t="str">
        <f>IF(ISBLANK('New Employees'!AH131),"",'New Employees'!AH131)</f>
        <v/>
      </c>
    </row>
    <row r="126" spans="1:15" ht="15.95" customHeight="1" thickBot="1" x14ac:dyDescent="0.25">
      <c r="A126" s="103"/>
      <c r="B126" s="93" t="str">
        <f>IF(ISBLANK('New Employees'!BA132),"",'New Employees'!BA132)</f>
        <v/>
      </c>
      <c r="C126" s="92" t="str">
        <f>IF(ISBLANK('New Employees'!N132),"",'New Employees'!N132)</f>
        <v/>
      </c>
      <c r="D126" s="91" t="str">
        <f>IF(ISBLANK('New Employees'!O132),"",'New Employees'!O132)</f>
        <v/>
      </c>
      <c r="E126" s="85" t="str">
        <f>IF(ISBLANK('New Employees'!X132),"",'New Employees'!X132)</f>
        <v/>
      </c>
      <c r="F126" s="90" t="str">
        <f>'New Employees'!U132&amp;" "&amp;'New Employees'!T132</f>
        <v xml:space="preserve"> </v>
      </c>
      <c r="G126" s="89" t="str">
        <f>IF(ISBLANK('New Employees'!AI132),"",'New Employees'!AI132)</f>
        <v/>
      </c>
      <c r="H126" s="88" t="str">
        <f>IF(ISBLANK('New Employees'!X132),"",DATEDIF(E126,C126,"y"))</f>
        <v/>
      </c>
      <c r="I126" s="87" t="str">
        <f>IF(ISBLANK('New Employees'!Q132),"",'New Employees'!Q132)</f>
        <v/>
      </c>
      <c r="J126" s="86" t="str">
        <f>IF(ISBLANK('New Employees'!D132),"",'New Employees'!D132)</f>
        <v/>
      </c>
      <c r="K126" s="85" t="str">
        <f>IF(ISBLANK('New Employees'!Y132),"",'New Employees'!Y132)</f>
        <v/>
      </c>
      <c r="L126" s="84" t="str">
        <f>IF(ISBLANK('New Employees'!AE132),"",'New Employees'!AE132)</f>
        <v/>
      </c>
      <c r="M126" s="84" t="str">
        <f>IF(ISBLANK('New Employees'!AF132),"",'New Employees'!AF132)</f>
        <v/>
      </c>
      <c r="N126" s="84" t="str">
        <f>IF(ISBLANK('New Employees'!AG132),"",'New Employees'!AG132)</f>
        <v/>
      </c>
      <c r="O126" s="84" t="str">
        <f>IF(ISBLANK('New Employees'!AH132),"",'New Employees'!AH132)</f>
        <v/>
      </c>
    </row>
    <row r="127" spans="1:15" ht="15.95" customHeight="1" thickBot="1" x14ac:dyDescent="0.25">
      <c r="A127" s="103"/>
      <c r="B127" s="93" t="str">
        <f>IF(ISBLANK('New Employees'!BA133),"",'New Employees'!BA133)</f>
        <v/>
      </c>
      <c r="C127" s="92" t="str">
        <f>IF(ISBLANK('New Employees'!N133),"",'New Employees'!N133)</f>
        <v/>
      </c>
      <c r="D127" s="91" t="str">
        <f>IF(ISBLANK('New Employees'!O133),"",'New Employees'!O133)</f>
        <v/>
      </c>
      <c r="E127" s="85" t="str">
        <f>IF(ISBLANK('New Employees'!X133),"",'New Employees'!X133)</f>
        <v/>
      </c>
      <c r="F127" s="90" t="str">
        <f>'New Employees'!U133&amp;" "&amp;'New Employees'!T133</f>
        <v xml:space="preserve"> </v>
      </c>
      <c r="G127" s="89" t="str">
        <f>IF(ISBLANK('New Employees'!AI133),"",'New Employees'!AI133)</f>
        <v/>
      </c>
      <c r="H127" s="88" t="str">
        <f>IF(ISBLANK('New Employees'!X133),"",DATEDIF(E127,C127,"y"))</f>
        <v/>
      </c>
      <c r="I127" s="87" t="str">
        <f>IF(ISBLANK('New Employees'!Q133),"",'New Employees'!Q133)</f>
        <v/>
      </c>
      <c r="J127" s="86" t="str">
        <f>IF(ISBLANK('New Employees'!D133),"",'New Employees'!D133)</f>
        <v/>
      </c>
      <c r="K127" s="85" t="str">
        <f>IF(ISBLANK('New Employees'!Y133),"",'New Employees'!Y133)</f>
        <v/>
      </c>
      <c r="L127" s="84" t="str">
        <f>IF(ISBLANK('New Employees'!AE133),"",'New Employees'!AE133)</f>
        <v/>
      </c>
      <c r="M127" s="84" t="str">
        <f>IF(ISBLANK('New Employees'!AF133),"",'New Employees'!AF133)</f>
        <v/>
      </c>
      <c r="N127" s="84" t="str">
        <f>IF(ISBLANK('New Employees'!AG133),"",'New Employees'!AG133)</f>
        <v/>
      </c>
      <c r="O127" s="84" t="str">
        <f>IF(ISBLANK('New Employees'!AH133),"",'New Employees'!AH133)</f>
        <v/>
      </c>
    </row>
    <row r="128" spans="1:15" ht="15.95" customHeight="1" thickBot="1" x14ac:dyDescent="0.25">
      <c r="A128" s="103"/>
      <c r="B128" s="93" t="str">
        <f>IF(ISBLANK('New Employees'!BA134),"",'New Employees'!BA134)</f>
        <v/>
      </c>
      <c r="C128" s="92" t="str">
        <f>IF(ISBLANK('New Employees'!N134),"",'New Employees'!N134)</f>
        <v/>
      </c>
      <c r="D128" s="91" t="str">
        <f>IF(ISBLANK('New Employees'!O134),"",'New Employees'!O134)</f>
        <v/>
      </c>
      <c r="E128" s="85" t="str">
        <f>IF(ISBLANK('New Employees'!X134),"",'New Employees'!X134)</f>
        <v/>
      </c>
      <c r="F128" s="90" t="str">
        <f>'New Employees'!U134&amp;" "&amp;'New Employees'!T134</f>
        <v xml:space="preserve"> </v>
      </c>
      <c r="G128" s="89" t="str">
        <f>IF(ISBLANK('New Employees'!AI134),"",'New Employees'!AI134)</f>
        <v/>
      </c>
      <c r="H128" s="88" t="str">
        <f>IF(ISBLANK('New Employees'!X134),"",DATEDIF(E128,C128,"y"))</f>
        <v/>
      </c>
      <c r="I128" s="87" t="str">
        <f>IF(ISBLANK('New Employees'!Q134),"",'New Employees'!Q134)</f>
        <v/>
      </c>
      <c r="J128" s="86" t="str">
        <f>IF(ISBLANK('New Employees'!D134),"",'New Employees'!D134)</f>
        <v/>
      </c>
      <c r="K128" s="85" t="str">
        <f>IF(ISBLANK('New Employees'!Y134),"",'New Employees'!Y134)</f>
        <v/>
      </c>
      <c r="L128" s="84" t="str">
        <f>IF(ISBLANK('New Employees'!AE134),"",'New Employees'!AE134)</f>
        <v/>
      </c>
      <c r="M128" s="84" t="str">
        <f>IF(ISBLANK('New Employees'!AF134),"",'New Employees'!AF134)</f>
        <v/>
      </c>
      <c r="N128" s="84" t="str">
        <f>IF(ISBLANK('New Employees'!AG134),"",'New Employees'!AG134)</f>
        <v/>
      </c>
      <c r="O128" s="84" t="str">
        <f>IF(ISBLANK('New Employees'!AH134),"",'New Employees'!AH134)</f>
        <v/>
      </c>
    </row>
    <row r="129" spans="1:15" ht="15.95" customHeight="1" thickBot="1" x14ac:dyDescent="0.25">
      <c r="A129" s="103"/>
      <c r="B129" s="93" t="str">
        <f>IF(ISBLANK('New Employees'!BA135),"",'New Employees'!BA135)</f>
        <v/>
      </c>
      <c r="C129" s="92" t="str">
        <f>IF(ISBLANK('New Employees'!N135),"",'New Employees'!N135)</f>
        <v/>
      </c>
      <c r="D129" s="91" t="str">
        <f>IF(ISBLANK('New Employees'!O135),"",'New Employees'!O135)</f>
        <v/>
      </c>
      <c r="E129" s="85" t="str">
        <f>IF(ISBLANK('New Employees'!X135),"",'New Employees'!X135)</f>
        <v/>
      </c>
      <c r="F129" s="90" t="str">
        <f>'New Employees'!U135&amp;" "&amp;'New Employees'!T135</f>
        <v xml:space="preserve"> </v>
      </c>
      <c r="G129" s="89" t="str">
        <f>IF(ISBLANK('New Employees'!AI135),"",'New Employees'!AI135)</f>
        <v/>
      </c>
      <c r="H129" s="88" t="str">
        <f>IF(ISBLANK('New Employees'!X135),"",DATEDIF(E129,C129,"y"))</f>
        <v/>
      </c>
      <c r="I129" s="87" t="str">
        <f>IF(ISBLANK('New Employees'!Q135),"",'New Employees'!Q135)</f>
        <v/>
      </c>
      <c r="J129" s="86" t="str">
        <f>IF(ISBLANK('New Employees'!D135),"",'New Employees'!D135)</f>
        <v/>
      </c>
      <c r="K129" s="85" t="str">
        <f>IF(ISBLANK('New Employees'!Y135),"",'New Employees'!Y135)</f>
        <v/>
      </c>
      <c r="L129" s="84" t="str">
        <f>IF(ISBLANK('New Employees'!AE135),"",'New Employees'!AE135)</f>
        <v/>
      </c>
      <c r="M129" s="84" t="str">
        <f>IF(ISBLANK('New Employees'!AF135),"",'New Employees'!AF135)</f>
        <v/>
      </c>
      <c r="N129" s="84" t="str">
        <f>IF(ISBLANK('New Employees'!AG135),"",'New Employees'!AG135)</f>
        <v/>
      </c>
      <c r="O129" s="84" t="str">
        <f>IF(ISBLANK('New Employees'!AH135),"",'New Employees'!AH135)</f>
        <v/>
      </c>
    </row>
    <row r="130" spans="1:15" ht="15.95" customHeight="1" thickBot="1" x14ac:dyDescent="0.25">
      <c r="A130" s="103"/>
      <c r="B130" s="93" t="str">
        <f>IF(ISBLANK('New Employees'!BA136),"",'New Employees'!BA136)</f>
        <v/>
      </c>
      <c r="C130" s="92" t="str">
        <f>IF(ISBLANK('New Employees'!N136),"",'New Employees'!N136)</f>
        <v/>
      </c>
      <c r="D130" s="91" t="str">
        <f>IF(ISBLANK('New Employees'!O136),"",'New Employees'!O136)</f>
        <v/>
      </c>
      <c r="E130" s="85" t="str">
        <f>IF(ISBLANK('New Employees'!X136),"",'New Employees'!X136)</f>
        <v/>
      </c>
      <c r="F130" s="90" t="str">
        <f>'New Employees'!U136&amp;" "&amp;'New Employees'!T136</f>
        <v xml:space="preserve"> </v>
      </c>
      <c r="G130" s="89" t="str">
        <f>IF(ISBLANK('New Employees'!AI136),"",'New Employees'!AI136)</f>
        <v/>
      </c>
      <c r="H130" s="88" t="str">
        <f>IF(ISBLANK('New Employees'!X136),"",DATEDIF(E130,C130,"y"))</f>
        <v/>
      </c>
      <c r="I130" s="87" t="str">
        <f>IF(ISBLANK('New Employees'!Q136),"",'New Employees'!Q136)</f>
        <v/>
      </c>
      <c r="J130" s="86" t="str">
        <f>IF(ISBLANK('New Employees'!D136),"",'New Employees'!D136)</f>
        <v/>
      </c>
      <c r="K130" s="85" t="str">
        <f>IF(ISBLANK('New Employees'!Y136),"",'New Employees'!Y136)</f>
        <v/>
      </c>
      <c r="L130" s="84" t="str">
        <f>IF(ISBLANK('New Employees'!AE136),"",'New Employees'!AE136)</f>
        <v/>
      </c>
      <c r="M130" s="84" t="str">
        <f>IF(ISBLANK('New Employees'!AF136),"",'New Employees'!AF136)</f>
        <v/>
      </c>
      <c r="N130" s="84" t="str">
        <f>IF(ISBLANK('New Employees'!AG136),"",'New Employees'!AG136)</f>
        <v/>
      </c>
      <c r="O130" s="84" t="str">
        <f>IF(ISBLANK('New Employees'!AH136),"",'New Employees'!AH136)</f>
        <v/>
      </c>
    </row>
    <row r="131" spans="1:15" ht="15.95" customHeight="1" thickBot="1" x14ac:dyDescent="0.25">
      <c r="A131" s="103"/>
      <c r="B131" s="93" t="str">
        <f>IF(ISBLANK('New Employees'!BA137),"",'New Employees'!BA137)</f>
        <v/>
      </c>
      <c r="C131" s="92" t="str">
        <f>IF(ISBLANK('New Employees'!N137),"",'New Employees'!N137)</f>
        <v/>
      </c>
      <c r="D131" s="91" t="str">
        <f>IF(ISBLANK('New Employees'!O137),"",'New Employees'!O137)</f>
        <v/>
      </c>
      <c r="E131" s="85" t="str">
        <f>IF(ISBLANK('New Employees'!X137),"",'New Employees'!X137)</f>
        <v/>
      </c>
      <c r="F131" s="90" t="str">
        <f>'New Employees'!U137&amp;" "&amp;'New Employees'!T137</f>
        <v xml:space="preserve"> </v>
      </c>
      <c r="G131" s="89" t="str">
        <f>IF(ISBLANK('New Employees'!AI137),"",'New Employees'!AI137)</f>
        <v/>
      </c>
      <c r="H131" s="88" t="str">
        <f>IF(ISBLANK('New Employees'!X137),"",DATEDIF(E131,C131,"y"))</f>
        <v/>
      </c>
      <c r="I131" s="87" t="str">
        <f>IF(ISBLANK('New Employees'!Q137),"",'New Employees'!Q137)</f>
        <v/>
      </c>
      <c r="J131" s="86" t="str">
        <f>IF(ISBLANK('New Employees'!D137),"",'New Employees'!D137)</f>
        <v/>
      </c>
      <c r="K131" s="85" t="str">
        <f>IF(ISBLANK('New Employees'!Y137),"",'New Employees'!Y137)</f>
        <v/>
      </c>
      <c r="L131" s="84" t="str">
        <f>IF(ISBLANK('New Employees'!AE137),"",'New Employees'!AE137)</f>
        <v/>
      </c>
      <c r="M131" s="84" t="str">
        <f>IF(ISBLANK('New Employees'!AF137),"",'New Employees'!AF137)</f>
        <v/>
      </c>
      <c r="N131" s="84" t="str">
        <f>IF(ISBLANK('New Employees'!AG137),"",'New Employees'!AG137)</f>
        <v/>
      </c>
      <c r="O131" s="84" t="str">
        <f>IF(ISBLANK('New Employees'!AH137),"",'New Employees'!AH137)</f>
        <v/>
      </c>
    </row>
    <row r="132" spans="1:15" ht="15.95" customHeight="1" thickBot="1" x14ac:dyDescent="0.25">
      <c r="A132" s="103"/>
      <c r="B132" s="93" t="str">
        <f>IF(ISBLANK('New Employees'!BA138),"",'New Employees'!BA138)</f>
        <v/>
      </c>
      <c r="C132" s="92" t="str">
        <f>IF(ISBLANK('New Employees'!N138),"",'New Employees'!N138)</f>
        <v/>
      </c>
      <c r="D132" s="91" t="str">
        <f>IF(ISBLANK('New Employees'!O138),"",'New Employees'!O138)</f>
        <v/>
      </c>
      <c r="E132" s="85" t="str">
        <f>IF(ISBLANK('New Employees'!X138),"",'New Employees'!X138)</f>
        <v/>
      </c>
      <c r="F132" s="90" t="str">
        <f>'New Employees'!U138&amp;" "&amp;'New Employees'!T138</f>
        <v xml:space="preserve"> </v>
      </c>
      <c r="G132" s="89" t="str">
        <f>IF(ISBLANK('New Employees'!AI138),"",'New Employees'!AI138)</f>
        <v/>
      </c>
      <c r="H132" s="88" t="str">
        <f>IF(ISBLANK('New Employees'!X138),"",DATEDIF(E132,C132,"y"))</f>
        <v/>
      </c>
      <c r="I132" s="87" t="str">
        <f>IF(ISBLANK('New Employees'!Q138),"",'New Employees'!Q138)</f>
        <v/>
      </c>
      <c r="J132" s="86" t="str">
        <f>IF(ISBLANK('New Employees'!D138),"",'New Employees'!D138)</f>
        <v/>
      </c>
      <c r="K132" s="85" t="str">
        <f>IF(ISBLANK('New Employees'!Y138),"",'New Employees'!Y138)</f>
        <v/>
      </c>
      <c r="L132" s="84" t="str">
        <f>IF(ISBLANK('New Employees'!AE138),"",'New Employees'!AE138)</f>
        <v/>
      </c>
      <c r="M132" s="84" t="str">
        <f>IF(ISBLANK('New Employees'!AF138),"",'New Employees'!AF138)</f>
        <v/>
      </c>
      <c r="N132" s="84" t="str">
        <f>IF(ISBLANK('New Employees'!AG138),"",'New Employees'!AG138)</f>
        <v/>
      </c>
      <c r="O132" s="84" t="str">
        <f>IF(ISBLANK('New Employees'!AH138),"",'New Employees'!AH138)</f>
        <v/>
      </c>
    </row>
    <row r="133" spans="1:15" ht="15.95" customHeight="1" thickBot="1" x14ac:dyDescent="0.25">
      <c r="A133" s="103"/>
      <c r="B133" s="93" t="str">
        <f>IF(ISBLANK('New Employees'!BA139),"",'New Employees'!BA139)</f>
        <v/>
      </c>
      <c r="C133" s="92" t="str">
        <f>IF(ISBLANK('New Employees'!N139),"",'New Employees'!N139)</f>
        <v/>
      </c>
      <c r="D133" s="91" t="str">
        <f>IF(ISBLANK('New Employees'!O139),"",'New Employees'!O139)</f>
        <v/>
      </c>
      <c r="E133" s="85" t="str">
        <f>IF(ISBLANK('New Employees'!X139),"",'New Employees'!X139)</f>
        <v/>
      </c>
      <c r="F133" s="90" t="str">
        <f>'New Employees'!U139&amp;" "&amp;'New Employees'!T139</f>
        <v xml:space="preserve"> </v>
      </c>
      <c r="G133" s="89" t="str">
        <f>IF(ISBLANK('New Employees'!AI139),"",'New Employees'!AI139)</f>
        <v/>
      </c>
      <c r="H133" s="88" t="str">
        <f>IF(ISBLANK('New Employees'!X139),"",DATEDIF(E133,C133,"y"))</f>
        <v/>
      </c>
      <c r="I133" s="87" t="str">
        <f>IF(ISBLANK('New Employees'!Q139),"",'New Employees'!Q139)</f>
        <v/>
      </c>
      <c r="J133" s="86" t="str">
        <f>IF(ISBLANK('New Employees'!D139),"",'New Employees'!D139)</f>
        <v/>
      </c>
      <c r="K133" s="85" t="str">
        <f>IF(ISBLANK('New Employees'!Y139),"",'New Employees'!Y139)</f>
        <v/>
      </c>
      <c r="L133" s="84" t="str">
        <f>IF(ISBLANK('New Employees'!AE139),"",'New Employees'!AE139)</f>
        <v/>
      </c>
      <c r="M133" s="84" t="str">
        <f>IF(ISBLANK('New Employees'!AF139),"",'New Employees'!AF139)</f>
        <v/>
      </c>
      <c r="N133" s="84" t="str">
        <f>IF(ISBLANK('New Employees'!AG139),"",'New Employees'!AG139)</f>
        <v/>
      </c>
      <c r="O133" s="84" t="str">
        <f>IF(ISBLANK('New Employees'!AH139),"",'New Employees'!AH139)</f>
        <v/>
      </c>
    </row>
    <row r="134" spans="1:15" ht="15.95" customHeight="1" thickBot="1" x14ac:dyDescent="0.25">
      <c r="A134" s="103"/>
      <c r="B134" s="93" t="str">
        <f>IF(ISBLANK('New Employees'!BA140),"",'New Employees'!BA140)</f>
        <v/>
      </c>
      <c r="C134" s="92" t="str">
        <f>IF(ISBLANK('New Employees'!N140),"",'New Employees'!N140)</f>
        <v/>
      </c>
      <c r="D134" s="91" t="str">
        <f>IF(ISBLANK('New Employees'!O140),"",'New Employees'!O140)</f>
        <v/>
      </c>
      <c r="E134" s="85" t="str">
        <f>IF(ISBLANK('New Employees'!X140),"",'New Employees'!X140)</f>
        <v/>
      </c>
      <c r="F134" s="90" t="str">
        <f>'New Employees'!U140&amp;" "&amp;'New Employees'!T140</f>
        <v xml:space="preserve"> </v>
      </c>
      <c r="G134" s="89" t="str">
        <f>IF(ISBLANK('New Employees'!AI140),"",'New Employees'!AI140)</f>
        <v/>
      </c>
      <c r="H134" s="88" t="str">
        <f>IF(ISBLANK('New Employees'!X140),"",DATEDIF(E134,C134,"y"))</f>
        <v/>
      </c>
      <c r="I134" s="87" t="str">
        <f>IF(ISBLANK('New Employees'!Q140),"",'New Employees'!Q140)</f>
        <v/>
      </c>
      <c r="J134" s="86" t="str">
        <f>IF(ISBLANK('New Employees'!D140),"",'New Employees'!D140)</f>
        <v/>
      </c>
      <c r="K134" s="85" t="str">
        <f>IF(ISBLANK('New Employees'!Y140),"",'New Employees'!Y140)</f>
        <v/>
      </c>
      <c r="L134" s="84" t="str">
        <f>IF(ISBLANK('New Employees'!AE140),"",'New Employees'!AE140)</f>
        <v/>
      </c>
      <c r="M134" s="84" t="str">
        <f>IF(ISBLANK('New Employees'!AF140),"",'New Employees'!AF140)</f>
        <v/>
      </c>
      <c r="N134" s="84" t="str">
        <f>IF(ISBLANK('New Employees'!AG140),"",'New Employees'!AG140)</f>
        <v/>
      </c>
      <c r="O134" s="84" t="str">
        <f>IF(ISBLANK('New Employees'!AH140),"",'New Employees'!AH140)</f>
        <v/>
      </c>
    </row>
    <row r="135" spans="1:15" ht="15.95" customHeight="1" thickBot="1" x14ac:dyDescent="0.25">
      <c r="A135" s="103"/>
      <c r="B135" s="93" t="str">
        <f>IF(ISBLANK('New Employees'!BA141),"",'New Employees'!BA141)</f>
        <v/>
      </c>
      <c r="C135" s="92" t="str">
        <f>IF(ISBLANK('New Employees'!N141),"",'New Employees'!N141)</f>
        <v/>
      </c>
      <c r="D135" s="91" t="str">
        <f>IF(ISBLANK('New Employees'!O141),"",'New Employees'!O141)</f>
        <v/>
      </c>
      <c r="E135" s="85" t="str">
        <f>IF(ISBLANK('New Employees'!X141),"",'New Employees'!X141)</f>
        <v/>
      </c>
      <c r="F135" s="90" t="str">
        <f>'New Employees'!U141&amp;" "&amp;'New Employees'!T141</f>
        <v xml:space="preserve"> </v>
      </c>
      <c r="G135" s="89" t="str">
        <f>IF(ISBLANK('New Employees'!AI141),"",'New Employees'!AI141)</f>
        <v/>
      </c>
      <c r="H135" s="88" t="str">
        <f>IF(ISBLANK('New Employees'!X141),"",DATEDIF(E135,C135,"y"))</f>
        <v/>
      </c>
      <c r="I135" s="87" t="str">
        <f>IF(ISBLANK('New Employees'!Q141),"",'New Employees'!Q141)</f>
        <v/>
      </c>
      <c r="J135" s="86" t="str">
        <f>IF(ISBLANK('New Employees'!D141),"",'New Employees'!D141)</f>
        <v/>
      </c>
      <c r="K135" s="85" t="str">
        <f>IF(ISBLANK('New Employees'!Y141),"",'New Employees'!Y141)</f>
        <v/>
      </c>
      <c r="L135" s="84" t="str">
        <f>IF(ISBLANK('New Employees'!AE141),"",'New Employees'!AE141)</f>
        <v/>
      </c>
      <c r="M135" s="84" t="str">
        <f>IF(ISBLANK('New Employees'!AF141),"",'New Employees'!AF141)</f>
        <v/>
      </c>
      <c r="N135" s="84" t="str">
        <f>IF(ISBLANK('New Employees'!AG141),"",'New Employees'!AG141)</f>
        <v/>
      </c>
      <c r="O135" s="84" t="str">
        <f>IF(ISBLANK('New Employees'!AH141),"",'New Employees'!AH141)</f>
        <v/>
      </c>
    </row>
    <row r="136" spans="1:15" ht="15.95" customHeight="1" thickBot="1" x14ac:dyDescent="0.25">
      <c r="A136" s="103"/>
      <c r="B136" s="93" t="str">
        <f>IF(ISBLANK('New Employees'!BA142),"",'New Employees'!BA142)</f>
        <v/>
      </c>
      <c r="C136" s="92" t="str">
        <f>IF(ISBLANK('New Employees'!N142),"",'New Employees'!N142)</f>
        <v/>
      </c>
      <c r="D136" s="91" t="str">
        <f>IF(ISBLANK('New Employees'!O142),"",'New Employees'!O142)</f>
        <v/>
      </c>
      <c r="E136" s="85" t="str">
        <f>IF(ISBLANK('New Employees'!X142),"",'New Employees'!X142)</f>
        <v/>
      </c>
      <c r="F136" s="90" t="str">
        <f>'New Employees'!U142&amp;" "&amp;'New Employees'!T142</f>
        <v xml:space="preserve"> </v>
      </c>
      <c r="G136" s="89" t="str">
        <f>IF(ISBLANK('New Employees'!AI142),"",'New Employees'!AI142)</f>
        <v/>
      </c>
      <c r="H136" s="88" t="str">
        <f>IF(ISBLANK('New Employees'!X142),"",DATEDIF(E136,C136,"y"))</f>
        <v/>
      </c>
      <c r="I136" s="87" t="str">
        <f>IF(ISBLANK('New Employees'!Q142),"",'New Employees'!Q142)</f>
        <v/>
      </c>
      <c r="J136" s="86" t="str">
        <f>IF(ISBLANK('New Employees'!D142),"",'New Employees'!D142)</f>
        <v/>
      </c>
      <c r="K136" s="85" t="str">
        <f>IF(ISBLANK('New Employees'!Y142),"",'New Employees'!Y142)</f>
        <v/>
      </c>
      <c r="L136" s="84" t="str">
        <f>IF(ISBLANK('New Employees'!AE142),"",'New Employees'!AE142)</f>
        <v/>
      </c>
      <c r="M136" s="84" t="str">
        <f>IF(ISBLANK('New Employees'!AF142),"",'New Employees'!AF142)</f>
        <v/>
      </c>
      <c r="N136" s="84" t="str">
        <f>IF(ISBLANK('New Employees'!AG142),"",'New Employees'!AG142)</f>
        <v/>
      </c>
      <c r="O136" s="84" t="str">
        <f>IF(ISBLANK('New Employees'!AH142),"",'New Employees'!AH142)</f>
        <v/>
      </c>
    </row>
    <row r="137" spans="1:15" ht="15.95" customHeight="1" thickBot="1" x14ac:dyDescent="0.25">
      <c r="A137" s="103"/>
      <c r="B137" s="93" t="str">
        <f>IF(ISBLANK('New Employees'!BA143),"",'New Employees'!BA143)</f>
        <v/>
      </c>
      <c r="C137" s="92" t="str">
        <f>IF(ISBLANK('New Employees'!N143),"",'New Employees'!N143)</f>
        <v/>
      </c>
      <c r="D137" s="91" t="str">
        <f>IF(ISBLANK('New Employees'!O143),"",'New Employees'!O143)</f>
        <v/>
      </c>
      <c r="E137" s="85" t="str">
        <f>IF(ISBLANK('New Employees'!X143),"",'New Employees'!X143)</f>
        <v/>
      </c>
      <c r="F137" s="90" t="str">
        <f>'New Employees'!U143&amp;" "&amp;'New Employees'!T143</f>
        <v xml:space="preserve"> </v>
      </c>
      <c r="G137" s="89" t="str">
        <f>IF(ISBLANK('New Employees'!AI143),"",'New Employees'!AI143)</f>
        <v/>
      </c>
      <c r="H137" s="88" t="str">
        <f>IF(ISBLANK('New Employees'!X143),"",DATEDIF(E137,C137,"y"))</f>
        <v/>
      </c>
      <c r="I137" s="87" t="str">
        <f>IF(ISBLANK('New Employees'!Q143),"",'New Employees'!Q143)</f>
        <v/>
      </c>
      <c r="J137" s="86" t="str">
        <f>IF(ISBLANK('New Employees'!D143),"",'New Employees'!D143)</f>
        <v/>
      </c>
      <c r="K137" s="85" t="str">
        <f>IF(ISBLANK('New Employees'!Y143),"",'New Employees'!Y143)</f>
        <v/>
      </c>
      <c r="L137" s="84" t="str">
        <f>IF(ISBLANK('New Employees'!AE143),"",'New Employees'!AE143)</f>
        <v/>
      </c>
      <c r="M137" s="84" t="str">
        <f>IF(ISBLANK('New Employees'!AF143),"",'New Employees'!AF143)</f>
        <v/>
      </c>
      <c r="N137" s="84" t="str">
        <f>IF(ISBLANK('New Employees'!AG143),"",'New Employees'!AG143)</f>
        <v/>
      </c>
      <c r="O137" s="84" t="str">
        <f>IF(ISBLANK('New Employees'!AH143),"",'New Employees'!AH143)</f>
        <v/>
      </c>
    </row>
    <row r="138" spans="1:15" ht="15.95" customHeight="1" thickBot="1" x14ac:dyDescent="0.25">
      <c r="A138" s="103"/>
      <c r="B138" s="93" t="str">
        <f>IF(ISBLANK('New Employees'!BA144),"",'New Employees'!BA144)</f>
        <v/>
      </c>
      <c r="C138" s="92" t="str">
        <f>IF(ISBLANK('New Employees'!N144),"",'New Employees'!N144)</f>
        <v/>
      </c>
      <c r="D138" s="91" t="str">
        <f>IF(ISBLANK('New Employees'!O144),"",'New Employees'!O144)</f>
        <v/>
      </c>
      <c r="E138" s="85" t="str">
        <f>IF(ISBLANK('New Employees'!X144),"",'New Employees'!X144)</f>
        <v/>
      </c>
      <c r="F138" s="90" t="str">
        <f>'New Employees'!U144&amp;" "&amp;'New Employees'!T144</f>
        <v xml:space="preserve"> </v>
      </c>
      <c r="G138" s="89" t="str">
        <f>IF(ISBLANK('New Employees'!AI144),"",'New Employees'!AI144)</f>
        <v/>
      </c>
      <c r="H138" s="88" t="str">
        <f>IF(ISBLANK('New Employees'!X144),"",DATEDIF(E138,C138,"y"))</f>
        <v/>
      </c>
      <c r="I138" s="87" t="str">
        <f>IF(ISBLANK('New Employees'!Q144),"",'New Employees'!Q144)</f>
        <v/>
      </c>
      <c r="J138" s="86" t="str">
        <f>IF(ISBLANK('New Employees'!D144),"",'New Employees'!D144)</f>
        <v/>
      </c>
      <c r="K138" s="85" t="str">
        <f>IF(ISBLANK('New Employees'!Y144),"",'New Employees'!Y144)</f>
        <v/>
      </c>
      <c r="L138" s="84" t="str">
        <f>IF(ISBLANK('New Employees'!AE144),"",'New Employees'!AE144)</f>
        <v/>
      </c>
      <c r="M138" s="84" t="str">
        <f>IF(ISBLANK('New Employees'!AF144),"",'New Employees'!AF144)</f>
        <v/>
      </c>
      <c r="N138" s="84" t="str">
        <f>IF(ISBLANK('New Employees'!AG144),"",'New Employees'!AG144)</f>
        <v/>
      </c>
      <c r="O138" s="84" t="str">
        <f>IF(ISBLANK('New Employees'!AH144),"",'New Employees'!AH144)</f>
        <v/>
      </c>
    </row>
    <row r="139" spans="1:15" ht="15.95" customHeight="1" thickBot="1" x14ac:dyDescent="0.25">
      <c r="A139" s="103"/>
      <c r="B139" s="93" t="str">
        <f>IF(ISBLANK('New Employees'!BA145),"",'New Employees'!BA145)</f>
        <v/>
      </c>
      <c r="C139" s="92" t="str">
        <f>IF(ISBLANK('New Employees'!N145),"",'New Employees'!N145)</f>
        <v/>
      </c>
      <c r="D139" s="91" t="str">
        <f>IF(ISBLANK('New Employees'!O145),"",'New Employees'!O145)</f>
        <v/>
      </c>
      <c r="E139" s="85" t="str">
        <f>IF(ISBLANK('New Employees'!X145),"",'New Employees'!X145)</f>
        <v/>
      </c>
      <c r="F139" s="90" t="str">
        <f>'New Employees'!U145&amp;" "&amp;'New Employees'!T145</f>
        <v xml:space="preserve"> </v>
      </c>
      <c r="G139" s="89" t="str">
        <f>IF(ISBLANK('New Employees'!AI145),"",'New Employees'!AI145)</f>
        <v/>
      </c>
      <c r="H139" s="88" t="str">
        <f>IF(ISBLANK('New Employees'!X145),"",DATEDIF(E139,C139,"y"))</f>
        <v/>
      </c>
      <c r="I139" s="87" t="str">
        <f>IF(ISBLANK('New Employees'!Q145),"",'New Employees'!Q145)</f>
        <v/>
      </c>
      <c r="J139" s="86" t="str">
        <f>IF(ISBLANK('New Employees'!D145),"",'New Employees'!D145)</f>
        <v/>
      </c>
      <c r="K139" s="85" t="str">
        <f>IF(ISBLANK('New Employees'!Y145),"",'New Employees'!Y145)</f>
        <v/>
      </c>
      <c r="L139" s="84" t="str">
        <f>IF(ISBLANK('New Employees'!AE145),"",'New Employees'!AE145)</f>
        <v/>
      </c>
      <c r="M139" s="84" t="str">
        <f>IF(ISBLANK('New Employees'!AF145),"",'New Employees'!AF145)</f>
        <v/>
      </c>
      <c r="N139" s="84" t="str">
        <f>IF(ISBLANK('New Employees'!AG145),"",'New Employees'!AG145)</f>
        <v/>
      </c>
      <c r="O139" s="84" t="str">
        <f>IF(ISBLANK('New Employees'!AH145),"",'New Employees'!AH145)</f>
        <v/>
      </c>
    </row>
    <row r="140" spans="1:15" ht="15.95" customHeight="1" thickBot="1" x14ac:dyDescent="0.25">
      <c r="A140" s="103"/>
      <c r="B140" s="93" t="str">
        <f>IF(ISBLANK('New Employees'!BA146),"",'New Employees'!BA146)</f>
        <v/>
      </c>
      <c r="C140" s="92" t="str">
        <f>IF(ISBLANK('New Employees'!N146),"",'New Employees'!N146)</f>
        <v/>
      </c>
      <c r="D140" s="91" t="str">
        <f>IF(ISBLANK('New Employees'!O146),"",'New Employees'!O146)</f>
        <v/>
      </c>
      <c r="E140" s="85" t="str">
        <f>IF(ISBLANK('New Employees'!X146),"",'New Employees'!X146)</f>
        <v/>
      </c>
      <c r="F140" s="90" t="str">
        <f>'New Employees'!U146&amp;" "&amp;'New Employees'!T146</f>
        <v xml:space="preserve"> </v>
      </c>
      <c r="G140" s="89" t="str">
        <f>IF(ISBLANK('New Employees'!AI146),"",'New Employees'!AI146)</f>
        <v/>
      </c>
      <c r="H140" s="88" t="str">
        <f>IF(ISBLANK('New Employees'!X146),"",DATEDIF(E140,C140,"y"))</f>
        <v/>
      </c>
      <c r="I140" s="87" t="str">
        <f>IF(ISBLANK('New Employees'!Q146),"",'New Employees'!Q146)</f>
        <v/>
      </c>
      <c r="J140" s="86" t="str">
        <f>IF(ISBLANK('New Employees'!D146),"",'New Employees'!D146)</f>
        <v/>
      </c>
      <c r="K140" s="85" t="str">
        <f>IF(ISBLANK('New Employees'!Y146),"",'New Employees'!Y146)</f>
        <v/>
      </c>
      <c r="L140" s="84" t="str">
        <f>IF(ISBLANK('New Employees'!AE146),"",'New Employees'!AE146)</f>
        <v/>
      </c>
      <c r="M140" s="84" t="str">
        <f>IF(ISBLANK('New Employees'!AF146),"",'New Employees'!AF146)</f>
        <v/>
      </c>
      <c r="N140" s="84" t="str">
        <f>IF(ISBLANK('New Employees'!AG146),"",'New Employees'!AG146)</f>
        <v/>
      </c>
      <c r="O140" s="84" t="str">
        <f>IF(ISBLANK('New Employees'!AH146),"",'New Employees'!AH146)</f>
        <v/>
      </c>
    </row>
    <row r="141" spans="1:15" ht="15.95" customHeight="1" thickBot="1" x14ac:dyDescent="0.25">
      <c r="A141" s="103"/>
      <c r="B141" s="93" t="str">
        <f>IF(ISBLANK('New Employees'!BA147),"",'New Employees'!BA147)</f>
        <v/>
      </c>
      <c r="C141" s="92" t="str">
        <f>IF(ISBLANK('New Employees'!N147),"",'New Employees'!N147)</f>
        <v/>
      </c>
      <c r="D141" s="91" t="str">
        <f>IF(ISBLANK('New Employees'!O147),"",'New Employees'!O147)</f>
        <v/>
      </c>
      <c r="E141" s="85" t="str">
        <f>IF(ISBLANK('New Employees'!X147),"",'New Employees'!X147)</f>
        <v/>
      </c>
      <c r="F141" s="90" t="str">
        <f>'New Employees'!U147&amp;" "&amp;'New Employees'!T147</f>
        <v xml:space="preserve"> </v>
      </c>
      <c r="G141" s="89" t="str">
        <f>IF(ISBLANK('New Employees'!AI147),"",'New Employees'!AI147)</f>
        <v/>
      </c>
      <c r="H141" s="88" t="str">
        <f>IF(ISBLANK('New Employees'!X147),"",DATEDIF(E141,C141,"y"))</f>
        <v/>
      </c>
      <c r="I141" s="87" t="str">
        <f>IF(ISBLANK('New Employees'!Q147),"",'New Employees'!Q147)</f>
        <v/>
      </c>
      <c r="J141" s="86" t="str">
        <f>IF(ISBLANK('New Employees'!D147),"",'New Employees'!D147)</f>
        <v/>
      </c>
      <c r="K141" s="85" t="str">
        <f>IF(ISBLANK('New Employees'!Y147),"",'New Employees'!Y147)</f>
        <v/>
      </c>
      <c r="L141" s="84" t="str">
        <f>IF(ISBLANK('New Employees'!AE147),"",'New Employees'!AE147)</f>
        <v/>
      </c>
      <c r="M141" s="84" t="str">
        <f>IF(ISBLANK('New Employees'!AF147),"",'New Employees'!AF147)</f>
        <v/>
      </c>
      <c r="N141" s="84" t="str">
        <f>IF(ISBLANK('New Employees'!AG147),"",'New Employees'!AG147)</f>
        <v/>
      </c>
      <c r="O141" s="84" t="str">
        <f>IF(ISBLANK('New Employees'!AH147),"",'New Employees'!AH147)</f>
        <v/>
      </c>
    </row>
    <row r="142" spans="1:15" ht="15.95" customHeight="1" thickBot="1" x14ac:dyDescent="0.25">
      <c r="A142" s="103"/>
      <c r="B142" s="93" t="str">
        <f>IF(ISBLANK('New Employees'!BA148),"",'New Employees'!BA148)</f>
        <v/>
      </c>
      <c r="C142" s="92" t="str">
        <f>IF(ISBLANK('New Employees'!N148),"",'New Employees'!N148)</f>
        <v/>
      </c>
      <c r="D142" s="91" t="str">
        <f>IF(ISBLANK('New Employees'!O148),"",'New Employees'!O148)</f>
        <v/>
      </c>
      <c r="E142" s="85" t="str">
        <f>IF(ISBLANK('New Employees'!X148),"",'New Employees'!X148)</f>
        <v/>
      </c>
      <c r="F142" s="90" t="str">
        <f>'New Employees'!U148&amp;" "&amp;'New Employees'!T148</f>
        <v xml:space="preserve"> </v>
      </c>
      <c r="G142" s="89" t="str">
        <f>IF(ISBLANK('New Employees'!AI148),"",'New Employees'!AI148)</f>
        <v/>
      </c>
      <c r="H142" s="88" t="str">
        <f>IF(ISBLANK('New Employees'!X148),"",DATEDIF(E142,C142,"y"))</f>
        <v/>
      </c>
      <c r="I142" s="87" t="str">
        <f>IF(ISBLANK('New Employees'!Q148),"",'New Employees'!Q148)</f>
        <v/>
      </c>
      <c r="J142" s="86" t="str">
        <f>IF(ISBLANK('New Employees'!D148),"",'New Employees'!D148)</f>
        <v/>
      </c>
      <c r="K142" s="85" t="str">
        <f>IF(ISBLANK('New Employees'!Y148),"",'New Employees'!Y148)</f>
        <v/>
      </c>
      <c r="L142" s="84" t="str">
        <f>IF(ISBLANK('New Employees'!AE148),"",'New Employees'!AE148)</f>
        <v/>
      </c>
      <c r="M142" s="84" t="str">
        <f>IF(ISBLANK('New Employees'!AF148),"",'New Employees'!AF148)</f>
        <v/>
      </c>
      <c r="N142" s="84" t="str">
        <f>IF(ISBLANK('New Employees'!AG148),"",'New Employees'!AG148)</f>
        <v/>
      </c>
      <c r="O142" s="84" t="str">
        <f>IF(ISBLANK('New Employees'!AH148),"",'New Employees'!AH148)</f>
        <v/>
      </c>
    </row>
    <row r="143" spans="1:15" ht="15.95" customHeight="1" thickBot="1" x14ac:dyDescent="0.25">
      <c r="A143" s="103"/>
      <c r="B143" s="93" t="str">
        <f>IF(ISBLANK('New Employees'!BA149),"",'New Employees'!BA149)</f>
        <v/>
      </c>
      <c r="C143" s="92" t="str">
        <f>IF(ISBLANK('New Employees'!N149),"",'New Employees'!N149)</f>
        <v/>
      </c>
      <c r="D143" s="91" t="str">
        <f>IF(ISBLANK('New Employees'!O149),"",'New Employees'!O149)</f>
        <v/>
      </c>
      <c r="E143" s="85" t="str">
        <f>IF(ISBLANK('New Employees'!X149),"",'New Employees'!X149)</f>
        <v/>
      </c>
      <c r="F143" s="90" t="str">
        <f>'New Employees'!U149&amp;" "&amp;'New Employees'!T149</f>
        <v xml:space="preserve"> </v>
      </c>
      <c r="G143" s="89" t="str">
        <f>IF(ISBLANK('New Employees'!AI149),"",'New Employees'!AI149)</f>
        <v/>
      </c>
      <c r="H143" s="88" t="str">
        <f>IF(ISBLANK('New Employees'!X149),"",DATEDIF(E143,C143,"y"))</f>
        <v/>
      </c>
      <c r="I143" s="87" t="str">
        <f>IF(ISBLANK('New Employees'!Q149),"",'New Employees'!Q149)</f>
        <v/>
      </c>
      <c r="J143" s="86" t="str">
        <f>IF(ISBLANK('New Employees'!D149),"",'New Employees'!D149)</f>
        <v/>
      </c>
      <c r="K143" s="85" t="str">
        <f>IF(ISBLANK('New Employees'!Y149),"",'New Employees'!Y149)</f>
        <v/>
      </c>
      <c r="L143" s="84" t="str">
        <f>IF(ISBLANK('New Employees'!AE149),"",'New Employees'!AE149)</f>
        <v/>
      </c>
      <c r="M143" s="84" t="str">
        <f>IF(ISBLANK('New Employees'!AF149),"",'New Employees'!AF149)</f>
        <v/>
      </c>
      <c r="N143" s="84" t="str">
        <f>IF(ISBLANK('New Employees'!AG149),"",'New Employees'!AG149)</f>
        <v/>
      </c>
      <c r="O143" s="84" t="str">
        <f>IF(ISBLANK('New Employees'!AH149),"",'New Employees'!AH149)</f>
        <v/>
      </c>
    </row>
    <row r="144" spans="1:15" ht="15.95" customHeight="1" thickBot="1" x14ac:dyDescent="0.25">
      <c r="A144" s="103"/>
      <c r="B144" s="93" t="str">
        <f>IF(ISBLANK('New Employees'!BA150),"",'New Employees'!BA150)</f>
        <v/>
      </c>
      <c r="C144" s="92" t="str">
        <f>IF(ISBLANK('New Employees'!N150),"",'New Employees'!N150)</f>
        <v/>
      </c>
      <c r="D144" s="91" t="str">
        <f>IF(ISBLANK('New Employees'!O150),"",'New Employees'!O150)</f>
        <v/>
      </c>
      <c r="E144" s="85" t="str">
        <f>IF(ISBLANK('New Employees'!X150),"",'New Employees'!X150)</f>
        <v/>
      </c>
      <c r="F144" s="90" t="str">
        <f>'New Employees'!U150&amp;" "&amp;'New Employees'!T150</f>
        <v xml:space="preserve"> </v>
      </c>
      <c r="G144" s="89" t="str">
        <f>IF(ISBLANK('New Employees'!AI150),"",'New Employees'!AI150)</f>
        <v/>
      </c>
      <c r="H144" s="88" t="str">
        <f>IF(ISBLANK('New Employees'!X150),"",DATEDIF(E144,C144,"y"))</f>
        <v/>
      </c>
      <c r="I144" s="87" t="str">
        <f>IF(ISBLANK('New Employees'!Q150),"",'New Employees'!Q150)</f>
        <v/>
      </c>
      <c r="J144" s="86" t="str">
        <f>IF(ISBLANK('New Employees'!D150),"",'New Employees'!D150)</f>
        <v/>
      </c>
      <c r="K144" s="85" t="str">
        <f>IF(ISBLANK('New Employees'!Y150),"",'New Employees'!Y150)</f>
        <v/>
      </c>
      <c r="L144" s="84" t="str">
        <f>IF(ISBLANK('New Employees'!AE150),"",'New Employees'!AE150)</f>
        <v/>
      </c>
      <c r="M144" s="84" t="str">
        <f>IF(ISBLANK('New Employees'!AF150),"",'New Employees'!AF150)</f>
        <v/>
      </c>
      <c r="N144" s="84" t="str">
        <f>IF(ISBLANK('New Employees'!AG150),"",'New Employees'!AG150)</f>
        <v/>
      </c>
      <c r="O144" s="84" t="str">
        <f>IF(ISBLANK('New Employees'!AH150),"",'New Employees'!AH150)</f>
        <v/>
      </c>
    </row>
    <row r="145" spans="1:15" ht="15.95" customHeight="1" thickBot="1" x14ac:dyDescent="0.25">
      <c r="A145" s="103"/>
      <c r="B145" s="93" t="str">
        <f>IF(ISBLANK('New Employees'!BA151),"",'New Employees'!BA151)</f>
        <v/>
      </c>
      <c r="C145" s="92" t="str">
        <f>IF(ISBLANK('New Employees'!N151),"",'New Employees'!N151)</f>
        <v/>
      </c>
      <c r="D145" s="91" t="str">
        <f>IF(ISBLANK('New Employees'!O151),"",'New Employees'!O151)</f>
        <v/>
      </c>
      <c r="E145" s="85" t="str">
        <f>IF(ISBLANK('New Employees'!X151),"",'New Employees'!X151)</f>
        <v/>
      </c>
      <c r="F145" s="90" t="str">
        <f>'New Employees'!U151&amp;" "&amp;'New Employees'!T151</f>
        <v xml:space="preserve"> </v>
      </c>
      <c r="G145" s="89" t="str">
        <f>IF(ISBLANK('New Employees'!AI151),"",'New Employees'!AI151)</f>
        <v/>
      </c>
      <c r="H145" s="88" t="str">
        <f>IF(ISBLANK('New Employees'!X151),"",DATEDIF(E145,C145,"y"))</f>
        <v/>
      </c>
      <c r="I145" s="87" t="str">
        <f>IF(ISBLANK('New Employees'!Q151),"",'New Employees'!Q151)</f>
        <v/>
      </c>
      <c r="J145" s="86" t="str">
        <f>IF(ISBLANK('New Employees'!D151),"",'New Employees'!D151)</f>
        <v/>
      </c>
      <c r="K145" s="85" t="str">
        <f>IF(ISBLANK('New Employees'!Y151),"",'New Employees'!Y151)</f>
        <v/>
      </c>
      <c r="L145" s="84" t="str">
        <f>IF(ISBLANK('New Employees'!AE151),"",'New Employees'!AE151)</f>
        <v/>
      </c>
      <c r="M145" s="84" t="str">
        <f>IF(ISBLANK('New Employees'!AF151),"",'New Employees'!AF151)</f>
        <v/>
      </c>
      <c r="N145" s="84" t="str">
        <f>IF(ISBLANK('New Employees'!AG151),"",'New Employees'!AG151)</f>
        <v/>
      </c>
      <c r="O145" s="84" t="str">
        <f>IF(ISBLANK('New Employees'!AH151),"",'New Employees'!AH151)</f>
        <v/>
      </c>
    </row>
    <row r="146" spans="1:15" ht="15.95" customHeight="1" thickBot="1" x14ac:dyDescent="0.25">
      <c r="A146" s="103"/>
      <c r="B146" s="93" t="str">
        <f>IF(ISBLANK('New Employees'!BA152),"",'New Employees'!BA152)</f>
        <v/>
      </c>
      <c r="C146" s="92" t="str">
        <f>IF(ISBLANK('New Employees'!N152),"",'New Employees'!N152)</f>
        <v/>
      </c>
      <c r="D146" s="91" t="str">
        <f>IF(ISBLANK('New Employees'!O152),"",'New Employees'!O152)</f>
        <v/>
      </c>
      <c r="E146" s="85" t="str">
        <f>IF(ISBLANK('New Employees'!X152),"",'New Employees'!X152)</f>
        <v/>
      </c>
      <c r="F146" s="90" t="str">
        <f>'New Employees'!U152&amp;" "&amp;'New Employees'!T152</f>
        <v xml:space="preserve"> </v>
      </c>
      <c r="G146" s="89" t="str">
        <f>IF(ISBLANK('New Employees'!AI152),"",'New Employees'!AI152)</f>
        <v/>
      </c>
      <c r="H146" s="88" t="str">
        <f>IF(ISBLANK('New Employees'!X152),"",DATEDIF(E146,C146,"y"))</f>
        <v/>
      </c>
      <c r="I146" s="87" t="str">
        <f>IF(ISBLANK('New Employees'!Q152),"",'New Employees'!Q152)</f>
        <v/>
      </c>
      <c r="J146" s="86" t="str">
        <f>IF(ISBLANK('New Employees'!D152),"",'New Employees'!D152)</f>
        <v/>
      </c>
      <c r="K146" s="85" t="str">
        <f>IF(ISBLANK('New Employees'!Y152),"",'New Employees'!Y152)</f>
        <v/>
      </c>
      <c r="L146" s="84" t="str">
        <f>IF(ISBLANK('New Employees'!AE152),"",'New Employees'!AE152)</f>
        <v/>
      </c>
      <c r="M146" s="84" t="str">
        <f>IF(ISBLANK('New Employees'!AF152),"",'New Employees'!AF152)</f>
        <v/>
      </c>
      <c r="N146" s="84" t="str">
        <f>IF(ISBLANK('New Employees'!AG152),"",'New Employees'!AG152)</f>
        <v/>
      </c>
      <c r="O146" s="84" t="str">
        <f>IF(ISBLANK('New Employees'!AH152),"",'New Employees'!AH152)</f>
        <v/>
      </c>
    </row>
    <row r="147" spans="1:15" ht="15.95" customHeight="1" thickBot="1" x14ac:dyDescent="0.25">
      <c r="A147" s="103"/>
      <c r="B147" s="93" t="str">
        <f>IF(ISBLANK('New Employees'!BA153),"",'New Employees'!BA153)</f>
        <v/>
      </c>
      <c r="C147" s="92" t="str">
        <f>IF(ISBLANK('New Employees'!N153),"",'New Employees'!N153)</f>
        <v/>
      </c>
      <c r="D147" s="91" t="str">
        <f>IF(ISBLANK('New Employees'!O153),"",'New Employees'!O153)</f>
        <v/>
      </c>
      <c r="E147" s="85" t="str">
        <f>IF(ISBLANK('New Employees'!X153),"",'New Employees'!X153)</f>
        <v/>
      </c>
      <c r="F147" s="90" t="str">
        <f>'New Employees'!U153&amp;" "&amp;'New Employees'!T153</f>
        <v xml:space="preserve"> </v>
      </c>
      <c r="G147" s="89" t="str">
        <f>IF(ISBLANK('New Employees'!AI153),"",'New Employees'!AI153)</f>
        <v/>
      </c>
      <c r="H147" s="88" t="str">
        <f>IF(ISBLANK('New Employees'!X153),"",DATEDIF(E147,C147,"y"))</f>
        <v/>
      </c>
      <c r="I147" s="87" t="str">
        <f>IF(ISBLANK('New Employees'!Q153),"",'New Employees'!Q153)</f>
        <v/>
      </c>
      <c r="J147" s="86" t="str">
        <f>IF(ISBLANK('New Employees'!D153),"",'New Employees'!D153)</f>
        <v/>
      </c>
      <c r="K147" s="85" t="str">
        <f>IF(ISBLANK('New Employees'!Y153),"",'New Employees'!Y153)</f>
        <v/>
      </c>
      <c r="L147" s="84" t="str">
        <f>IF(ISBLANK('New Employees'!AE153),"",'New Employees'!AE153)</f>
        <v/>
      </c>
      <c r="M147" s="84" t="str">
        <f>IF(ISBLANK('New Employees'!AF153),"",'New Employees'!AF153)</f>
        <v/>
      </c>
      <c r="N147" s="84" t="str">
        <f>IF(ISBLANK('New Employees'!AG153),"",'New Employees'!AG153)</f>
        <v/>
      </c>
      <c r="O147" s="84" t="str">
        <f>IF(ISBLANK('New Employees'!AH153),"",'New Employees'!AH153)</f>
        <v/>
      </c>
    </row>
    <row r="148" spans="1:15" ht="15.95" customHeight="1" thickBot="1" x14ac:dyDescent="0.25">
      <c r="A148" s="103"/>
      <c r="B148" s="93" t="str">
        <f>IF(ISBLANK('New Employees'!BA154),"",'New Employees'!BA154)</f>
        <v/>
      </c>
      <c r="C148" s="92" t="str">
        <f>IF(ISBLANK('New Employees'!N154),"",'New Employees'!N154)</f>
        <v/>
      </c>
      <c r="D148" s="91" t="str">
        <f>IF(ISBLANK('New Employees'!O154),"",'New Employees'!O154)</f>
        <v/>
      </c>
      <c r="E148" s="85" t="str">
        <f>IF(ISBLANK('New Employees'!X154),"",'New Employees'!X154)</f>
        <v/>
      </c>
      <c r="F148" s="90" t="str">
        <f>'New Employees'!U154&amp;" "&amp;'New Employees'!T154</f>
        <v xml:space="preserve"> </v>
      </c>
      <c r="G148" s="89" t="str">
        <f>IF(ISBLANK('New Employees'!AI154),"",'New Employees'!AI154)</f>
        <v/>
      </c>
      <c r="H148" s="88" t="str">
        <f>IF(ISBLANK('New Employees'!X154),"",DATEDIF(E148,C148,"y"))</f>
        <v/>
      </c>
      <c r="I148" s="87" t="str">
        <f>IF(ISBLANK('New Employees'!Q154),"",'New Employees'!Q154)</f>
        <v/>
      </c>
      <c r="J148" s="86" t="str">
        <f>IF(ISBLANK('New Employees'!D154),"",'New Employees'!D154)</f>
        <v/>
      </c>
      <c r="K148" s="85" t="str">
        <f>IF(ISBLANK('New Employees'!Y154),"",'New Employees'!Y154)</f>
        <v/>
      </c>
      <c r="L148" s="84" t="str">
        <f>IF(ISBLANK('New Employees'!AE154),"",'New Employees'!AE154)</f>
        <v/>
      </c>
      <c r="M148" s="84" t="str">
        <f>IF(ISBLANK('New Employees'!AF154),"",'New Employees'!AF154)</f>
        <v/>
      </c>
      <c r="N148" s="84" t="str">
        <f>IF(ISBLANK('New Employees'!AG154),"",'New Employees'!AG154)</f>
        <v/>
      </c>
      <c r="O148" s="84" t="str">
        <f>IF(ISBLANK('New Employees'!AH154),"",'New Employees'!AH154)</f>
        <v/>
      </c>
    </row>
    <row r="149" spans="1:15" ht="15.95" customHeight="1" thickBot="1" x14ac:dyDescent="0.25">
      <c r="A149" s="103"/>
      <c r="B149" s="93" t="str">
        <f>IF(ISBLANK('New Employees'!BA155),"",'New Employees'!BA155)</f>
        <v/>
      </c>
      <c r="C149" s="92" t="str">
        <f>IF(ISBLANK('New Employees'!N155),"",'New Employees'!N155)</f>
        <v/>
      </c>
      <c r="D149" s="91" t="str">
        <f>IF(ISBLANK('New Employees'!O155),"",'New Employees'!O155)</f>
        <v/>
      </c>
      <c r="E149" s="85" t="str">
        <f>IF(ISBLANK('New Employees'!X155),"",'New Employees'!X155)</f>
        <v/>
      </c>
      <c r="F149" s="90" t="str">
        <f>'New Employees'!U155&amp;" "&amp;'New Employees'!T155</f>
        <v xml:space="preserve"> </v>
      </c>
      <c r="G149" s="89" t="str">
        <f>IF(ISBLANK('New Employees'!AI155),"",'New Employees'!AI155)</f>
        <v/>
      </c>
      <c r="H149" s="88" t="str">
        <f>IF(ISBLANK('New Employees'!X155),"",DATEDIF(E149,C149,"y"))</f>
        <v/>
      </c>
      <c r="I149" s="87" t="str">
        <f>IF(ISBLANK('New Employees'!Q155),"",'New Employees'!Q155)</f>
        <v/>
      </c>
      <c r="J149" s="86" t="str">
        <f>IF(ISBLANK('New Employees'!D155),"",'New Employees'!D155)</f>
        <v/>
      </c>
      <c r="K149" s="85" t="str">
        <f>IF(ISBLANK('New Employees'!Y155),"",'New Employees'!Y155)</f>
        <v/>
      </c>
      <c r="L149" s="84" t="str">
        <f>IF(ISBLANK('New Employees'!AE155),"",'New Employees'!AE155)</f>
        <v/>
      </c>
      <c r="M149" s="84" t="str">
        <f>IF(ISBLANK('New Employees'!AF155),"",'New Employees'!AF155)</f>
        <v/>
      </c>
      <c r="N149" s="84" t="str">
        <f>IF(ISBLANK('New Employees'!AG155),"",'New Employees'!AG155)</f>
        <v/>
      </c>
      <c r="O149" s="84" t="str">
        <f>IF(ISBLANK('New Employees'!AH155),"",'New Employees'!AH155)</f>
        <v/>
      </c>
    </row>
    <row r="150" spans="1:15" ht="15.95" customHeight="1" thickBot="1" x14ac:dyDescent="0.25">
      <c r="A150" s="103"/>
      <c r="B150" s="93" t="str">
        <f>IF(ISBLANK('New Employees'!BA156),"",'New Employees'!BA156)</f>
        <v/>
      </c>
      <c r="C150" s="92" t="str">
        <f>IF(ISBLANK('New Employees'!N156),"",'New Employees'!N156)</f>
        <v/>
      </c>
      <c r="D150" s="91" t="str">
        <f>IF(ISBLANK('New Employees'!O156),"",'New Employees'!O156)</f>
        <v/>
      </c>
      <c r="E150" s="85" t="str">
        <f>IF(ISBLANK('New Employees'!X156),"",'New Employees'!X156)</f>
        <v/>
      </c>
      <c r="F150" s="90" t="str">
        <f>'New Employees'!U156&amp;" "&amp;'New Employees'!T156</f>
        <v xml:space="preserve"> </v>
      </c>
      <c r="G150" s="89" t="str">
        <f>IF(ISBLANK('New Employees'!AI156),"",'New Employees'!AI156)</f>
        <v/>
      </c>
      <c r="H150" s="88" t="str">
        <f>IF(ISBLANK('New Employees'!X156),"",DATEDIF(E150,C150,"y"))</f>
        <v/>
      </c>
      <c r="I150" s="87" t="str">
        <f>IF(ISBLANK('New Employees'!Q156),"",'New Employees'!Q156)</f>
        <v/>
      </c>
      <c r="J150" s="86" t="str">
        <f>IF(ISBLANK('New Employees'!D156),"",'New Employees'!D156)</f>
        <v/>
      </c>
      <c r="K150" s="85" t="str">
        <f>IF(ISBLANK('New Employees'!Y156),"",'New Employees'!Y156)</f>
        <v/>
      </c>
      <c r="L150" s="84" t="str">
        <f>IF(ISBLANK('New Employees'!AE156),"",'New Employees'!AE156)</f>
        <v/>
      </c>
      <c r="M150" s="84" t="str">
        <f>IF(ISBLANK('New Employees'!AF156),"",'New Employees'!AF156)</f>
        <v/>
      </c>
      <c r="N150" s="84" t="str">
        <f>IF(ISBLANK('New Employees'!AG156),"",'New Employees'!AG156)</f>
        <v/>
      </c>
      <c r="O150" s="84" t="str">
        <f>IF(ISBLANK('New Employees'!AH156),"",'New Employees'!AH156)</f>
        <v/>
      </c>
    </row>
    <row r="151" spans="1:15" ht="15.95" customHeight="1" thickBot="1" x14ac:dyDescent="0.25">
      <c r="A151" s="103"/>
      <c r="B151" s="93" t="str">
        <f>IF(ISBLANK('New Employees'!BA157),"",'New Employees'!BA157)</f>
        <v/>
      </c>
      <c r="C151" s="92" t="str">
        <f>IF(ISBLANK('New Employees'!N157),"",'New Employees'!N157)</f>
        <v/>
      </c>
      <c r="D151" s="91" t="str">
        <f>IF(ISBLANK('New Employees'!O157),"",'New Employees'!O157)</f>
        <v/>
      </c>
      <c r="E151" s="85" t="str">
        <f>IF(ISBLANK('New Employees'!X157),"",'New Employees'!X157)</f>
        <v/>
      </c>
      <c r="F151" s="90" t="str">
        <f>'New Employees'!U157&amp;" "&amp;'New Employees'!T157</f>
        <v xml:space="preserve"> </v>
      </c>
      <c r="G151" s="89" t="str">
        <f>IF(ISBLANK('New Employees'!AI157),"",'New Employees'!AI157)</f>
        <v/>
      </c>
      <c r="H151" s="88" t="str">
        <f>IF(ISBLANK('New Employees'!X157),"",DATEDIF(E151,C151,"y"))</f>
        <v/>
      </c>
      <c r="I151" s="87" t="str">
        <f>IF(ISBLANK('New Employees'!Q157),"",'New Employees'!Q157)</f>
        <v/>
      </c>
      <c r="J151" s="86" t="str">
        <f>IF(ISBLANK('New Employees'!D157),"",'New Employees'!D157)</f>
        <v/>
      </c>
      <c r="K151" s="85" t="str">
        <f>IF(ISBLANK('New Employees'!Y157),"",'New Employees'!Y157)</f>
        <v/>
      </c>
      <c r="L151" s="84" t="str">
        <f>IF(ISBLANK('New Employees'!AE157),"",'New Employees'!AE157)</f>
        <v/>
      </c>
      <c r="M151" s="84" t="str">
        <f>IF(ISBLANK('New Employees'!AF157),"",'New Employees'!AF157)</f>
        <v/>
      </c>
      <c r="N151" s="84" t="str">
        <f>IF(ISBLANK('New Employees'!AG157),"",'New Employees'!AG157)</f>
        <v/>
      </c>
      <c r="O151" s="84" t="str">
        <f>IF(ISBLANK('New Employees'!AH157),"",'New Employees'!AH157)</f>
        <v/>
      </c>
    </row>
    <row r="152" spans="1:15" ht="15.95" customHeight="1" thickBot="1" x14ac:dyDescent="0.25">
      <c r="A152" s="103"/>
      <c r="B152" s="93" t="str">
        <f>IF(ISBLANK('New Employees'!BA158),"",'New Employees'!BA158)</f>
        <v/>
      </c>
      <c r="C152" s="92" t="str">
        <f>IF(ISBLANK('New Employees'!N158),"",'New Employees'!N158)</f>
        <v/>
      </c>
      <c r="D152" s="91" t="str">
        <f>IF(ISBLANK('New Employees'!O158),"",'New Employees'!O158)</f>
        <v/>
      </c>
      <c r="E152" s="85" t="str">
        <f>IF(ISBLANK('New Employees'!X158),"",'New Employees'!X158)</f>
        <v/>
      </c>
      <c r="F152" s="90" t="str">
        <f>'New Employees'!U158&amp;" "&amp;'New Employees'!T158</f>
        <v xml:space="preserve"> </v>
      </c>
      <c r="G152" s="89" t="str">
        <f>IF(ISBLANK('New Employees'!AI158),"",'New Employees'!AI158)</f>
        <v/>
      </c>
      <c r="H152" s="88" t="str">
        <f>IF(ISBLANK('New Employees'!X158),"",DATEDIF(E152,C152,"y"))</f>
        <v/>
      </c>
      <c r="I152" s="87" t="str">
        <f>IF(ISBLANK('New Employees'!Q158),"",'New Employees'!Q158)</f>
        <v/>
      </c>
      <c r="J152" s="86" t="str">
        <f>IF(ISBLANK('New Employees'!D158),"",'New Employees'!D158)</f>
        <v/>
      </c>
      <c r="K152" s="85" t="str">
        <f>IF(ISBLANK('New Employees'!Y158),"",'New Employees'!Y158)</f>
        <v/>
      </c>
      <c r="L152" s="84" t="str">
        <f>IF(ISBLANK('New Employees'!AE158),"",'New Employees'!AE158)</f>
        <v/>
      </c>
      <c r="M152" s="84" t="str">
        <f>IF(ISBLANK('New Employees'!AF158),"",'New Employees'!AF158)</f>
        <v/>
      </c>
      <c r="N152" s="84" t="str">
        <f>IF(ISBLANK('New Employees'!AG158),"",'New Employees'!AG158)</f>
        <v/>
      </c>
      <c r="O152" s="84" t="str">
        <f>IF(ISBLANK('New Employees'!AH158),"",'New Employees'!AH158)</f>
        <v/>
      </c>
    </row>
    <row r="153" spans="1:15" ht="15.95" customHeight="1" thickBot="1" x14ac:dyDescent="0.25">
      <c r="A153" s="103"/>
      <c r="B153" s="93" t="str">
        <f>IF(ISBLANK('New Employees'!BA159),"",'New Employees'!BA159)</f>
        <v/>
      </c>
      <c r="C153" s="92" t="str">
        <f>IF(ISBLANK('New Employees'!N159),"",'New Employees'!N159)</f>
        <v/>
      </c>
      <c r="D153" s="91" t="str">
        <f>IF(ISBLANK('New Employees'!O159),"",'New Employees'!O159)</f>
        <v/>
      </c>
      <c r="E153" s="85" t="str">
        <f>IF(ISBLANK('New Employees'!X159),"",'New Employees'!X159)</f>
        <v/>
      </c>
      <c r="F153" s="90" t="str">
        <f>'New Employees'!U159&amp;" "&amp;'New Employees'!T159</f>
        <v xml:space="preserve"> </v>
      </c>
      <c r="G153" s="89" t="str">
        <f>IF(ISBLANK('New Employees'!AI159),"",'New Employees'!AI159)</f>
        <v/>
      </c>
      <c r="H153" s="88" t="str">
        <f>IF(ISBLANK('New Employees'!X159),"",DATEDIF(E153,C153,"y"))</f>
        <v/>
      </c>
      <c r="I153" s="87" t="str">
        <f>IF(ISBLANK('New Employees'!Q159),"",'New Employees'!Q159)</f>
        <v/>
      </c>
      <c r="J153" s="86" t="str">
        <f>IF(ISBLANK('New Employees'!D159),"",'New Employees'!D159)</f>
        <v/>
      </c>
      <c r="K153" s="85" t="str">
        <f>IF(ISBLANK('New Employees'!Y159),"",'New Employees'!Y159)</f>
        <v/>
      </c>
      <c r="L153" s="84" t="str">
        <f>IF(ISBLANK('New Employees'!AE159),"",'New Employees'!AE159)</f>
        <v/>
      </c>
      <c r="M153" s="84" t="str">
        <f>IF(ISBLANK('New Employees'!AF159),"",'New Employees'!AF159)</f>
        <v/>
      </c>
      <c r="N153" s="84" t="str">
        <f>IF(ISBLANK('New Employees'!AG159),"",'New Employees'!AG159)</f>
        <v/>
      </c>
      <c r="O153" s="84" t="str">
        <f>IF(ISBLANK('New Employees'!AH159),"",'New Employees'!AH159)</f>
        <v/>
      </c>
    </row>
    <row r="154" spans="1:15" ht="15.95" customHeight="1" thickBot="1" x14ac:dyDescent="0.25">
      <c r="A154" s="103"/>
      <c r="B154" s="93" t="str">
        <f>IF(ISBLANK('New Employees'!BA160),"",'New Employees'!BA160)</f>
        <v/>
      </c>
      <c r="C154" s="92" t="str">
        <f>IF(ISBLANK('New Employees'!N160),"",'New Employees'!N160)</f>
        <v/>
      </c>
      <c r="D154" s="91" t="str">
        <f>IF(ISBLANK('New Employees'!O160),"",'New Employees'!O160)</f>
        <v/>
      </c>
      <c r="E154" s="85" t="str">
        <f>IF(ISBLANK('New Employees'!X160),"",'New Employees'!X160)</f>
        <v/>
      </c>
      <c r="F154" s="90" t="str">
        <f>'New Employees'!U160&amp;" "&amp;'New Employees'!T160</f>
        <v xml:space="preserve"> </v>
      </c>
      <c r="G154" s="89" t="str">
        <f>IF(ISBLANK('New Employees'!AI160),"",'New Employees'!AI160)</f>
        <v/>
      </c>
      <c r="H154" s="88" t="str">
        <f>IF(ISBLANK('New Employees'!X160),"",DATEDIF(E154,C154,"y"))</f>
        <v/>
      </c>
      <c r="I154" s="87" t="str">
        <f>IF(ISBLANK('New Employees'!Q160),"",'New Employees'!Q160)</f>
        <v/>
      </c>
      <c r="J154" s="86" t="str">
        <f>IF(ISBLANK('New Employees'!D160),"",'New Employees'!D160)</f>
        <v/>
      </c>
      <c r="K154" s="85" t="str">
        <f>IF(ISBLANK('New Employees'!Y160),"",'New Employees'!Y160)</f>
        <v/>
      </c>
      <c r="L154" s="84" t="str">
        <f>IF(ISBLANK('New Employees'!AE160),"",'New Employees'!AE160)</f>
        <v/>
      </c>
      <c r="M154" s="84" t="str">
        <f>IF(ISBLANK('New Employees'!AF160),"",'New Employees'!AF160)</f>
        <v/>
      </c>
      <c r="N154" s="84" t="str">
        <f>IF(ISBLANK('New Employees'!AG160),"",'New Employees'!AG160)</f>
        <v/>
      </c>
      <c r="O154" s="84" t="str">
        <f>IF(ISBLANK('New Employees'!AH160),"",'New Employees'!AH160)</f>
        <v/>
      </c>
    </row>
    <row r="155" spans="1:15" ht="15.95" customHeight="1" thickBot="1" x14ac:dyDescent="0.25">
      <c r="A155" s="103"/>
      <c r="B155" s="93" t="str">
        <f>IF(ISBLANK('New Employees'!BA161),"",'New Employees'!BA161)</f>
        <v/>
      </c>
      <c r="C155" s="92" t="str">
        <f>IF(ISBLANK('New Employees'!N161),"",'New Employees'!N161)</f>
        <v/>
      </c>
      <c r="D155" s="91" t="str">
        <f>IF(ISBLANK('New Employees'!O161),"",'New Employees'!O161)</f>
        <v/>
      </c>
      <c r="E155" s="85" t="str">
        <f>IF(ISBLANK('New Employees'!X161),"",'New Employees'!X161)</f>
        <v/>
      </c>
      <c r="F155" s="90" t="str">
        <f>'New Employees'!U161&amp;" "&amp;'New Employees'!T161</f>
        <v xml:space="preserve"> </v>
      </c>
      <c r="G155" s="89" t="str">
        <f>IF(ISBLANK('New Employees'!AI161),"",'New Employees'!AI161)</f>
        <v/>
      </c>
      <c r="H155" s="88" t="str">
        <f>IF(ISBLANK('New Employees'!X161),"",DATEDIF(E155,C155,"y"))</f>
        <v/>
      </c>
      <c r="I155" s="87" t="str">
        <f>IF(ISBLANK('New Employees'!Q161),"",'New Employees'!Q161)</f>
        <v/>
      </c>
      <c r="J155" s="86" t="str">
        <f>IF(ISBLANK('New Employees'!D161),"",'New Employees'!D161)</f>
        <v/>
      </c>
      <c r="K155" s="85" t="str">
        <f>IF(ISBLANK('New Employees'!Y161),"",'New Employees'!Y161)</f>
        <v/>
      </c>
      <c r="L155" s="84" t="str">
        <f>IF(ISBLANK('New Employees'!AE161),"",'New Employees'!AE161)</f>
        <v/>
      </c>
      <c r="M155" s="84" t="str">
        <f>IF(ISBLANK('New Employees'!AF161),"",'New Employees'!AF161)</f>
        <v/>
      </c>
      <c r="N155" s="84" t="str">
        <f>IF(ISBLANK('New Employees'!AG161),"",'New Employees'!AG161)</f>
        <v/>
      </c>
      <c r="O155" s="84" t="str">
        <f>IF(ISBLANK('New Employees'!AH161),"",'New Employees'!AH161)</f>
        <v/>
      </c>
    </row>
    <row r="156" spans="1:15" ht="15.95" customHeight="1" thickBot="1" x14ac:dyDescent="0.25">
      <c r="A156" s="103"/>
      <c r="B156" s="93" t="str">
        <f>IF(ISBLANK('New Employees'!BA162),"",'New Employees'!BA162)</f>
        <v/>
      </c>
      <c r="C156" s="92" t="str">
        <f>IF(ISBLANK('New Employees'!N162),"",'New Employees'!N162)</f>
        <v/>
      </c>
      <c r="D156" s="91" t="str">
        <f>IF(ISBLANK('New Employees'!O162),"",'New Employees'!O162)</f>
        <v/>
      </c>
      <c r="E156" s="85" t="str">
        <f>IF(ISBLANK('New Employees'!X162),"",'New Employees'!X162)</f>
        <v/>
      </c>
      <c r="F156" s="90" t="str">
        <f>'New Employees'!U162&amp;" "&amp;'New Employees'!T162</f>
        <v xml:space="preserve"> </v>
      </c>
      <c r="G156" s="89" t="str">
        <f>IF(ISBLANK('New Employees'!AI162),"",'New Employees'!AI162)</f>
        <v/>
      </c>
      <c r="H156" s="88" t="str">
        <f>IF(ISBLANK('New Employees'!X162),"",DATEDIF(E156,C156,"y"))</f>
        <v/>
      </c>
      <c r="I156" s="87" t="str">
        <f>IF(ISBLANK('New Employees'!Q162),"",'New Employees'!Q162)</f>
        <v/>
      </c>
      <c r="J156" s="86" t="str">
        <f>IF(ISBLANK('New Employees'!D162),"",'New Employees'!D162)</f>
        <v/>
      </c>
      <c r="K156" s="85" t="str">
        <f>IF(ISBLANK('New Employees'!Y162),"",'New Employees'!Y162)</f>
        <v/>
      </c>
      <c r="L156" s="84" t="str">
        <f>IF(ISBLANK('New Employees'!AE162),"",'New Employees'!AE162)</f>
        <v/>
      </c>
      <c r="M156" s="84" t="str">
        <f>IF(ISBLANK('New Employees'!AF162),"",'New Employees'!AF162)</f>
        <v/>
      </c>
      <c r="N156" s="84" t="str">
        <f>IF(ISBLANK('New Employees'!AG162),"",'New Employees'!AG162)</f>
        <v/>
      </c>
      <c r="O156" s="84" t="str">
        <f>IF(ISBLANK('New Employees'!AH162),"",'New Employees'!AH162)</f>
        <v/>
      </c>
    </row>
    <row r="157" spans="1:15" ht="15.95" customHeight="1" thickBot="1" x14ac:dyDescent="0.25">
      <c r="A157" s="103"/>
      <c r="B157" s="93" t="str">
        <f>IF(ISBLANK('New Employees'!BA163),"",'New Employees'!BA163)</f>
        <v/>
      </c>
      <c r="C157" s="92" t="str">
        <f>IF(ISBLANK('New Employees'!N163),"",'New Employees'!N163)</f>
        <v/>
      </c>
      <c r="D157" s="91" t="str">
        <f>IF(ISBLANK('New Employees'!O163),"",'New Employees'!O163)</f>
        <v/>
      </c>
      <c r="E157" s="85" t="str">
        <f>IF(ISBLANK('New Employees'!X163),"",'New Employees'!X163)</f>
        <v/>
      </c>
      <c r="F157" s="90" t="str">
        <f>'New Employees'!U163&amp;" "&amp;'New Employees'!T163</f>
        <v xml:space="preserve"> </v>
      </c>
      <c r="G157" s="89" t="str">
        <f>IF(ISBLANK('New Employees'!AI163),"",'New Employees'!AI163)</f>
        <v/>
      </c>
      <c r="H157" s="88" t="str">
        <f>IF(ISBLANK('New Employees'!X163),"",DATEDIF(E157,C157,"y"))</f>
        <v/>
      </c>
      <c r="I157" s="87" t="str">
        <f>IF(ISBLANK('New Employees'!Q163),"",'New Employees'!Q163)</f>
        <v/>
      </c>
      <c r="J157" s="86" t="str">
        <f>IF(ISBLANK('New Employees'!D163),"",'New Employees'!D163)</f>
        <v/>
      </c>
      <c r="K157" s="85" t="str">
        <f>IF(ISBLANK('New Employees'!Y163),"",'New Employees'!Y163)</f>
        <v/>
      </c>
      <c r="L157" s="84" t="str">
        <f>IF(ISBLANK('New Employees'!AE163),"",'New Employees'!AE163)</f>
        <v/>
      </c>
      <c r="M157" s="84" t="str">
        <f>IF(ISBLANK('New Employees'!AF163),"",'New Employees'!AF163)</f>
        <v/>
      </c>
      <c r="N157" s="84" t="str">
        <f>IF(ISBLANK('New Employees'!AG163),"",'New Employees'!AG163)</f>
        <v/>
      </c>
      <c r="O157" s="84" t="str">
        <f>IF(ISBLANK('New Employees'!AH163),"",'New Employees'!AH163)</f>
        <v/>
      </c>
    </row>
    <row r="158" spans="1:15" ht="15.95" customHeight="1" thickBot="1" x14ac:dyDescent="0.25">
      <c r="A158" s="103"/>
      <c r="B158" s="93" t="str">
        <f>IF(ISBLANK('New Employees'!BA164),"",'New Employees'!BA164)</f>
        <v/>
      </c>
      <c r="C158" s="92" t="str">
        <f>IF(ISBLANK('New Employees'!N164),"",'New Employees'!N164)</f>
        <v/>
      </c>
      <c r="D158" s="91" t="str">
        <f>IF(ISBLANK('New Employees'!O164),"",'New Employees'!O164)</f>
        <v/>
      </c>
      <c r="E158" s="85" t="str">
        <f>IF(ISBLANK('New Employees'!X164),"",'New Employees'!X164)</f>
        <v/>
      </c>
      <c r="F158" s="90" t="str">
        <f>'New Employees'!U164&amp;" "&amp;'New Employees'!T164</f>
        <v xml:space="preserve"> </v>
      </c>
      <c r="G158" s="89" t="str">
        <f>IF(ISBLANK('New Employees'!AI164),"",'New Employees'!AI164)</f>
        <v/>
      </c>
      <c r="H158" s="88" t="str">
        <f>IF(ISBLANK('New Employees'!X164),"",DATEDIF(E158,C158,"y"))</f>
        <v/>
      </c>
      <c r="I158" s="87" t="str">
        <f>IF(ISBLANK('New Employees'!Q164),"",'New Employees'!Q164)</f>
        <v/>
      </c>
      <c r="J158" s="86" t="str">
        <f>IF(ISBLANK('New Employees'!D164),"",'New Employees'!D164)</f>
        <v/>
      </c>
      <c r="K158" s="85" t="str">
        <f>IF(ISBLANK('New Employees'!Y164),"",'New Employees'!Y164)</f>
        <v/>
      </c>
      <c r="L158" s="84" t="str">
        <f>IF(ISBLANK('New Employees'!AE164),"",'New Employees'!AE164)</f>
        <v/>
      </c>
      <c r="M158" s="84" t="str">
        <f>IF(ISBLANK('New Employees'!AF164),"",'New Employees'!AF164)</f>
        <v/>
      </c>
      <c r="N158" s="84" t="str">
        <f>IF(ISBLANK('New Employees'!AG164),"",'New Employees'!AG164)</f>
        <v/>
      </c>
      <c r="O158" s="84" t="str">
        <f>IF(ISBLANK('New Employees'!AH164),"",'New Employees'!AH164)</f>
        <v/>
      </c>
    </row>
    <row r="159" spans="1:15" ht="15.95" customHeight="1" thickBot="1" x14ac:dyDescent="0.25">
      <c r="A159" s="103"/>
      <c r="B159" s="93" t="str">
        <f>IF(ISBLANK('New Employees'!BA165),"",'New Employees'!BA165)</f>
        <v/>
      </c>
      <c r="C159" s="92" t="str">
        <f>IF(ISBLANK('New Employees'!N165),"",'New Employees'!N165)</f>
        <v/>
      </c>
      <c r="D159" s="91" t="str">
        <f>IF(ISBLANK('New Employees'!O165),"",'New Employees'!O165)</f>
        <v/>
      </c>
      <c r="E159" s="85" t="str">
        <f>IF(ISBLANK('New Employees'!X165),"",'New Employees'!X165)</f>
        <v/>
      </c>
      <c r="F159" s="90" t="str">
        <f>'New Employees'!U165&amp;" "&amp;'New Employees'!T165</f>
        <v xml:space="preserve"> </v>
      </c>
      <c r="G159" s="89" t="str">
        <f>IF(ISBLANK('New Employees'!AI165),"",'New Employees'!AI165)</f>
        <v/>
      </c>
      <c r="H159" s="88" t="str">
        <f>IF(ISBLANK('New Employees'!X165),"",DATEDIF(E159,C159,"y"))</f>
        <v/>
      </c>
      <c r="I159" s="87" t="str">
        <f>IF(ISBLANK('New Employees'!Q165),"",'New Employees'!Q165)</f>
        <v/>
      </c>
      <c r="J159" s="86" t="str">
        <f>IF(ISBLANK('New Employees'!D165),"",'New Employees'!D165)</f>
        <v/>
      </c>
      <c r="K159" s="85" t="str">
        <f>IF(ISBLANK('New Employees'!Y165),"",'New Employees'!Y165)</f>
        <v/>
      </c>
      <c r="L159" s="84" t="str">
        <f>IF(ISBLANK('New Employees'!AE165),"",'New Employees'!AE165)</f>
        <v/>
      </c>
      <c r="M159" s="84" t="str">
        <f>IF(ISBLANK('New Employees'!AF165),"",'New Employees'!AF165)</f>
        <v/>
      </c>
      <c r="N159" s="84" t="str">
        <f>IF(ISBLANK('New Employees'!AG165),"",'New Employees'!AG165)</f>
        <v/>
      </c>
      <c r="O159" s="84" t="str">
        <f>IF(ISBLANK('New Employees'!AH165),"",'New Employees'!AH165)</f>
        <v/>
      </c>
    </row>
    <row r="160" spans="1:15" ht="15.95" customHeight="1" thickBot="1" x14ac:dyDescent="0.25">
      <c r="A160" s="103"/>
      <c r="B160" s="93" t="str">
        <f>IF(ISBLANK('New Employees'!BA166),"",'New Employees'!BA166)</f>
        <v/>
      </c>
      <c r="C160" s="92" t="str">
        <f>IF(ISBLANK('New Employees'!N166),"",'New Employees'!N166)</f>
        <v/>
      </c>
      <c r="D160" s="91" t="str">
        <f>IF(ISBLANK('New Employees'!O166),"",'New Employees'!O166)</f>
        <v/>
      </c>
      <c r="E160" s="85" t="str">
        <f>IF(ISBLANK('New Employees'!X166),"",'New Employees'!X166)</f>
        <v/>
      </c>
      <c r="F160" s="90" t="str">
        <f>'New Employees'!U166&amp;" "&amp;'New Employees'!T166</f>
        <v xml:space="preserve"> </v>
      </c>
      <c r="G160" s="89" t="str">
        <f>IF(ISBLANK('New Employees'!AI166),"",'New Employees'!AI166)</f>
        <v/>
      </c>
      <c r="H160" s="88" t="str">
        <f>IF(ISBLANK('New Employees'!X166),"",DATEDIF(E160,C160,"y"))</f>
        <v/>
      </c>
      <c r="I160" s="87" t="str">
        <f>IF(ISBLANK('New Employees'!Q166),"",'New Employees'!Q166)</f>
        <v/>
      </c>
      <c r="J160" s="86" t="str">
        <f>IF(ISBLANK('New Employees'!D166),"",'New Employees'!D166)</f>
        <v/>
      </c>
      <c r="K160" s="85" t="str">
        <f>IF(ISBLANK('New Employees'!Y166),"",'New Employees'!Y166)</f>
        <v/>
      </c>
      <c r="L160" s="84" t="str">
        <f>IF(ISBLANK('New Employees'!AE166),"",'New Employees'!AE166)</f>
        <v/>
      </c>
      <c r="M160" s="84" t="str">
        <f>IF(ISBLANK('New Employees'!AF166),"",'New Employees'!AF166)</f>
        <v/>
      </c>
      <c r="N160" s="84" t="str">
        <f>IF(ISBLANK('New Employees'!AG166),"",'New Employees'!AG166)</f>
        <v/>
      </c>
      <c r="O160" s="84" t="str">
        <f>IF(ISBLANK('New Employees'!AH166),"",'New Employees'!AH166)</f>
        <v/>
      </c>
    </row>
    <row r="161" spans="1:15" ht="15.95" customHeight="1" thickBot="1" x14ac:dyDescent="0.25">
      <c r="A161" s="103"/>
      <c r="B161" s="93" t="str">
        <f>IF(ISBLANK('New Employees'!BA167),"",'New Employees'!BA167)</f>
        <v/>
      </c>
      <c r="C161" s="92" t="str">
        <f>IF(ISBLANK('New Employees'!N167),"",'New Employees'!N167)</f>
        <v/>
      </c>
      <c r="D161" s="91" t="str">
        <f>IF(ISBLANK('New Employees'!O167),"",'New Employees'!O167)</f>
        <v/>
      </c>
      <c r="E161" s="85" t="str">
        <f>IF(ISBLANK('New Employees'!X167),"",'New Employees'!X167)</f>
        <v/>
      </c>
      <c r="F161" s="90" t="str">
        <f>'New Employees'!U167&amp;" "&amp;'New Employees'!T167</f>
        <v xml:space="preserve"> </v>
      </c>
      <c r="G161" s="89" t="str">
        <f>IF(ISBLANK('New Employees'!AI167),"",'New Employees'!AI167)</f>
        <v/>
      </c>
      <c r="H161" s="88" t="str">
        <f>IF(ISBLANK('New Employees'!X167),"",DATEDIF(E161,C161,"y"))</f>
        <v/>
      </c>
      <c r="I161" s="87" t="str">
        <f>IF(ISBLANK('New Employees'!Q167),"",'New Employees'!Q167)</f>
        <v/>
      </c>
      <c r="J161" s="86" t="str">
        <f>IF(ISBLANK('New Employees'!D167),"",'New Employees'!D167)</f>
        <v/>
      </c>
      <c r="K161" s="85" t="str">
        <f>IF(ISBLANK('New Employees'!Y167),"",'New Employees'!Y167)</f>
        <v/>
      </c>
      <c r="L161" s="84" t="str">
        <f>IF(ISBLANK('New Employees'!AE167),"",'New Employees'!AE167)</f>
        <v/>
      </c>
      <c r="M161" s="84" t="str">
        <f>IF(ISBLANK('New Employees'!AF167),"",'New Employees'!AF167)</f>
        <v/>
      </c>
      <c r="N161" s="84" t="str">
        <f>IF(ISBLANK('New Employees'!AG167),"",'New Employees'!AG167)</f>
        <v/>
      </c>
      <c r="O161" s="84" t="str">
        <f>IF(ISBLANK('New Employees'!AH167),"",'New Employees'!AH167)</f>
        <v/>
      </c>
    </row>
    <row r="162" spans="1:15" ht="15.95" customHeight="1" thickBot="1" x14ac:dyDescent="0.25">
      <c r="A162" s="103"/>
      <c r="B162" s="93" t="str">
        <f>IF(ISBLANK('New Employees'!BA168),"",'New Employees'!BA168)</f>
        <v/>
      </c>
      <c r="C162" s="92" t="str">
        <f>IF(ISBLANK('New Employees'!N168),"",'New Employees'!N168)</f>
        <v/>
      </c>
      <c r="D162" s="91" t="str">
        <f>IF(ISBLANK('New Employees'!O168),"",'New Employees'!O168)</f>
        <v/>
      </c>
      <c r="E162" s="85" t="str">
        <f>IF(ISBLANK('New Employees'!X168),"",'New Employees'!X168)</f>
        <v/>
      </c>
      <c r="F162" s="90" t="str">
        <f>'New Employees'!U168&amp;" "&amp;'New Employees'!T168</f>
        <v xml:space="preserve"> </v>
      </c>
      <c r="G162" s="89" t="str">
        <f>IF(ISBLANK('New Employees'!AI168),"",'New Employees'!AI168)</f>
        <v/>
      </c>
      <c r="H162" s="88" t="str">
        <f>IF(ISBLANK('New Employees'!X168),"",DATEDIF(E162,C162,"y"))</f>
        <v/>
      </c>
      <c r="I162" s="87" t="str">
        <f>IF(ISBLANK('New Employees'!Q168),"",'New Employees'!Q168)</f>
        <v/>
      </c>
      <c r="J162" s="86" t="str">
        <f>IF(ISBLANK('New Employees'!D168),"",'New Employees'!D168)</f>
        <v/>
      </c>
      <c r="K162" s="85" t="str">
        <f>IF(ISBLANK('New Employees'!Y168),"",'New Employees'!Y168)</f>
        <v/>
      </c>
      <c r="L162" s="84" t="str">
        <f>IF(ISBLANK('New Employees'!AE168),"",'New Employees'!AE168)</f>
        <v/>
      </c>
      <c r="M162" s="84" t="str">
        <f>IF(ISBLANK('New Employees'!AF168),"",'New Employees'!AF168)</f>
        <v/>
      </c>
      <c r="N162" s="84" t="str">
        <f>IF(ISBLANK('New Employees'!AG168),"",'New Employees'!AG168)</f>
        <v/>
      </c>
      <c r="O162" s="84" t="str">
        <f>IF(ISBLANK('New Employees'!AH168),"",'New Employees'!AH168)</f>
        <v/>
      </c>
    </row>
    <row r="163" spans="1:15" ht="15.95" customHeight="1" thickBot="1" x14ac:dyDescent="0.25">
      <c r="A163" s="103"/>
      <c r="B163" s="93" t="str">
        <f>IF(ISBLANK('New Employees'!BA169),"",'New Employees'!BA169)</f>
        <v/>
      </c>
      <c r="C163" s="92" t="str">
        <f>IF(ISBLANK('New Employees'!N169),"",'New Employees'!N169)</f>
        <v/>
      </c>
      <c r="D163" s="91" t="str">
        <f>IF(ISBLANK('New Employees'!O169),"",'New Employees'!O169)</f>
        <v/>
      </c>
      <c r="E163" s="85" t="str">
        <f>IF(ISBLANK('New Employees'!X169),"",'New Employees'!X169)</f>
        <v/>
      </c>
      <c r="F163" s="90" t="str">
        <f>'New Employees'!U169&amp;" "&amp;'New Employees'!T169</f>
        <v xml:space="preserve"> </v>
      </c>
      <c r="G163" s="89" t="str">
        <f>IF(ISBLANK('New Employees'!AI169),"",'New Employees'!AI169)</f>
        <v/>
      </c>
      <c r="H163" s="88" t="str">
        <f>IF(ISBLANK('New Employees'!X169),"",DATEDIF(E163,C163,"y"))</f>
        <v/>
      </c>
      <c r="I163" s="87" t="str">
        <f>IF(ISBLANK('New Employees'!Q169),"",'New Employees'!Q169)</f>
        <v/>
      </c>
      <c r="J163" s="86" t="str">
        <f>IF(ISBLANK('New Employees'!D169),"",'New Employees'!D169)</f>
        <v/>
      </c>
      <c r="K163" s="85" t="str">
        <f>IF(ISBLANK('New Employees'!Y169),"",'New Employees'!Y169)</f>
        <v/>
      </c>
      <c r="L163" s="84" t="str">
        <f>IF(ISBLANK('New Employees'!AE169),"",'New Employees'!AE169)</f>
        <v/>
      </c>
      <c r="M163" s="84" t="str">
        <f>IF(ISBLANK('New Employees'!AF169),"",'New Employees'!AF169)</f>
        <v/>
      </c>
      <c r="N163" s="84" t="str">
        <f>IF(ISBLANK('New Employees'!AG169),"",'New Employees'!AG169)</f>
        <v/>
      </c>
      <c r="O163" s="84" t="str">
        <f>IF(ISBLANK('New Employees'!AH169),"",'New Employees'!AH169)</f>
        <v/>
      </c>
    </row>
    <row r="164" spans="1:15" ht="15.95" customHeight="1" thickBot="1" x14ac:dyDescent="0.25">
      <c r="A164" s="103"/>
      <c r="B164" s="93" t="str">
        <f>IF(ISBLANK('New Employees'!BA170),"",'New Employees'!BA170)</f>
        <v/>
      </c>
      <c r="C164" s="92" t="str">
        <f>IF(ISBLANK('New Employees'!N170),"",'New Employees'!N170)</f>
        <v/>
      </c>
      <c r="D164" s="91" t="str">
        <f>IF(ISBLANK('New Employees'!O170),"",'New Employees'!O170)</f>
        <v/>
      </c>
      <c r="E164" s="85" t="str">
        <f>IF(ISBLANK('New Employees'!X170),"",'New Employees'!X170)</f>
        <v/>
      </c>
      <c r="F164" s="90" t="str">
        <f>'New Employees'!U170&amp;" "&amp;'New Employees'!T170</f>
        <v xml:space="preserve"> </v>
      </c>
      <c r="G164" s="89" t="str">
        <f>IF(ISBLANK('New Employees'!AI170),"",'New Employees'!AI170)</f>
        <v/>
      </c>
      <c r="H164" s="88" t="str">
        <f>IF(ISBLANK('New Employees'!X170),"",DATEDIF(E164,C164,"y"))</f>
        <v/>
      </c>
      <c r="I164" s="87" t="str">
        <f>IF(ISBLANK('New Employees'!Q170),"",'New Employees'!Q170)</f>
        <v/>
      </c>
      <c r="J164" s="86" t="str">
        <f>IF(ISBLANK('New Employees'!D170),"",'New Employees'!D170)</f>
        <v/>
      </c>
      <c r="K164" s="85" t="str">
        <f>IF(ISBLANK('New Employees'!Y170),"",'New Employees'!Y170)</f>
        <v/>
      </c>
      <c r="L164" s="84" t="str">
        <f>IF(ISBLANK('New Employees'!AE170),"",'New Employees'!AE170)</f>
        <v/>
      </c>
      <c r="M164" s="84" t="str">
        <f>IF(ISBLANK('New Employees'!AF170),"",'New Employees'!AF170)</f>
        <v/>
      </c>
      <c r="N164" s="84" t="str">
        <f>IF(ISBLANK('New Employees'!AG170),"",'New Employees'!AG170)</f>
        <v/>
      </c>
      <c r="O164" s="84" t="str">
        <f>IF(ISBLANK('New Employees'!AH170),"",'New Employees'!AH170)</f>
        <v/>
      </c>
    </row>
    <row r="165" spans="1:15" ht="15.95" customHeight="1" thickBot="1" x14ac:dyDescent="0.25">
      <c r="A165" s="103"/>
      <c r="B165" s="93" t="str">
        <f>IF(ISBLANK('New Employees'!BA171),"",'New Employees'!BA171)</f>
        <v/>
      </c>
      <c r="C165" s="92" t="str">
        <f>IF(ISBLANK('New Employees'!N171),"",'New Employees'!N171)</f>
        <v/>
      </c>
      <c r="D165" s="91" t="str">
        <f>IF(ISBLANK('New Employees'!O171),"",'New Employees'!O171)</f>
        <v/>
      </c>
      <c r="E165" s="85" t="str">
        <f>IF(ISBLANK('New Employees'!X171),"",'New Employees'!X171)</f>
        <v/>
      </c>
      <c r="F165" s="90" t="str">
        <f>'New Employees'!U171&amp;" "&amp;'New Employees'!T171</f>
        <v xml:space="preserve"> </v>
      </c>
      <c r="G165" s="89" t="str">
        <f>IF(ISBLANK('New Employees'!AI171),"",'New Employees'!AI171)</f>
        <v/>
      </c>
      <c r="H165" s="88" t="str">
        <f>IF(ISBLANK('New Employees'!X171),"",DATEDIF(E165,C165,"y"))</f>
        <v/>
      </c>
      <c r="I165" s="87" t="str">
        <f>IF(ISBLANK('New Employees'!Q171),"",'New Employees'!Q171)</f>
        <v/>
      </c>
      <c r="J165" s="86" t="str">
        <f>IF(ISBLANK('New Employees'!D171),"",'New Employees'!D171)</f>
        <v/>
      </c>
      <c r="K165" s="85" t="str">
        <f>IF(ISBLANK('New Employees'!Y171),"",'New Employees'!Y171)</f>
        <v/>
      </c>
      <c r="L165" s="84" t="str">
        <f>IF(ISBLANK('New Employees'!AE171),"",'New Employees'!AE171)</f>
        <v/>
      </c>
      <c r="M165" s="84" t="str">
        <f>IF(ISBLANK('New Employees'!AF171),"",'New Employees'!AF171)</f>
        <v/>
      </c>
      <c r="N165" s="84" t="str">
        <f>IF(ISBLANK('New Employees'!AG171),"",'New Employees'!AG171)</f>
        <v/>
      </c>
      <c r="O165" s="84" t="str">
        <f>IF(ISBLANK('New Employees'!AH171),"",'New Employees'!AH171)</f>
        <v/>
      </c>
    </row>
    <row r="166" spans="1:15" ht="15.95" customHeight="1" thickBot="1" x14ac:dyDescent="0.25">
      <c r="A166" s="103"/>
      <c r="B166" s="93" t="str">
        <f>IF(ISBLANK('New Employees'!BA172),"",'New Employees'!BA172)</f>
        <v/>
      </c>
      <c r="C166" s="92" t="str">
        <f>IF(ISBLANK('New Employees'!N172),"",'New Employees'!N172)</f>
        <v/>
      </c>
      <c r="D166" s="91" t="str">
        <f>IF(ISBLANK('New Employees'!O172),"",'New Employees'!O172)</f>
        <v/>
      </c>
      <c r="E166" s="85" t="str">
        <f>IF(ISBLANK('New Employees'!X172),"",'New Employees'!X172)</f>
        <v/>
      </c>
      <c r="F166" s="90" t="str">
        <f>'New Employees'!U172&amp;" "&amp;'New Employees'!T172</f>
        <v xml:space="preserve"> </v>
      </c>
      <c r="G166" s="89" t="str">
        <f>IF(ISBLANK('New Employees'!AI172),"",'New Employees'!AI172)</f>
        <v/>
      </c>
      <c r="H166" s="88" t="str">
        <f>IF(ISBLANK('New Employees'!X172),"",DATEDIF(E166,C166,"y"))</f>
        <v/>
      </c>
      <c r="I166" s="87" t="str">
        <f>IF(ISBLANK('New Employees'!Q172),"",'New Employees'!Q172)</f>
        <v/>
      </c>
      <c r="J166" s="86" t="str">
        <f>IF(ISBLANK('New Employees'!D172),"",'New Employees'!D172)</f>
        <v/>
      </c>
      <c r="K166" s="85" t="str">
        <f>IF(ISBLANK('New Employees'!Y172),"",'New Employees'!Y172)</f>
        <v/>
      </c>
      <c r="L166" s="84" t="str">
        <f>IF(ISBLANK('New Employees'!AE172),"",'New Employees'!AE172)</f>
        <v/>
      </c>
      <c r="M166" s="84" t="str">
        <f>IF(ISBLANK('New Employees'!AF172),"",'New Employees'!AF172)</f>
        <v/>
      </c>
      <c r="N166" s="84" t="str">
        <f>IF(ISBLANK('New Employees'!AG172),"",'New Employees'!AG172)</f>
        <v/>
      </c>
      <c r="O166" s="84" t="str">
        <f>IF(ISBLANK('New Employees'!AH172),"",'New Employees'!AH172)</f>
        <v/>
      </c>
    </row>
    <row r="167" spans="1:15" ht="15.95" customHeight="1" thickBot="1" x14ac:dyDescent="0.25">
      <c r="A167" s="103"/>
      <c r="B167" s="93" t="str">
        <f>IF(ISBLANK('New Employees'!BA173),"",'New Employees'!BA173)</f>
        <v/>
      </c>
      <c r="C167" s="92" t="str">
        <f>IF(ISBLANK('New Employees'!N173),"",'New Employees'!N173)</f>
        <v/>
      </c>
      <c r="D167" s="91" t="str">
        <f>IF(ISBLANK('New Employees'!O173),"",'New Employees'!O173)</f>
        <v/>
      </c>
      <c r="E167" s="85" t="str">
        <f>IF(ISBLANK('New Employees'!X173),"",'New Employees'!X173)</f>
        <v/>
      </c>
      <c r="F167" s="90" t="str">
        <f>'New Employees'!U173&amp;" "&amp;'New Employees'!T173</f>
        <v xml:space="preserve"> </v>
      </c>
      <c r="G167" s="89" t="str">
        <f>IF(ISBLANK('New Employees'!AI173),"",'New Employees'!AI173)</f>
        <v/>
      </c>
      <c r="H167" s="88" t="str">
        <f>IF(ISBLANK('New Employees'!X173),"",DATEDIF(E167,C167,"y"))</f>
        <v/>
      </c>
      <c r="I167" s="87" t="str">
        <f>IF(ISBLANK('New Employees'!Q173),"",'New Employees'!Q173)</f>
        <v/>
      </c>
      <c r="J167" s="86" t="str">
        <f>IF(ISBLANK('New Employees'!D173),"",'New Employees'!D173)</f>
        <v/>
      </c>
      <c r="K167" s="85" t="str">
        <f>IF(ISBLANK('New Employees'!Y173),"",'New Employees'!Y173)</f>
        <v/>
      </c>
      <c r="L167" s="84" t="str">
        <f>IF(ISBLANK('New Employees'!AE173),"",'New Employees'!AE173)</f>
        <v/>
      </c>
      <c r="M167" s="84" t="str">
        <f>IF(ISBLANK('New Employees'!AF173),"",'New Employees'!AF173)</f>
        <v/>
      </c>
      <c r="N167" s="84" t="str">
        <f>IF(ISBLANK('New Employees'!AG173),"",'New Employees'!AG173)</f>
        <v/>
      </c>
      <c r="O167" s="84" t="str">
        <f>IF(ISBLANK('New Employees'!AH173),"",'New Employees'!AH173)</f>
        <v/>
      </c>
    </row>
    <row r="168" spans="1:15" ht="15.95" customHeight="1" thickBot="1" x14ac:dyDescent="0.25">
      <c r="A168" s="103"/>
      <c r="B168" s="93" t="str">
        <f>IF(ISBLANK('New Employees'!BA174),"",'New Employees'!BA174)</f>
        <v/>
      </c>
      <c r="C168" s="92" t="str">
        <f>IF(ISBLANK('New Employees'!N174),"",'New Employees'!N174)</f>
        <v/>
      </c>
      <c r="D168" s="91" t="str">
        <f>IF(ISBLANK('New Employees'!O174),"",'New Employees'!O174)</f>
        <v/>
      </c>
      <c r="E168" s="85" t="str">
        <f>IF(ISBLANK('New Employees'!X174),"",'New Employees'!X174)</f>
        <v/>
      </c>
      <c r="F168" s="90" t="str">
        <f>'New Employees'!U174&amp;" "&amp;'New Employees'!T174</f>
        <v xml:space="preserve"> </v>
      </c>
      <c r="G168" s="89" t="str">
        <f>IF(ISBLANK('New Employees'!AI174),"",'New Employees'!AI174)</f>
        <v/>
      </c>
      <c r="H168" s="88" t="str">
        <f>IF(ISBLANK('New Employees'!X174),"",DATEDIF(E168,C168,"y"))</f>
        <v/>
      </c>
      <c r="I168" s="87" t="str">
        <f>IF(ISBLANK('New Employees'!Q174),"",'New Employees'!Q174)</f>
        <v/>
      </c>
      <c r="J168" s="86" t="str">
        <f>IF(ISBLANK('New Employees'!D174),"",'New Employees'!D174)</f>
        <v/>
      </c>
      <c r="K168" s="85" t="str">
        <f>IF(ISBLANK('New Employees'!Y174),"",'New Employees'!Y174)</f>
        <v/>
      </c>
      <c r="L168" s="84" t="str">
        <f>IF(ISBLANK('New Employees'!AE174),"",'New Employees'!AE174)</f>
        <v/>
      </c>
      <c r="M168" s="84" t="str">
        <f>IF(ISBLANK('New Employees'!AF174),"",'New Employees'!AF174)</f>
        <v/>
      </c>
      <c r="N168" s="84" t="str">
        <f>IF(ISBLANK('New Employees'!AG174),"",'New Employees'!AG174)</f>
        <v/>
      </c>
      <c r="O168" s="84" t="str">
        <f>IF(ISBLANK('New Employees'!AH174),"",'New Employees'!AH174)</f>
        <v/>
      </c>
    </row>
    <row r="169" spans="1:15" ht="15.95" customHeight="1" thickBot="1" x14ac:dyDescent="0.25">
      <c r="A169" s="103"/>
      <c r="B169" s="93" t="str">
        <f>IF(ISBLANK('New Employees'!BA175),"",'New Employees'!BA175)</f>
        <v/>
      </c>
      <c r="C169" s="92" t="str">
        <f>IF(ISBLANK('New Employees'!N175),"",'New Employees'!N175)</f>
        <v/>
      </c>
      <c r="D169" s="91" t="str">
        <f>IF(ISBLANK('New Employees'!O175),"",'New Employees'!O175)</f>
        <v/>
      </c>
      <c r="E169" s="85" t="str">
        <f>IF(ISBLANK('New Employees'!X175),"",'New Employees'!X175)</f>
        <v/>
      </c>
      <c r="F169" s="90" t="str">
        <f>'New Employees'!U175&amp;" "&amp;'New Employees'!T175</f>
        <v xml:space="preserve"> </v>
      </c>
      <c r="G169" s="89" t="str">
        <f>IF(ISBLANK('New Employees'!AI175),"",'New Employees'!AI175)</f>
        <v/>
      </c>
      <c r="H169" s="88" t="str">
        <f>IF(ISBLANK('New Employees'!X175),"",DATEDIF(E169,C169,"y"))</f>
        <v/>
      </c>
      <c r="I169" s="87" t="str">
        <f>IF(ISBLANK('New Employees'!Q175),"",'New Employees'!Q175)</f>
        <v/>
      </c>
      <c r="J169" s="86" t="str">
        <f>IF(ISBLANK('New Employees'!D175),"",'New Employees'!D175)</f>
        <v/>
      </c>
      <c r="K169" s="85" t="str">
        <f>IF(ISBLANK('New Employees'!Y175),"",'New Employees'!Y175)</f>
        <v/>
      </c>
      <c r="L169" s="84" t="str">
        <f>IF(ISBLANK('New Employees'!AE175),"",'New Employees'!AE175)</f>
        <v/>
      </c>
      <c r="M169" s="84" t="str">
        <f>IF(ISBLANK('New Employees'!AF175),"",'New Employees'!AF175)</f>
        <v/>
      </c>
      <c r="N169" s="84" t="str">
        <f>IF(ISBLANK('New Employees'!AG175),"",'New Employees'!AG175)</f>
        <v/>
      </c>
      <c r="O169" s="84" t="str">
        <f>IF(ISBLANK('New Employees'!AH175),"",'New Employees'!AH175)</f>
        <v/>
      </c>
    </row>
    <row r="170" spans="1:15" ht="15.95" customHeight="1" thickBot="1" x14ac:dyDescent="0.25">
      <c r="A170" s="103"/>
      <c r="B170" s="93" t="str">
        <f>IF(ISBLANK('New Employees'!BA176),"",'New Employees'!BA176)</f>
        <v/>
      </c>
      <c r="C170" s="92" t="str">
        <f>IF(ISBLANK('New Employees'!N176),"",'New Employees'!N176)</f>
        <v/>
      </c>
      <c r="D170" s="91" t="str">
        <f>IF(ISBLANK('New Employees'!O176),"",'New Employees'!O176)</f>
        <v/>
      </c>
      <c r="E170" s="85" t="str">
        <f>IF(ISBLANK('New Employees'!X176),"",'New Employees'!X176)</f>
        <v/>
      </c>
      <c r="F170" s="90" t="str">
        <f>'New Employees'!U176&amp;" "&amp;'New Employees'!T176</f>
        <v xml:space="preserve"> </v>
      </c>
      <c r="G170" s="89" t="str">
        <f>IF(ISBLANK('New Employees'!AI176),"",'New Employees'!AI176)</f>
        <v/>
      </c>
      <c r="H170" s="88" t="str">
        <f>IF(ISBLANK('New Employees'!X176),"",DATEDIF(E170,C170,"y"))</f>
        <v/>
      </c>
      <c r="I170" s="87" t="str">
        <f>IF(ISBLANK('New Employees'!Q176),"",'New Employees'!Q176)</f>
        <v/>
      </c>
      <c r="J170" s="86" t="str">
        <f>IF(ISBLANK('New Employees'!D176),"",'New Employees'!D176)</f>
        <v/>
      </c>
      <c r="K170" s="85" t="str">
        <f>IF(ISBLANK('New Employees'!Y176),"",'New Employees'!Y176)</f>
        <v/>
      </c>
      <c r="L170" s="84" t="str">
        <f>IF(ISBLANK('New Employees'!AE176),"",'New Employees'!AE176)</f>
        <v/>
      </c>
      <c r="M170" s="84" t="str">
        <f>IF(ISBLANK('New Employees'!AF176),"",'New Employees'!AF176)</f>
        <v/>
      </c>
      <c r="N170" s="84" t="str">
        <f>IF(ISBLANK('New Employees'!AG176),"",'New Employees'!AG176)</f>
        <v/>
      </c>
      <c r="O170" s="84" t="str">
        <f>IF(ISBLANK('New Employees'!AH176),"",'New Employees'!AH176)</f>
        <v/>
      </c>
    </row>
    <row r="171" spans="1:15" ht="15.95" customHeight="1" thickBot="1" x14ac:dyDescent="0.25">
      <c r="A171" s="103"/>
      <c r="B171" s="93" t="str">
        <f>IF(ISBLANK('New Employees'!BA177),"",'New Employees'!BA177)</f>
        <v/>
      </c>
      <c r="C171" s="92" t="str">
        <f>IF(ISBLANK('New Employees'!N177),"",'New Employees'!N177)</f>
        <v/>
      </c>
      <c r="D171" s="91" t="str">
        <f>IF(ISBLANK('New Employees'!O177),"",'New Employees'!O177)</f>
        <v/>
      </c>
      <c r="E171" s="85" t="str">
        <f>IF(ISBLANK('New Employees'!X177),"",'New Employees'!X177)</f>
        <v/>
      </c>
      <c r="F171" s="90" t="str">
        <f>'New Employees'!U177&amp;" "&amp;'New Employees'!T177</f>
        <v xml:space="preserve"> </v>
      </c>
      <c r="G171" s="89" t="str">
        <f>IF(ISBLANK('New Employees'!AI177),"",'New Employees'!AI177)</f>
        <v/>
      </c>
      <c r="H171" s="88" t="str">
        <f>IF(ISBLANK('New Employees'!X177),"",DATEDIF(E171,C171,"y"))</f>
        <v/>
      </c>
      <c r="I171" s="87" t="str">
        <f>IF(ISBLANK('New Employees'!Q177),"",'New Employees'!Q177)</f>
        <v/>
      </c>
      <c r="J171" s="86" t="str">
        <f>IF(ISBLANK('New Employees'!D177),"",'New Employees'!D177)</f>
        <v/>
      </c>
      <c r="K171" s="85" t="str">
        <f>IF(ISBLANK('New Employees'!Y177),"",'New Employees'!Y177)</f>
        <v/>
      </c>
      <c r="L171" s="84" t="str">
        <f>IF(ISBLANK('New Employees'!AE177),"",'New Employees'!AE177)</f>
        <v/>
      </c>
      <c r="M171" s="84" t="str">
        <f>IF(ISBLANK('New Employees'!AF177),"",'New Employees'!AF177)</f>
        <v/>
      </c>
      <c r="N171" s="84" t="str">
        <f>IF(ISBLANK('New Employees'!AG177),"",'New Employees'!AG177)</f>
        <v/>
      </c>
      <c r="O171" s="84" t="str">
        <f>IF(ISBLANK('New Employees'!AH177),"",'New Employees'!AH177)</f>
        <v/>
      </c>
    </row>
    <row r="172" spans="1:15" ht="15.95" customHeight="1" thickBot="1" x14ac:dyDescent="0.25">
      <c r="A172" s="103"/>
      <c r="B172" s="93" t="str">
        <f>IF(ISBLANK('New Employees'!BA178),"",'New Employees'!BA178)</f>
        <v/>
      </c>
      <c r="C172" s="92" t="str">
        <f>IF(ISBLANK('New Employees'!N178),"",'New Employees'!N178)</f>
        <v/>
      </c>
      <c r="D172" s="91" t="str">
        <f>IF(ISBLANK('New Employees'!O178),"",'New Employees'!O178)</f>
        <v/>
      </c>
      <c r="E172" s="85" t="str">
        <f>IF(ISBLANK('New Employees'!X178),"",'New Employees'!X178)</f>
        <v/>
      </c>
      <c r="F172" s="90" t="str">
        <f>'New Employees'!U178&amp;" "&amp;'New Employees'!T178</f>
        <v xml:space="preserve"> </v>
      </c>
      <c r="G172" s="89" t="str">
        <f>IF(ISBLANK('New Employees'!AI178),"",'New Employees'!AI178)</f>
        <v/>
      </c>
      <c r="H172" s="88" t="str">
        <f>IF(ISBLANK('New Employees'!X178),"",DATEDIF(E172,C172,"y"))</f>
        <v/>
      </c>
      <c r="I172" s="87" t="str">
        <f>IF(ISBLANK('New Employees'!Q178),"",'New Employees'!Q178)</f>
        <v/>
      </c>
      <c r="J172" s="86" t="str">
        <f>IF(ISBLANK('New Employees'!D178),"",'New Employees'!D178)</f>
        <v/>
      </c>
      <c r="K172" s="85" t="str">
        <f>IF(ISBLANK('New Employees'!Y178),"",'New Employees'!Y178)</f>
        <v/>
      </c>
      <c r="L172" s="84" t="str">
        <f>IF(ISBLANK('New Employees'!AE178),"",'New Employees'!AE178)</f>
        <v/>
      </c>
      <c r="M172" s="84" t="str">
        <f>IF(ISBLANK('New Employees'!AF178),"",'New Employees'!AF178)</f>
        <v/>
      </c>
      <c r="N172" s="84" t="str">
        <f>IF(ISBLANK('New Employees'!AG178),"",'New Employees'!AG178)</f>
        <v/>
      </c>
      <c r="O172" s="84" t="str">
        <f>IF(ISBLANK('New Employees'!AH178),"",'New Employees'!AH178)</f>
        <v/>
      </c>
    </row>
    <row r="173" spans="1:15" ht="15.95" customHeight="1" thickBot="1" x14ac:dyDescent="0.25">
      <c r="A173" s="103"/>
      <c r="B173" s="93" t="str">
        <f>IF(ISBLANK('New Employees'!BA179),"",'New Employees'!BA179)</f>
        <v/>
      </c>
      <c r="C173" s="92" t="str">
        <f>IF(ISBLANK('New Employees'!N179),"",'New Employees'!N179)</f>
        <v/>
      </c>
      <c r="D173" s="91" t="str">
        <f>IF(ISBLANK('New Employees'!O179),"",'New Employees'!O179)</f>
        <v/>
      </c>
      <c r="E173" s="85" t="str">
        <f>IF(ISBLANK('New Employees'!X179),"",'New Employees'!X179)</f>
        <v/>
      </c>
      <c r="F173" s="90" t="str">
        <f>'New Employees'!U179&amp;" "&amp;'New Employees'!T179</f>
        <v xml:space="preserve"> </v>
      </c>
      <c r="G173" s="89" t="str">
        <f>IF(ISBLANK('New Employees'!AI179),"",'New Employees'!AI179)</f>
        <v/>
      </c>
      <c r="H173" s="88" t="str">
        <f>IF(ISBLANK('New Employees'!X179),"",DATEDIF(E173,C173,"y"))</f>
        <v/>
      </c>
      <c r="I173" s="87" t="str">
        <f>IF(ISBLANK('New Employees'!Q179),"",'New Employees'!Q179)</f>
        <v/>
      </c>
      <c r="J173" s="86" t="str">
        <f>IF(ISBLANK('New Employees'!D179),"",'New Employees'!D179)</f>
        <v/>
      </c>
      <c r="K173" s="85" t="str">
        <f>IF(ISBLANK('New Employees'!Y179),"",'New Employees'!Y179)</f>
        <v/>
      </c>
      <c r="L173" s="84" t="str">
        <f>IF(ISBLANK('New Employees'!AE179),"",'New Employees'!AE179)</f>
        <v/>
      </c>
      <c r="M173" s="84" t="str">
        <f>IF(ISBLANK('New Employees'!AF179),"",'New Employees'!AF179)</f>
        <v/>
      </c>
      <c r="N173" s="84" t="str">
        <f>IF(ISBLANK('New Employees'!AG179),"",'New Employees'!AG179)</f>
        <v/>
      </c>
      <c r="O173" s="84" t="str">
        <f>IF(ISBLANK('New Employees'!AH179),"",'New Employees'!AH179)</f>
        <v/>
      </c>
    </row>
    <row r="174" spans="1:15" ht="15.95" customHeight="1" thickBot="1" x14ac:dyDescent="0.25">
      <c r="A174" s="103"/>
      <c r="B174" s="93" t="str">
        <f>IF(ISBLANK('New Employees'!BA180),"",'New Employees'!BA180)</f>
        <v/>
      </c>
      <c r="C174" s="92" t="str">
        <f>IF(ISBLANK('New Employees'!N180),"",'New Employees'!N180)</f>
        <v/>
      </c>
      <c r="D174" s="91" t="str">
        <f>IF(ISBLANK('New Employees'!O180),"",'New Employees'!O180)</f>
        <v/>
      </c>
      <c r="E174" s="85" t="str">
        <f>IF(ISBLANK('New Employees'!X180),"",'New Employees'!X180)</f>
        <v/>
      </c>
      <c r="F174" s="90" t="str">
        <f>'New Employees'!U180&amp;" "&amp;'New Employees'!T180</f>
        <v xml:space="preserve"> </v>
      </c>
      <c r="G174" s="89" t="str">
        <f>IF(ISBLANK('New Employees'!AI180),"",'New Employees'!AI180)</f>
        <v/>
      </c>
      <c r="H174" s="88" t="str">
        <f>IF(ISBLANK('New Employees'!X180),"",DATEDIF(E174,C174,"y"))</f>
        <v/>
      </c>
      <c r="I174" s="87" t="str">
        <f>IF(ISBLANK('New Employees'!Q180),"",'New Employees'!Q180)</f>
        <v/>
      </c>
      <c r="J174" s="86" t="str">
        <f>IF(ISBLANK('New Employees'!D180),"",'New Employees'!D180)</f>
        <v/>
      </c>
      <c r="K174" s="85" t="str">
        <f>IF(ISBLANK('New Employees'!Y180),"",'New Employees'!Y180)</f>
        <v/>
      </c>
      <c r="L174" s="84" t="str">
        <f>IF(ISBLANK('New Employees'!AE180),"",'New Employees'!AE180)</f>
        <v/>
      </c>
      <c r="M174" s="84" t="str">
        <f>IF(ISBLANK('New Employees'!AF180),"",'New Employees'!AF180)</f>
        <v/>
      </c>
      <c r="N174" s="84" t="str">
        <f>IF(ISBLANK('New Employees'!AG180),"",'New Employees'!AG180)</f>
        <v/>
      </c>
      <c r="O174" s="84" t="str">
        <f>IF(ISBLANK('New Employees'!AH180),"",'New Employees'!AH180)</f>
        <v/>
      </c>
    </row>
    <row r="175" spans="1:15" ht="15.95" customHeight="1" thickBot="1" x14ac:dyDescent="0.25">
      <c r="A175" s="103"/>
      <c r="B175" s="93" t="str">
        <f>IF(ISBLANK('New Employees'!BA181),"",'New Employees'!BA181)</f>
        <v/>
      </c>
      <c r="C175" s="92" t="str">
        <f>IF(ISBLANK('New Employees'!N181),"",'New Employees'!N181)</f>
        <v/>
      </c>
      <c r="D175" s="91" t="str">
        <f>IF(ISBLANK('New Employees'!O181),"",'New Employees'!O181)</f>
        <v/>
      </c>
      <c r="E175" s="85" t="str">
        <f>IF(ISBLANK('New Employees'!X181),"",'New Employees'!X181)</f>
        <v/>
      </c>
      <c r="F175" s="90" t="str">
        <f>'New Employees'!U181&amp;" "&amp;'New Employees'!T181</f>
        <v xml:space="preserve"> </v>
      </c>
      <c r="G175" s="89" t="str">
        <f>IF(ISBLANK('New Employees'!AI181),"",'New Employees'!AI181)</f>
        <v/>
      </c>
      <c r="H175" s="88" t="str">
        <f>IF(ISBLANK('New Employees'!X181),"",DATEDIF(E175,C175,"y"))</f>
        <v/>
      </c>
      <c r="I175" s="87" t="str">
        <f>IF(ISBLANK('New Employees'!Q181),"",'New Employees'!Q181)</f>
        <v/>
      </c>
      <c r="J175" s="86" t="str">
        <f>IF(ISBLANK('New Employees'!D181),"",'New Employees'!D181)</f>
        <v/>
      </c>
      <c r="K175" s="85" t="str">
        <f>IF(ISBLANK('New Employees'!Y181),"",'New Employees'!Y181)</f>
        <v/>
      </c>
      <c r="L175" s="84" t="str">
        <f>IF(ISBLANK('New Employees'!AE181),"",'New Employees'!AE181)</f>
        <v/>
      </c>
      <c r="M175" s="84" t="str">
        <f>IF(ISBLANK('New Employees'!AF181),"",'New Employees'!AF181)</f>
        <v/>
      </c>
      <c r="N175" s="84" t="str">
        <f>IF(ISBLANK('New Employees'!AG181),"",'New Employees'!AG181)</f>
        <v/>
      </c>
      <c r="O175" s="84" t="str">
        <f>IF(ISBLANK('New Employees'!AH181),"",'New Employees'!AH181)</f>
        <v/>
      </c>
    </row>
    <row r="176" spans="1:15" ht="15.95" customHeight="1" thickBot="1" x14ac:dyDescent="0.25">
      <c r="A176" s="103"/>
      <c r="B176" s="93" t="str">
        <f>IF(ISBLANK('New Employees'!BA182),"",'New Employees'!BA182)</f>
        <v/>
      </c>
      <c r="C176" s="92" t="str">
        <f>IF(ISBLANK('New Employees'!N182),"",'New Employees'!N182)</f>
        <v/>
      </c>
      <c r="D176" s="91" t="str">
        <f>IF(ISBLANK('New Employees'!O182),"",'New Employees'!O182)</f>
        <v/>
      </c>
      <c r="E176" s="85" t="str">
        <f>IF(ISBLANK('New Employees'!X182),"",'New Employees'!X182)</f>
        <v/>
      </c>
      <c r="F176" s="90" t="str">
        <f>'New Employees'!U182&amp;" "&amp;'New Employees'!T182</f>
        <v xml:space="preserve"> </v>
      </c>
      <c r="G176" s="89" t="str">
        <f>IF(ISBLANK('New Employees'!AI182),"",'New Employees'!AI182)</f>
        <v/>
      </c>
      <c r="H176" s="88" t="str">
        <f>IF(ISBLANK('New Employees'!X182),"",DATEDIF(E176,C176,"y"))</f>
        <v/>
      </c>
      <c r="I176" s="87" t="str">
        <f>IF(ISBLANK('New Employees'!Q182),"",'New Employees'!Q182)</f>
        <v/>
      </c>
      <c r="J176" s="86" t="str">
        <f>IF(ISBLANK('New Employees'!D182),"",'New Employees'!D182)</f>
        <v/>
      </c>
      <c r="K176" s="85" t="str">
        <f>IF(ISBLANK('New Employees'!Y182),"",'New Employees'!Y182)</f>
        <v/>
      </c>
      <c r="L176" s="84" t="str">
        <f>IF(ISBLANK('New Employees'!AE182),"",'New Employees'!AE182)</f>
        <v/>
      </c>
      <c r="M176" s="84" t="str">
        <f>IF(ISBLANK('New Employees'!AF182),"",'New Employees'!AF182)</f>
        <v/>
      </c>
      <c r="N176" s="84" t="str">
        <f>IF(ISBLANK('New Employees'!AG182),"",'New Employees'!AG182)</f>
        <v/>
      </c>
      <c r="O176" s="84" t="str">
        <f>IF(ISBLANK('New Employees'!AH182),"",'New Employees'!AH182)</f>
        <v/>
      </c>
    </row>
    <row r="177" spans="1:15" ht="15.95" customHeight="1" thickBot="1" x14ac:dyDescent="0.25">
      <c r="A177" s="103"/>
      <c r="B177" s="93" t="str">
        <f>IF(ISBLANK('New Employees'!BA183),"",'New Employees'!BA183)</f>
        <v/>
      </c>
      <c r="C177" s="92" t="str">
        <f>IF(ISBLANK('New Employees'!N183),"",'New Employees'!N183)</f>
        <v/>
      </c>
      <c r="D177" s="91" t="str">
        <f>IF(ISBLANK('New Employees'!O183),"",'New Employees'!O183)</f>
        <v/>
      </c>
      <c r="E177" s="85" t="str">
        <f>IF(ISBLANK('New Employees'!X183),"",'New Employees'!X183)</f>
        <v/>
      </c>
      <c r="F177" s="90" t="str">
        <f>'New Employees'!U183&amp;" "&amp;'New Employees'!T183</f>
        <v xml:space="preserve"> </v>
      </c>
      <c r="G177" s="89" t="str">
        <f>IF(ISBLANK('New Employees'!AI183),"",'New Employees'!AI183)</f>
        <v/>
      </c>
      <c r="H177" s="88" t="str">
        <f>IF(ISBLANK('New Employees'!X183),"",DATEDIF(E177,C177,"y"))</f>
        <v/>
      </c>
      <c r="I177" s="87" t="str">
        <f>IF(ISBLANK('New Employees'!Q183),"",'New Employees'!Q183)</f>
        <v/>
      </c>
      <c r="J177" s="86" t="str">
        <f>IF(ISBLANK('New Employees'!D183),"",'New Employees'!D183)</f>
        <v/>
      </c>
      <c r="K177" s="85" t="str">
        <f>IF(ISBLANK('New Employees'!Y183),"",'New Employees'!Y183)</f>
        <v/>
      </c>
      <c r="L177" s="84" t="str">
        <f>IF(ISBLANK('New Employees'!AE183),"",'New Employees'!AE183)</f>
        <v/>
      </c>
      <c r="M177" s="84" t="str">
        <f>IF(ISBLANK('New Employees'!AF183),"",'New Employees'!AF183)</f>
        <v/>
      </c>
      <c r="N177" s="84" t="str">
        <f>IF(ISBLANK('New Employees'!AG183),"",'New Employees'!AG183)</f>
        <v/>
      </c>
      <c r="O177" s="84" t="str">
        <f>IF(ISBLANK('New Employees'!AH183),"",'New Employees'!AH183)</f>
        <v/>
      </c>
    </row>
    <row r="178" spans="1:15" ht="15.95" customHeight="1" thickBot="1" x14ac:dyDescent="0.25">
      <c r="A178" s="103"/>
      <c r="B178" s="93" t="str">
        <f>IF(ISBLANK('New Employees'!BA184),"",'New Employees'!BA184)</f>
        <v/>
      </c>
      <c r="C178" s="92" t="str">
        <f>IF(ISBLANK('New Employees'!N184),"",'New Employees'!N184)</f>
        <v/>
      </c>
      <c r="D178" s="91" t="str">
        <f>IF(ISBLANK('New Employees'!O184),"",'New Employees'!O184)</f>
        <v/>
      </c>
      <c r="E178" s="85" t="str">
        <f>IF(ISBLANK('New Employees'!X184),"",'New Employees'!X184)</f>
        <v/>
      </c>
      <c r="F178" s="90" t="str">
        <f>'New Employees'!U184&amp;" "&amp;'New Employees'!T184</f>
        <v xml:space="preserve"> </v>
      </c>
      <c r="G178" s="89" t="str">
        <f>IF(ISBLANK('New Employees'!AI184),"",'New Employees'!AI184)</f>
        <v/>
      </c>
      <c r="H178" s="88" t="str">
        <f>IF(ISBLANK('New Employees'!X184),"",DATEDIF(E178,C178,"y"))</f>
        <v/>
      </c>
      <c r="I178" s="87" t="str">
        <f>IF(ISBLANK('New Employees'!Q184),"",'New Employees'!Q184)</f>
        <v/>
      </c>
      <c r="J178" s="86" t="str">
        <f>IF(ISBLANK('New Employees'!D184),"",'New Employees'!D184)</f>
        <v/>
      </c>
      <c r="K178" s="85" t="str">
        <f>IF(ISBLANK('New Employees'!Y184),"",'New Employees'!Y184)</f>
        <v/>
      </c>
      <c r="L178" s="84" t="str">
        <f>IF(ISBLANK('New Employees'!AE184),"",'New Employees'!AE184)</f>
        <v/>
      </c>
      <c r="M178" s="84" t="str">
        <f>IF(ISBLANK('New Employees'!AF184),"",'New Employees'!AF184)</f>
        <v/>
      </c>
      <c r="N178" s="84" t="str">
        <f>IF(ISBLANK('New Employees'!AG184),"",'New Employees'!AG184)</f>
        <v/>
      </c>
      <c r="O178" s="84" t="str">
        <f>IF(ISBLANK('New Employees'!AH184),"",'New Employees'!AH184)</f>
        <v/>
      </c>
    </row>
    <row r="179" spans="1:15" ht="15.95" customHeight="1" thickBot="1" x14ac:dyDescent="0.25">
      <c r="A179" s="103"/>
      <c r="B179" s="93" t="str">
        <f>IF(ISBLANK('New Employees'!BA185),"",'New Employees'!BA185)</f>
        <v/>
      </c>
      <c r="C179" s="92" t="str">
        <f>IF(ISBLANK('New Employees'!N185),"",'New Employees'!N185)</f>
        <v/>
      </c>
      <c r="D179" s="91" t="str">
        <f>IF(ISBLANK('New Employees'!O185),"",'New Employees'!O185)</f>
        <v/>
      </c>
      <c r="E179" s="85" t="str">
        <f>IF(ISBLANK('New Employees'!X185),"",'New Employees'!X185)</f>
        <v/>
      </c>
      <c r="F179" s="90" t="str">
        <f>'New Employees'!U185&amp;" "&amp;'New Employees'!T185</f>
        <v xml:space="preserve"> </v>
      </c>
      <c r="G179" s="89" t="str">
        <f>IF(ISBLANK('New Employees'!AI185),"",'New Employees'!AI185)</f>
        <v/>
      </c>
      <c r="H179" s="88" t="str">
        <f>IF(ISBLANK('New Employees'!X185),"",DATEDIF(E179,C179,"y"))</f>
        <v/>
      </c>
      <c r="I179" s="87" t="str">
        <f>IF(ISBLANK('New Employees'!Q185),"",'New Employees'!Q185)</f>
        <v/>
      </c>
      <c r="J179" s="86" t="str">
        <f>IF(ISBLANK('New Employees'!D185),"",'New Employees'!D185)</f>
        <v/>
      </c>
      <c r="K179" s="85" t="str">
        <f>IF(ISBLANK('New Employees'!Y185),"",'New Employees'!Y185)</f>
        <v/>
      </c>
      <c r="L179" s="84" t="str">
        <f>IF(ISBLANK('New Employees'!AE185),"",'New Employees'!AE185)</f>
        <v/>
      </c>
      <c r="M179" s="84" t="str">
        <f>IF(ISBLANK('New Employees'!AF185),"",'New Employees'!AF185)</f>
        <v/>
      </c>
      <c r="N179" s="84" t="str">
        <f>IF(ISBLANK('New Employees'!AG185),"",'New Employees'!AG185)</f>
        <v/>
      </c>
      <c r="O179" s="84" t="str">
        <f>IF(ISBLANK('New Employees'!AH185),"",'New Employees'!AH185)</f>
        <v/>
      </c>
    </row>
    <row r="180" spans="1:15" ht="15.95" customHeight="1" thickBot="1" x14ac:dyDescent="0.25">
      <c r="A180" s="103"/>
      <c r="B180" s="93" t="str">
        <f>IF(ISBLANK('New Employees'!BA186),"",'New Employees'!BA186)</f>
        <v/>
      </c>
      <c r="C180" s="92" t="str">
        <f>IF(ISBLANK('New Employees'!N186),"",'New Employees'!N186)</f>
        <v/>
      </c>
      <c r="D180" s="91" t="str">
        <f>IF(ISBLANK('New Employees'!O186),"",'New Employees'!O186)</f>
        <v/>
      </c>
      <c r="E180" s="85" t="str">
        <f>IF(ISBLANK('New Employees'!X186),"",'New Employees'!X186)</f>
        <v/>
      </c>
      <c r="F180" s="90" t="str">
        <f>'New Employees'!U186&amp;" "&amp;'New Employees'!T186</f>
        <v xml:space="preserve"> </v>
      </c>
      <c r="G180" s="89" t="str">
        <f>IF(ISBLANK('New Employees'!AI186),"",'New Employees'!AI186)</f>
        <v/>
      </c>
      <c r="H180" s="88" t="str">
        <f>IF(ISBLANK('New Employees'!X186),"",DATEDIF(E180,C180,"y"))</f>
        <v/>
      </c>
      <c r="I180" s="87" t="str">
        <f>IF(ISBLANK('New Employees'!Q186),"",'New Employees'!Q186)</f>
        <v/>
      </c>
      <c r="J180" s="86" t="str">
        <f>IF(ISBLANK('New Employees'!D186),"",'New Employees'!D186)</f>
        <v/>
      </c>
      <c r="K180" s="85" t="str">
        <f>IF(ISBLANK('New Employees'!Y186),"",'New Employees'!Y186)</f>
        <v/>
      </c>
      <c r="L180" s="84" t="str">
        <f>IF(ISBLANK('New Employees'!AE186),"",'New Employees'!AE186)</f>
        <v/>
      </c>
      <c r="M180" s="84" t="str">
        <f>IF(ISBLANK('New Employees'!AF186),"",'New Employees'!AF186)</f>
        <v/>
      </c>
      <c r="N180" s="84" t="str">
        <f>IF(ISBLANK('New Employees'!AG186),"",'New Employees'!AG186)</f>
        <v/>
      </c>
      <c r="O180" s="84" t="str">
        <f>IF(ISBLANK('New Employees'!AH186),"",'New Employees'!AH186)</f>
        <v/>
      </c>
    </row>
    <row r="181" spans="1:15" ht="15.95" customHeight="1" thickBot="1" x14ac:dyDescent="0.25">
      <c r="A181" s="103"/>
      <c r="B181" s="93" t="str">
        <f>IF(ISBLANK('New Employees'!BA187),"",'New Employees'!BA187)</f>
        <v/>
      </c>
      <c r="C181" s="92" t="str">
        <f>IF(ISBLANK('New Employees'!N187),"",'New Employees'!N187)</f>
        <v/>
      </c>
      <c r="D181" s="91" t="str">
        <f>IF(ISBLANK('New Employees'!O187),"",'New Employees'!O187)</f>
        <v/>
      </c>
      <c r="E181" s="85" t="str">
        <f>IF(ISBLANK('New Employees'!X187),"",'New Employees'!X187)</f>
        <v/>
      </c>
      <c r="F181" s="90" t="str">
        <f>'New Employees'!U187&amp;" "&amp;'New Employees'!T187</f>
        <v xml:space="preserve"> </v>
      </c>
      <c r="G181" s="89" t="str">
        <f>IF(ISBLANK('New Employees'!AI187),"",'New Employees'!AI187)</f>
        <v/>
      </c>
      <c r="H181" s="88" t="str">
        <f>IF(ISBLANK('New Employees'!X187),"",DATEDIF(E181,C181,"y"))</f>
        <v/>
      </c>
      <c r="I181" s="87" t="str">
        <f>IF(ISBLANK('New Employees'!Q187),"",'New Employees'!Q187)</f>
        <v/>
      </c>
      <c r="J181" s="86" t="str">
        <f>IF(ISBLANK('New Employees'!D187),"",'New Employees'!D187)</f>
        <v/>
      </c>
      <c r="K181" s="85" t="str">
        <f>IF(ISBLANK('New Employees'!Y187),"",'New Employees'!Y187)</f>
        <v/>
      </c>
      <c r="L181" s="84" t="str">
        <f>IF(ISBLANK('New Employees'!AE187),"",'New Employees'!AE187)</f>
        <v/>
      </c>
      <c r="M181" s="84" t="str">
        <f>IF(ISBLANK('New Employees'!AF187),"",'New Employees'!AF187)</f>
        <v/>
      </c>
      <c r="N181" s="84" t="str">
        <f>IF(ISBLANK('New Employees'!AG187),"",'New Employees'!AG187)</f>
        <v/>
      </c>
      <c r="O181" s="84" t="str">
        <f>IF(ISBLANK('New Employees'!AH187),"",'New Employees'!AH187)</f>
        <v/>
      </c>
    </row>
    <row r="182" spans="1:15" ht="15.95" customHeight="1" thickBot="1" x14ac:dyDescent="0.25">
      <c r="A182" s="103"/>
      <c r="B182" s="93" t="str">
        <f>IF(ISBLANK('New Employees'!BA188),"",'New Employees'!BA188)</f>
        <v/>
      </c>
      <c r="C182" s="92" t="str">
        <f>IF(ISBLANK('New Employees'!N188),"",'New Employees'!N188)</f>
        <v/>
      </c>
      <c r="D182" s="91" t="str">
        <f>IF(ISBLANK('New Employees'!O188),"",'New Employees'!O188)</f>
        <v/>
      </c>
      <c r="E182" s="85" t="str">
        <f>IF(ISBLANK('New Employees'!X188),"",'New Employees'!X188)</f>
        <v/>
      </c>
      <c r="F182" s="90" t="str">
        <f>'New Employees'!U188&amp;" "&amp;'New Employees'!T188</f>
        <v xml:space="preserve"> </v>
      </c>
      <c r="G182" s="89" t="str">
        <f>IF(ISBLANK('New Employees'!AI188),"",'New Employees'!AI188)</f>
        <v/>
      </c>
      <c r="H182" s="88" t="str">
        <f>IF(ISBLANK('New Employees'!X188),"",DATEDIF(E182,C182,"y"))</f>
        <v/>
      </c>
      <c r="I182" s="87" t="str">
        <f>IF(ISBLANK('New Employees'!Q188),"",'New Employees'!Q188)</f>
        <v/>
      </c>
      <c r="J182" s="86" t="str">
        <f>IF(ISBLANK('New Employees'!D188),"",'New Employees'!D188)</f>
        <v/>
      </c>
      <c r="K182" s="85" t="str">
        <f>IF(ISBLANK('New Employees'!Y188),"",'New Employees'!Y188)</f>
        <v/>
      </c>
      <c r="L182" s="84" t="str">
        <f>IF(ISBLANK('New Employees'!AE188),"",'New Employees'!AE188)</f>
        <v/>
      </c>
      <c r="M182" s="84" t="str">
        <f>IF(ISBLANK('New Employees'!AF188),"",'New Employees'!AF188)</f>
        <v/>
      </c>
      <c r="N182" s="84" t="str">
        <f>IF(ISBLANK('New Employees'!AG188),"",'New Employees'!AG188)</f>
        <v/>
      </c>
      <c r="O182" s="84" t="str">
        <f>IF(ISBLANK('New Employees'!AH188),"",'New Employees'!AH188)</f>
        <v/>
      </c>
    </row>
    <row r="183" spans="1:15" ht="15.95" customHeight="1" thickBot="1" x14ac:dyDescent="0.25">
      <c r="A183" s="103"/>
      <c r="B183" s="93" t="str">
        <f>IF(ISBLANK('New Employees'!BA189),"",'New Employees'!BA189)</f>
        <v/>
      </c>
      <c r="C183" s="92" t="str">
        <f>IF(ISBLANK('New Employees'!N189),"",'New Employees'!N189)</f>
        <v/>
      </c>
      <c r="D183" s="91" t="str">
        <f>IF(ISBLANK('New Employees'!O189),"",'New Employees'!O189)</f>
        <v/>
      </c>
      <c r="E183" s="85" t="str">
        <f>IF(ISBLANK('New Employees'!X189),"",'New Employees'!X189)</f>
        <v/>
      </c>
      <c r="F183" s="90" t="str">
        <f>'New Employees'!U189&amp;" "&amp;'New Employees'!T189</f>
        <v xml:space="preserve"> </v>
      </c>
      <c r="G183" s="89" t="str">
        <f>IF(ISBLANK('New Employees'!AI189),"",'New Employees'!AI189)</f>
        <v/>
      </c>
      <c r="H183" s="88" t="str">
        <f>IF(ISBLANK('New Employees'!X189),"",DATEDIF(E183,C183,"y"))</f>
        <v/>
      </c>
      <c r="I183" s="87" t="str">
        <f>IF(ISBLANK('New Employees'!Q189),"",'New Employees'!Q189)</f>
        <v/>
      </c>
      <c r="J183" s="86" t="str">
        <f>IF(ISBLANK('New Employees'!D189),"",'New Employees'!D189)</f>
        <v/>
      </c>
      <c r="K183" s="85" t="str">
        <f>IF(ISBLANK('New Employees'!Y189),"",'New Employees'!Y189)</f>
        <v/>
      </c>
      <c r="L183" s="84" t="str">
        <f>IF(ISBLANK('New Employees'!AE189),"",'New Employees'!AE189)</f>
        <v/>
      </c>
      <c r="M183" s="84" t="str">
        <f>IF(ISBLANK('New Employees'!AF189),"",'New Employees'!AF189)</f>
        <v/>
      </c>
      <c r="N183" s="84" t="str">
        <f>IF(ISBLANK('New Employees'!AG189),"",'New Employees'!AG189)</f>
        <v/>
      </c>
      <c r="O183" s="84" t="str">
        <f>IF(ISBLANK('New Employees'!AH189),"",'New Employees'!AH189)</f>
        <v/>
      </c>
    </row>
    <row r="184" spans="1:15" ht="15.95" customHeight="1" thickBot="1" x14ac:dyDescent="0.25">
      <c r="A184" s="103"/>
      <c r="B184" s="93" t="str">
        <f>IF(ISBLANK('New Employees'!BA190),"",'New Employees'!BA190)</f>
        <v/>
      </c>
      <c r="C184" s="92" t="str">
        <f>IF(ISBLANK('New Employees'!N190),"",'New Employees'!N190)</f>
        <v/>
      </c>
      <c r="D184" s="91" t="str">
        <f>IF(ISBLANK('New Employees'!O190),"",'New Employees'!O190)</f>
        <v/>
      </c>
      <c r="E184" s="85" t="str">
        <f>IF(ISBLANK('New Employees'!X190),"",'New Employees'!X190)</f>
        <v/>
      </c>
      <c r="F184" s="90" t="str">
        <f>'New Employees'!U190&amp;" "&amp;'New Employees'!T190</f>
        <v xml:space="preserve"> </v>
      </c>
      <c r="G184" s="89" t="str">
        <f>IF(ISBLANK('New Employees'!AI190),"",'New Employees'!AI190)</f>
        <v/>
      </c>
      <c r="H184" s="88" t="str">
        <f>IF(ISBLANK('New Employees'!X190),"",DATEDIF(E184,C184,"y"))</f>
        <v/>
      </c>
      <c r="I184" s="87" t="str">
        <f>IF(ISBLANK('New Employees'!Q190),"",'New Employees'!Q190)</f>
        <v/>
      </c>
      <c r="J184" s="86" t="str">
        <f>IF(ISBLANK('New Employees'!D190),"",'New Employees'!D190)</f>
        <v/>
      </c>
      <c r="K184" s="85" t="str">
        <f>IF(ISBLANK('New Employees'!Y190),"",'New Employees'!Y190)</f>
        <v/>
      </c>
      <c r="L184" s="84" t="str">
        <f>IF(ISBLANK('New Employees'!AE190),"",'New Employees'!AE190)</f>
        <v/>
      </c>
      <c r="M184" s="84" t="str">
        <f>IF(ISBLANK('New Employees'!AF190),"",'New Employees'!AF190)</f>
        <v/>
      </c>
      <c r="N184" s="84" t="str">
        <f>IF(ISBLANK('New Employees'!AG190),"",'New Employees'!AG190)</f>
        <v/>
      </c>
      <c r="O184" s="84" t="str">
        <f>IF(ISBLANK('New Employees'!AH190),"",'New Employees'!AH190)</f>
        <v/>
      </c>
    </row>
    <row r="185" spans="1:15" ht="15.95" customHeight="1" thickBot="1" x14ac:dyDescent="0.25">
      <c r="A185" s="103"/>
      <c r="B185" s="93" t="str">
        <f>IF(ISBLANK('New Employees'!BA191),"",'New Employees'!BA191)</f>
        <v/>
      </c>
      <c r="C185" s="92" t="str">
        <f>IF(ISBLANK('New Employees'!N191),"",'New Employees'!N191)</f>
        <v/>
      </c>
      <c r="D185" s="91" t="str">
        <f>IF(ISBLANK('New Employees'!O191),"",'New Employees'!O191)</f>
        <v/>
      </c>
      <c r="E185" s="85" t="str">
        <f>IF(ISBLANK('New Employees'!X191),"",'New Employees'!X191)</f>
        <v/>
      </c>
      <c r="F185" s="90" t="str">
        <f>'New Employees'!U191&amp;" "&amp;'New Employees'!T191</f>
        <v xml:space="preserve"> </v>
      </c>
      <c r="G185" s="89" t="str">
        <f>IF(ISBLANK('New Employees'!AI191),"",'New Employees'!AI191)</f>
        <v/>
      </c>
      <c r="H185" s="88" t="str">
        <f>IF(ISBLANK('New Employees'!X191),"",DATEDIF(E185,C185,"y"))</f>
        <v/>
      </c>
      <c r="I185" s="87" t="str">
        <f>IF(ISBLANK('New Employees'!Q191),"",'New Employees'!Q191)</f>
        <v/>
      </c>
      <c r="J185" s="86" t="str">
        <f>IF(ISBLANK('New Employees'!D191),"",'New Employees'!D191)</f>
        <v/>
      </c>
      <c r="K185" s="85" t="str">
        <f>IF(ISBLANK('New Employees'!Y191),"",'New Employees'!Y191)</f>
        <v/>
      </c>
      <c r="L185" s="84" t="str">
        <f>IF(ISBLANK('New Employees'!AE191),"",'New Employees'!AE191)</f>
        <v/>
      </c>
      <c r="M185" s="84" t="str">
        <f>IF(ISBLANK('New Employees'!AF191),"",'New Employees'!AF191)</f>
        <v/>
      </c>
      <c r="N185" s="84" t="str">
        <f>IF(ISBLANK('New Employees'!AG191),"",'New Employees'!AG191)</f>
        <v/>
      </c>
      <c r="O185" s="84" t="str">
        <f>IF(ISBLANK('New Employees'!AH191),"",'New Employees'!AH191)</f>
        <v/>
      </c>
    </row>
    <row r="186" spans="1:15" ht="15.95" customHeight="1" thickBot="1" x14ac:dyDescent="0.25">
      <c r="A186" s="103"/>
      <c r="B186" s="93" t="str">
        <f>IF(ISBLANK('New Employees'!BA192),"",'New Employees'!BA192)</f>
        <v/>
      </c>
      <c r="C186" s="92" t="str">
        <f>IF(ISBLANK('New Employees'!N192),"",'New Employees'!N192)</f>
        <v/>
      </c>
      <c r="D186" s="91" t="str">
        <f>IF(ISBLANK('New Employees'!O192),"",'New Employees'!O192)</f>
        <v/>
      </c>
      <c r="E186" s="85" t="str">
        <f>IF(ISBLANK('New Employees'!X192),"",'New Employees'!X192)</f>
        <v/>
      </c>
      <c r="F186" s="90" t="str">
        <f>'New Employees'!U192&amp;" "&amp;'New Employees'!T192</f>
        <v xml:space="preserve"> </v>
      </c>
      <c r="G186" s="89" t="str">
        <f>IF(ISBLANK('New Employees'!AI192),"",'New Employees'!AI192)</f>
        <v/>
      </c>
      <c r="H186" s="88" t="str">
        <f>IF(ISBLANK('New Employees'!X192),"",DATEDIF(E186,C186,"y"))</f>
        <v/>
      </c>
      <c r="I186" s="87" t="str">
        <f>IF(ISBLANK('New Employees'!Q192),"",'New Employees'!Q192)</f>
        <v/>
      </c>
      <c r="J186" s="86" t="str">
        <f>IF(ISBLANK('New Employees'!D192),"",'New Employees'!D192)</f>
        <v/>
      </c>
      <c r="K186" s="85" t="str">
        <f>IF(ISBLANK('New Employees'!Y192),"",'New Employees'!Y192)</f>
        <v/>
      </c>
      <c r="L186" s="84" t="str">
        <f>IF(ISBLANK('New Employees'!AE192),"",'New Employees'!AE192)</f>
        <v/>
      </c>
      <c r="M186" s="84" t="str">
        <f>IF(ISBLANK('New Employees'!AF192),"",'New Employees'!AF192)</f>
        <v/>
      </c>
      <c r="N186" s="84" t="str">
        <f>IF(ISBLANK('New Employees'!AG192),"",'New Employees'!AG192)</f>
        <v/>
      </c>
      <c r="O186" s="84" t="str">
        <f>IF(ISBLANK('New Employees'!AH192),"",'New Employees'!AH192)</f>
        <v/>
      </c>
    </row>
    <row r="187" spans="1:15" ht="15.95" customHeight="1" thickBot="1" x14ac:dyDescent="0.25">
      <c r="A187" s="103"/>
      <c r="B187" s="93" t="str">
        <f>IF(ISBLANK('New Employees'!BA193),"",'New Employees'!BA193)</f>
        <v/>
      </c>
      <c r="C187" s="92" t="str">
        <f>IF(ISBLANK('New Employees'!N193),"",'New Employees'!N193)</f>
        <v/>
      </c>
      <c r="D187" s="91" t="str">
        <f>IF(ISBLANK('New Employees'!O193),"",'New Employees'!O193)</f>
        <v/>
      </c>
      <c r="E187" s="85" t="str">
        <f>IF(ISBLANK('New Employees'!X193),"",'New Employees'!X193)</f>
        <v/>
      </c>
      <c r="F187" s="90" t="str">
        <f>'New Employees'!U193&amp;" "&amp;'New Employees'!T193</f>
        <v xml:space="preserve"> </v>
      </c>
      <c r="G187" s="89" t="str">
        <f>IF(ISBLANK('New Employees'!AI193),"",'New Employees'!AI193)</f>
        <v/>
      </c>
      <c r="H187" s="88" t="str">
        <f>IF(ISBLANK('New Employees'!X193),"",DATEDIF(E187,C187,"y"))</f>
        <v/>
      </c>
      <c r="I187" s="87" t="str">
        <f>IF(ISBLANK('New Employees'!Q193),"",'New Employees'!Q193)</f>
        <v/>
      </c>
      <c r="J187" s="86" t="str">
        <f>IF(ISBLANK('New Employees'!D193),"",'New Employees'!D193)</f>
        <v/>
      </c>
      <c r="K187" s="85" t="str">
        <f>IF(ISBLANK('New Employees'!Y193),"",'New Employees'!Y193)</f>
        <v/>
      </c>
      <c r="L187" s="84" t="str">
        <f>IF(ISBLANK('New Employees'!AE193),"",'New Employees'!AE193)</f>
        <v/>
      </c>
      <c r="M187" s="84" t="str">
        <f>IF(ISBLANK('New Employees'!AF193),"",'New Employees'!AF193)</f>
        <v/>
      </c>
      <c r="N187" s="84" t="str">
        <f>IF(ISBLANK('New Employees'!AG193),"",'New Employees'!AG193)</f>
        <v/>
      </c>
      <c r="O187" s="84" t="str">
        <f>IF(ISBLANK('New Employees'!AH193),"",'New Employees'!AH193)</f>
        <v/>
      </c>
    </row>
    <row r="188" spans="1:15" ht="15.95" customHeight="1" thickBot="1" x14ac:dyDescent="0.25">
      <c r="A188" s="103"/>
      <c r="B188" s="93" t="str">
        <f>IF(ISBLANK('New Employees'!BA194),"",'New Employees'!BA194)</f>
        <v/>
      </c>
      <c r="C188" s="92" t="str">
        <f>IF(ISBLANK('New Employees'!N194),"",'New Employees'!N194)</f>
        <v/>
      </c>
      <c r="D188" s="91" t="str">
        <f>IF(ISBLANK('New Employees'!O194),"",'New Employees'!O194)</f>
        <v/>
      </c>
      <c r="E188" s="85" t="str">
        <f>IF(ISBLANK('New Employees'!X194),"",'New Employees'!X194)</f>
        <v/>
      </c>
      <c r="F188" s="90" t="str">
        <f>'New Employees'!U194&amp;" "&amp;'New Employees'!T194</f>
        <v xml:space="preserve"> </v>
      </c>
      <c r="G188" s="89" t="str">
        <f>IF(ISBLANK('New Employees'!AI194),"",'New Employees'!AI194)</f>
        <v/>
      </c>
      <c r="H188" s="88" t="str">
        <f>IF(ISBLANK('New Employees'!X194),"",DATEDIF(E188,C188,"y"))</f>
        <v/>
      </c>
      <c r="I188" s="87" t="str">
        <f>IF(ISBLANK('New Employees'!Q194),"",'New Employees'!Q194)</f>
        <v/>
      </c>
      <c r="J188" s="86" t="str">
        <f>IF(ISBLANK('New Employees'!D194),"",'New Employees'!D194)</f>
        <v/>
      </c>
      <c r="K188" s="85" t="str">
        <f>IF(ISBLANK('New Employees'!Y194),"",'New Employees'!Y194)</f>
        <v/>
      </c>
      <c r="L188" s="84" t="str">
        <f>IF(ISBLANK('New Employees'!AE194),"",'New Employees'!AE194)</f>
        <v/>
      </c>
      <c r="M188" s="84" t="str">
        <f>IF(ISBLANK('New Employees'!AF194),"",'New Employees'!AF194)</f>
        <v/>
      </c>
      <c r="N188" s="84" t="str">
        <f>IF(ISBLANK('New Employees'!AG194),"",'New Employees'!AG194)</f>
        <v/>
      </c>
      <c r="O188" s="84" t="str">
        <f>IF(ISBLANK('New Employees'!AH194),"",'New Employees'!AH194)</f>
        <v/>
      </c>
    </row>
    <row r="189" spans="1:15" ht="15.95" customHeight="1" thickBot="1" x14ac:dyDescent="0.25">
      <c r="A189" s="103"/>
      <c r="B189" s="93" t="str">
        <f>IF(ISBLANK('New Employees'!BA195),"",'New Employees'!BA195)</f>
        <v/>
      </c>
      <c r="C189" s="92" t="str">
        <f>IF(ISBLANK('New Employees'!N195),"",'New Employees'!N195)</f>
        <v/>
      </c>
      <c r="D189" s="91" t="str">
        <f>IF(ISBLANK('New Employees'!O195),"",'New Employees'!O195)</f>
        <v/>
      </c>
      <c r="E189" s="85" t="str">
        <f>IF(ISBLANK('New Employees'!X195),"",'New Employees'!X195)</f>
        <v/>
      </c>
      <c r="F189" s="90" t="str">
        <f>'New Employees'!U195&amp;" "&amp;'New Employees'!T195</f>
        <v xml:space="preserve"> </v>
      </c>
      <c r="G189" s="89" t="str">
        <f>IF(ISBLANK('New Employees'!AI195),"",'New Employees'!AI195)</f>
        <v/>
      </c>
      <c r="H189" s="88" t="str">
        <f>IF(ISBLANK('New Employees'!X195),"",DATEDIF(E189,C189,"y"))</f>
        <v/>
      </c>
      <c r="I189" s="87" t="str">
        <f>IF(ISBLANK('New Employees'!Q195),"",'New Employees'!Q195)</f>
        <v/>
      </c>
      <c r="J189" s="86" t="str">
        <f>IF(ISBLANK('New Employees'!D195),"",'New Employees'!D195)</f>
        <v/>
      </c>
      <c r="K189" s="85" t="str">
        <f>IF(ISBLANK('New Employees'!Y195),"",'New Employees'!Y195)</f>
        <v/>
      </c>
      <c r="L189" s="84" t="str">
        <f>IF(ISBLANK('New Employees'!AE195),"",'New Employees'!AE195)</f>
        <v/>
      </c>
      <c r="M189" s="84" t="str">
        <f>IF(ISBLANK('New Employees'!AF195),"",'New Employees'!AF195)</f>
        <v/>
      </c>
      <c r="N189" s="84" t="str">
        <f>IF(ISBLANK('New Employees'!AG195),"",'New Employees'!AG195)</f>
        <v/>
      </c>
      <c r="O189" s="84" t="str">
        <f>IF(ISBLANK('New Employees'!AH195),"",'New Employees'!AH195)</f>
        <v/>
      </c>
    </row>
    <row r="190" spans="1:15" ht="15.95" customHeight="1" thickBot="1" x14ac:dyDescent="0.25">
      <c r="A190" s="103"/>
      <c r="B190" s="93" t="str">
        <f>IF(ISBLANK('New Employees'!BA196),"",'New Employees'!BA196)</f>
        <v/>
      </c>
      <c r="C190" s="92" t="str">
        <f>IF(ISBLANK('New Employees'!N196),"",'New Employees'!N196)</f>
        <v/>
      </c>
      <c r="D190" s="91" t="str">
        <f>IF(ISBLANK('New Employees'!O196),"",'New Employees'!O196)</f>
        <v/>
      </c>
      <c r="E190" s="85" t="str">
        <f>IF(ISBLANK('New Employees'!X196),"",'New Employees'!X196)</f>
        <v/>
      </c>
      <c r="F190" s="90" t="str">
        <f>'New Employees'!U196&amp;" "&amp;'New Employees'!T196</f>
        <v xml:space="preserve"> </v>
      </c>
      <c r="G190" s="89" t="str">
        <f>IF(ISBLANK('New Employees'!AI196),"",'New Employees'!AI196)</f>
        <v/>
      </c>
      <c r="H190" s="88" t="str">
        <f>IF(ISBLANK('New Employees'!X196),"",DATEDIF(E190,C190,"y"))</f>
        <v/>
      </c>
      <c r="I190" s="87" t="str">
        <f>IF(ISBLANK('New Employees'!Q196),"",'New Employees'!Q196)</f>
        <v/>
      </c>
      <c r="J190" s="86" t="str">
        <f>IF(ISBLANK('New Employees'!D196),"",'New Employees'!D196)</f>
        <v/>
      </c>
      <c r="K190" s="85" t="str">
        <f>IF(ISBLANK('New Employees'!Y196),"",'New Employees'!Y196)</f>
        <v/>
      </c>
      <c r="L190" s="84" t="str">
        <f>IF(ISBLANK('New Employees'!AE196),"",'New Employees'!AE196)</f>
        <v/>
      </c>
      <c r="M190" s="84" t="str">
        <f>IF(ISBLANK('New Employees'!AF196),"",'New Employees'!AF196)</f>
        <v/>
      </c>
      <c r="N190" s="84" t="str">
        <f>IF(ISBLANK('New Employees'!AG196),"",'New Employees'!AG196)</f>
        <v/>
      </c>
      <c r="O190" s="84" t="str">
        <f>IF(ISBLANK('New Employees'!AH196),"",'New Employees'!AH196)</f>
        <v/>
      </c>
    </row>
    <row r="191" spans="1:15" ht="15.95" customHeight="1" thickBot="1" x14ac:dyDescent="0.25">
      <c r="A191" s="103"/>
      <c r="B191" s="93" t="str">
        <f>IF(ISBLANK('New Employees'!BA197),"",'New Employees'!BA197)</f>
        <v/>
      </c>
      <c r="C191" s="92" t="str">
        <f>IF(ISBLANK('New Employees'!N197),"",'New Employees'!N197)</f>
        <v/>
      </c>
      <c r="D191" s="91" t="str">
        <f>IF(ISBLANK('New Employees'!O197),"",'New Employees'!O197)</f>
        <v/>
      </c>
      <c r="E191" s="85" t="str">
        <f>IF(ISBLANK('New Employees'!X197),"",'New Employees'!X197)</f>
        <v/>
      </c>
      <c r="F191" s="90" t="str">
        <f>'New Employees'!U197&amp;" "&amp;'New Employees'!T197</f>
        <v xml:space="preserve"> </v>
      </c>
      <c r="G191" s="89" t="str">
        <f>IF(ISBLANK('New Employees'!AI197),"",'New Employees'!AI197)</f>
        <v/>
      </c>
      <c r="H191" s="88" t="str">
        <f>IF(ISBLANK('New Employees'!X197),"",DATEDIF(E191,C191,"y"))</f>
        <v/>
      </c>
      <c r="I191" s="87" t="str">
        <f>IF(ISBLANK('New Employees'!Q197),"",'New Employees'!Q197)</f>
        <v/>
      </c>
      <c r="J191" s="86" t="str">
        <f>IF(ISBLANK('New Employees'!D197),"",'New Employees'!D197)</f>
        <v/>
      </c>
      <c r="K191" s="85" t="str">
        <f>IF(ISBLANK('New Employees'!Y197),"",'New Employees'!Y197)</f>
        <v/>
      </c>
      <c r="L191" s="84" t="str">
        <f>IF(ISBLANK('New Employees'!AE197),"",'New Employees'!AE197)</f>
        <v/>
      </c>
      <c r="M191" s="84" t="str">
        <f>IF(ISBLANK('New Employees'!AF197),"",'New Employees'!AF197)</f>
        <v/>
      </c>
      <c r="N191" s="84" t="str">
        <f>IF(ISBLANK('New Employees'!AG197),"",'New Employees'!AG197)</f>
        <v/>
      </c>
      <c r="O191" s="84" t="str">
        <f>IF(ISBLANK('New Employees'!AH197),"",'New Employees'!AH197)</f>
        <v/>
      </c>
    </row>
    <row r="192" spans="1:15" ht="15.95" customHeight="1" thickBot="1" x14ac:dyDescent="0.25">
      <c r="A192" s="103"/>
      <c r="B192" s="93" t="str">
        <f>IF(ISBLANK('New Employees'!BA198),"",'New Employees'!BA198)</f>
        <v/>
      </c>
      <c r="C192" s="92" t="str">
        <f>IF(ISBLANK('New Employees'!N198),"",'New Employees'!N198)</f>
        <v/>
      </c>
      <c r="D192" s="91" t="str">
        <f>IF(ISBLANK('New Employees'!O198),"",'New Employees'!O198)</f>
        <v/>
      </c>
      <c r="E192" s="85" t="str">
        <f>IF(ISBLANK('New Employees'!X198),"",'New Employees'!X198)</f>
        <v/>
      </c>
      <c r="F192" s="90" t="str">
        <f>'New Employees'!U198&amp;" "&amp;'New Employees'!T198</f>
        <v xml:space="preserve"> </v>
      </c>
      <c r="G192" s="89" t="str">
        <f>IF(ISBLANK('New Employees'!AI198),"",'New Employees'!AI198)</f>
        <v/>
      </c>
      <c r="H192" s="88" t="str">
        <f>IF(ISBLANK('New Employees'!X198),"",DATEDIF(E192,C192,"y"))</f>
        <v/>
      </c>
      <c r="I192" s="87" t="str">
        <f>IF(ISBLANK('New Employees'!Q198),"",'New Employees'!Q198)</f>
        <v/>
      </c>
      <c r="J192" s="86" t="str">
        <f>IF(ISBLANK('New Employees'!D198),"",'New Employees'!D198)</f>
        <v/>
      </c>
      <c r="K192" s="85" t="str">
        <f>IF(ISBLANK('New Employees'!Y198),"",'New Employees'!Y198)</f>
        <v/>
      </c>
      <c r="L192" s="84" t="str">
        <f>IF(ISBLANK('New Employees'!AE198),"",'New Employees'!AE198)</f>
        <v/>
      </c>
      <c r="M192" s="84" t="str">
        <f>IF(ISBLANK('New Employees'!AF198),"",'New Employees'!AF198)</f>
        <v/>
      </c>
      <c r="N192" s="84" t="str">
        <f>IF(ISBLANK('New Employees'!AG198),"",'New Employees'!AG198)</f>
        <v/>
      </c>
      <c r="O192" s="84" t="str">
        <f>IF(ISBLANK('New Employees'!AH198),"",'New Employees'!AH198)</f>
        <v/>
      </c>
    </row>
    <row r="193" spans="1:15" ht="15.95" customHeight="1" thickBot="1" x14ac:dyDescent="0.25">
      <c r="A193" s="103"/>
      <c r="B193" s="93" t="str">
        <f>IF(ISBLANK('New Employees'!BA199),"",'New Employees'!BA199)</f>
        <v/>
      </c>
      <c r="C193" s="92" t="str">
        <f>IF(ISBLANK('New Employees'!N199),"",'New Employees'!N199)</f>
        <v/>
      </c>
      <c r="D193" s="91" t="str">
        <f>IF(ISBLANK('New Employees'!O199),"",'New Employees'!O199)</f>
        <v/>
      </c>
      <c r="E193" s="85" t="str">
        <f>IF(ISBLANK('New Employees'!X199),"",'New Employees'!X199)</f>
        <v/>
      </c>
      <c r="F193" s="90" t="str">
        <f>'New Employees'!U199&amp;" "&amp;'New Employees'!T199</f>
        <v xml:space="preserve"> </v>
      </c>
      <c r="G193" s="89" t="str">
        <f>IF(ISBLANK('New Employees'!AI199),"",'New Employees'!AI199)</f>
        <v/>
      </c>
      <c r="H193" s="88" t="str">
        <f>IF(ISBLANK('New Employees'!X199),"",DATEDIF(E193,C193,"y"))</f>
        <v/>
      </c>
      <c r="I193" s="87" t="str">
        <f>IF(ISBLANK('New Employees'!Q199),"",'New Employees'!Q199)</f>
        <v/>
      </c>
      <c r="J193" s="86" t="str">
        <f>IF(ISBLANK('New Employees'!D199),"",'New Employees'!D199)</f>
        <v/>
      </c>
      <c r="K193" s="85" t="str">
        <f>IF(ISBLANK('New Employees'!Y199),"",'New Employees'!Y199)</f>
        <v/>
      </c>
      <c r="L193" s="84" t="str">
        <f>IF(ISBLANK('New Employees'!AE199),"",'New Employees'!AE199)</f>
        <v/>
      </c>
      <c r="M193" s="84" t="str">
        <f>IF(ISBLANK('New Employees'!AF199),"",'New Employees'!AF199)</f>
        <v/>
      </c>
      <c r="N193" s="84" t="str">
        <f>IF(ISBLANK('New Employees'!AG199),"",'New Employees'!AG199)</f>
        <v/>
      </c>
      <c r="O193" s="84" t="str">
        <f>IF(ISBLANK('New Employees'!AH199),"",'New Employees'!AH199)</f>
        <v/>
      </c>
    </row>
    <row r="194" spans="1:15" ht="15.95" customHeight="1" thickBot="1" x14ac:dyDescent="0.25">
      <c r="A194" s="103"/>
      <c r="B194" s="93" t="str">
        <f>IF(ISBLANK('New Employees'!BA200),"",'New Employees'!BA200)</f>
        <v/>
      </c>
      <c r="C194" s="92" t="str">
        <f>IF(ISBLANK('New Employees'!N200),"",'New Employees'!N200)</f>
        <v/>
      </c>
      <c r="D194" s="91" t="str">
        <f>IF(ISBLANK('New Employees'!O200),"",'New Employees'!O200)</f>
        <v/>
      </c>
      <c r="E194" s="85" t="str">
        <f>IF(ISBLANK('New Employees'!X200),"",'New Employees'!X200)</f>
        <v/>
      </c>
      <c r="F194" s="90" t="str">
        <f>'New Employees'!U200&amp;" "&amp;'New Employees'!T200</f>
        <v xml:space="preserve"> </v>
      </c>
      <c r="G194" s="89" t="str">
        <f>IF(ISBLANK('New Employees'!AI200),"",'New Employees'!AI200)</f>
        <v/>
      </c>
      <c r="H194" s="88" t="str">
        <f>IF(ISBLANK('New Employees'!X200),"",DATEDIF(E194,C194,"y"))</f>
        <v/>
      </c>
      <c r="I194" s="87" t="str">
        <f>IF(ISBLANK('New Employees'!Q200),"",'New Employees'!Q200)</f>
        <v/>
      </c>
      <c r="J194" s="86" t="str">
        <f>IF(ISBLANK('New Employees'!D200),"",'New Employees'!D200)</f>
        <v/>
      </c>
      <c r="K194" s="85" t="str">
        <f>IF(ISBLANK('New Employees'!Y200),"",'New Employees'!Y200)</f>
        <v/>
      </c>
      <c r="L194" s="84" t="str">
        <f>IF(ISBLANK('New Employees'!AE200),"",'New Employees'!AE200)</f>
        <v/>
      </c>
      <c r="M194" s="84" t="str">
        <f>IF(ISBLANK('New Employees'!AF200),"",'New Employees'!AF200)</f>
        <v/>
      </c>
      <c r="N194" s="84" t="str">
        <f>IF(ISBLANK('New Employees'!AG200),"",'New Employees'!AG200)</f>
        <v/>
      </c>
      <c r="O194" s="84" t="str">
        <f>IF(ISBLANK('New Employees'!AH200),"",'New Employees'!AH200)</f>
        <v/>
      </c>
    </row>
    <row r="195" spans="1:15" ht="15.95" customHeight="1" thickBot="1" x14ac:dyDescent="0.25">
      <c r="A195" s="103"/>
      <c r="B195" s="93" t="str">
        <f>IF(ISBLANK('New Employees'!BA201),"",'New Employees'!BA201)</f>
        <v/>
      </c>
      <c r="C195" s="92" t="str">
        <f>IF(ISBLANK('New Employees'!N201),"",'New Employees'!N201)</f>
        <v/>
      </c>
      <c r="D195" s="91" t="str">
        <f>IF(ISBLANK('New Employees'!O201),"",'New Employees'!O201)</f>
        <v/>
      </c>
      <c r="E195" s="85" t="str">
        <f>IF(ISBLANK('New Employees'!X201),"",'New Employees'!X201)</f>
        <v/>
      </c>
      <c r="F195" s="90" t="str">
        <f>'New Employees'!U201&amp;" "&amp;'New Employees'!T201</f>
        <v xml:space="preserve"> </v>
      </c>
      <c r="G195" s="89" t="str">
        <f>IF(ISBLANK('New Employees'!AI201),"",'New Employees'!AI201)</f>
        <v/>
      </c>
      <c r="H195" s="88" t="str">
        <f>IF(ISBLANK('New Employees'!X201),"",DATEDIF(E195,C195,"y"))</f>
        <v/>
      </c>
      <c r="I195" s="87" t="str">
        <f>IF(ISBLANK('New Employees'!Q201),"",'New Employees'!Q201)</f>
        <v/>
      </c>
      <c r="J195" s="86" t="str">
        <f>IF(ISBLANK('New Employees'!D201),"",'New Employees'!D201)</f>
        <v/>
      </c>
      <c r="K195" s="85" t="str">
        <f>IF(ISBLANK('New Employees'!Y201),"",'New Employees'!Y201)</f>
        <v/>
      </c>
      <c r="L195" s="84" t="str">
        <f>IF(ISBLANK('New Employees'!AE201),"",'New Employees'!AE201)</f>
        <v/>
      </c>
      <c r="M195" s="84" t="str">
        <f>IF(ISBLANK('New Employees'!AF201),"",'New Employees'!AF201)</f>
        <v/>
      </c>
      <c r="N195" s="84" t="str">
        <f>IF(ISBLANK('New Employees'!AG201),"",'New Employees'!AG201)</f>
        <v/>
      </c>
      <c r="O195" s="84" t="str">
        <f>IF(ISBLANK('New Employees'!AH201),"",'New Employees'!AH201)</f>
        <v/>
      </c>
    </row>
    <row r="196" spans="1:15" ht="15.95" customHeight="1" thickBot="1" x14ac:dyDescent="0.25">
      <c r="A196" s="103"/>
      <c r="B196" s="93" t="str">
        <f>IF(ISBLANK('New Employees'!BA202),"",'New Employees'!BA202)</f>
        <v/>
      </c>
      <c r="C196" s="92" t="str">
        <f>IF(ISBLANK('New Employees'!N202),"",'New Employees'!N202)</f>
        <v/>
      </c>
      <c r="D196" s="91" t="str">
        <f>IF(ISBLANK('New Employees'!O202),"",'New Employees'!O202)</f>
        <v/>
      </c>
      <c r="E196" s="85" t="str">
        <f>IF(ISBLANK('New Employees'!X202),"",'New Employees'!X202)</f>
        <v/>
      </c>
      <c r="F196" s="90" t="str">
        <f>'New Employees'!U202&amp;" "&amp;'New Employees'!T202</f>
        <v xml:space="preserve"> </v>
      </c>
      <c r="G196" s="89" t="str">
        <f>IF(ISBLANK('New Employees'!AI202),"",'New Employees'!AI202)</f>
        <v/>
      </c>
      <c r="H196" s="88" t="str">
        <f>IF(ISBLANK('New Employees'!X202),"",DATEDIF(E196,C196,"y"))</f>
        <v/>
      </c>
      <c r="I196" s="87" t="str">
        <f>IF(ISBLANK('New Employees'!Q202),"",'New Employees'!Q202)</f>
        <v/>
      </c>
      <c r="J196" s="86" t="str">
        <f>IF(ISBLANK('New Employees'!D202),"",'New Employees'!D202)</f>
        <v/>
      </c>
      <c r="K196" s="85" t="str">
        <f>IF(ISBLANK('New Employees'!Y202),"",'New Employees'!Y202)</f>
        <v/>
      </c>
      <c r="L196" s="84" t="str">
        <f>IF(ISBLANK('New Employees'!AE202),"",'New Employees'!AE202)</f>
        <v/>
      </c>
      <c r="M196" s="84" t="str">
        <f>IF(ISBLANK('New Employees'!AF202),"",'New Employees'!AF202)</f>
        <v/>
      </c>
      <c r="N196" s="84" t="str">
        <f>IF(ISBLANK('New Employees'!AG202),"",'New Employees'!AG202)</f>
        <v/>
      </c>
      <c r="O196" s="84" t="str">
        <f>IF(ISBLANK('New Employees'!AH202),"",'New Employees'!AH202)</f>
        <v/>
      </c>
    </row>
    <row r="197" spans="1:15" ht="15.95" customHeight="1" thickBot="1" x14ac:dyDescent="0.25">
      <c r="A197" s="103"/>
      <c r="B197" s="93" t="str">
        <f>IF(ISBLANK('New Employees'!BA203),"",'New Employees'!BA203)</f>
        <v/>
      </c>
      <c r="C197" s="92" t="str">
        <f>IF(ISBLANK('New Employees'!N203),"",'New Employees'!N203)</f>
        <v/>
      </c>
      <c r="D197" s="91" t="str">
        <f>IF(ISBLANK('New Employees'!O203),"",'New Employees'!O203)</f>
        <v/>
      </c>
      <c r="E197" s="85" t="str">
        <f>IF(ISBLANK('New Employees'!X203),"",'New Employees'!X203)</f>
        <v/>
      </c>
      <c r="F197" s="90" t="str">
        <f>'New Employees'!U203&amp;" "&amp;'New Employees'!T203</f>
        <v xml:space="preserve"> </v>
      </c>
      <c r="G197" s="89" t="str">
        <f>IF(ISBLANK('New Employees'!AI203),"",'New Employees'!AI203)</f>
        <v/>
      </c>
      <c r="H197" s="88" t="str">
        <f>IF(ISBLANK('New Employees'!X203),"",DATEDIF(E197,C197,"y"))</f>
        <v/>
      </c>
      <c r="I197" s="87" t="str">
        <f>IF(ISBLANK('New Employees'!Q203),"",'New Employees'!Q203)</f>
        <v/>
      </c>
      <c r="J197" s="86" t="str">
        <f>IF(ISBLANK('New Employees'!D203),"",'New Employees'!D203)</f>
        <v/>
      </c>
      <c r="K197" s="85" t="str">
        <f>IF(ISBLANK('New Employees'!Y203),"",'New Employees'!Y203)</f>
        <v/>
      </c>
      <c r="L197" s="84" t="str">
        <f>IF(ISBLANK('New Employees'!AE203),"",'New Employees'!AE203)</f>
        <v/>
      </c>
      <c r="M197" s="84" t="str">
        <f>IF(ISBLANK('New Employees'!AF203),"",'New Employees'!AF203)</f>
        <v/>
      </c>
      <c r="N197" s="84" t="str">
        <f>IF(ISBLANK('New Employees'!AG203),"",'New Employees'!AG203)</f>
        <v/>
      </c>
      <c r="O197" s="84" t="str">
        <f>IF(ISBLANK('New Employees'!AH203),"",'New Employees'!AH203)</f>
        <v/>
      </c>
    </row>
    <row r="198" spans="1:15" ht="15.95" customHeight="1" thickBot="1" x14ac:dyDescent="0.25">
      <c r="A198" s="103"/>
      <c r="B198" s="93" t="str">
        <f>IF(ISBLANK('New Employees'!BA204),"",'New Employees'!BA204)</f>
        <v/>
      </c>
      <c r="C198" s="92" t="str">
        <f>IF(ISBLANK('New Employees'!N204),"",'New Employees'!N204)</f>
        <v/>
      </c>
      <c r="D198" s="91" t="str">
        <f>IF(ISBLANK('New Employees'!O204),"",'New Employees'!O204)</f>
        <v/>
      </c>
      <c r="E198" s="85" t="str">
        <f>IF(ISBLANK('New Employees'!X204),"",'New Employees'!X204)</f>
        <v/>
      </c>
      <c r="F198" s="90" t="str">
        <f>'New Employees'!U204&amp;" "&amp;'New Employees'!T204</f>
        <v xml:space="preserve"> </v>
      </c>
      <c r="G198" s="89" t="str">
        <f>IF(ISBLANK('New Employees'!AI204),"",'New Employees'!AI204)</f>
        <v/>
      </c>
      <c r="H198" s="88" t="str">
        <f>IF(ISBLANK('New Employees'!X204),"",DATEDIF(E198,C198,"y"))</f>
        <v/>
      </c>
      <c r="I198" s="87" t="str">
        <f>IF(ISBLANK('New Employees'!Q204),"",'New Employees'!Q204)</f>
        <v/>
      </c>
      <c r="J198" s="86" t="str">
        <f>IF(ISBLANK('New Employees'!D204),"",'New Employees'!D204)</f>
        <v/>
      </c>
      <c r="K198" s="85" t="str">
        <f>IF(ISBLANK('New Employees'!Y204),"",'New Employees'!Y204)</f>
        <v/>
      </c>
      <c r="L198" s="84" t="str">
        <f>IF(ISBLANK('New Employees'!AE204),"",'New Employees'!AE204)</f>
        <v/>
      </c>
      <c r="M198" s="84" t="str">
        <f>IF(ISBLANK('New Employees'!AF204),"",'New Employees'!AF204)</f>
        <v/>
      </c>
      <c r="N198" s="84" t="str">
        <f>IF(ISBLANK('New Employees'!AG204),"",'New Employees'!AG204)</f>
        <v/>
      </c>
      <c r="O198" s="84" t="str">
        <f>IF(ISBLANK('New Employees'!AH204),"",'New Employees'!AH204)</f>
        <v/>
      </c>
    </row>
    <row r="199" spans="1:15" ht="15.95" customHeight="1" thickBot="1" x14ac:dyDescent="0.25">
      <c r="A199" s="103"/>
      <c r="B199" s="93" t="str">
        <f>IF(ISBLANK('New Employees'!BA205),"",'New Employees'!BA205)</f>
        <v/>
      </c>
      <c r="C199" s="92" t="str">
        <f>IF(ISBLANK('New Employees'!N205),"",'New Employees'!N205)</f>
        <v/>
      </c>
      <c r="D199" s="91" t="str">
        <f>IF(ISBLANK('New Employees'!O205),"",'New Employees'!O205)</f>
        <v/>
      </c>
      <c r="E199" s="85" t="str">
        <f>IF(ISBLANK('New Employees'!X205),"",'New Employees'!X205)</f>
        <v/>
      </c>
      <c r="F199" s="90" t="str">
        <f>'New Employees'!U205&amp;" "&amp;'New Employees'!T205</f>
        <v xml:space="preserve"> </v>
      </c>
      <c r="G199" s="89" t="str">
        <f>IF(ISBLANK('New Employees'!AI205),"",'New Employees'!AI205)</f>
        <v/>
      </c>
      <c r="H199" s="88" t="str">
        <f>IF(ISBLANK('New Employees'!X205),"",DATEDIF(E199,C199,"y"))</f>
        <v/>
      </c>
      <c r="I199" s="87" t="str">
        <f>IF(ISBLANK('New Employees'!Q205),"",'New Employees'!Q205)</f>
        <v/>
      </c>
      <c r="J199" s="86" t="str">
        <f>IF(ISBLANK('New Employees'!D205),"",'New Employees'!D205)</f>
        <v/>
      </c>
      <c r="K199" s="85" t="str">
        <f>IF(ISBLANK('New Employees'!Y205),"",'New Employees'!Y205)</f>
        <v/>
      </c>
      <c r="L199" s="84" t="str">
        <f>IF(ISBLANK('New Employees'!AE205),"",'New Employees'!AE205)</f>
        <v/>
      </c>
      <c r="M199" s="84" t="str">
        <f>IF(ISBLANK('New Employees'!AF205),"",'New Employees'!AF205)</f>
        <v/>
      </c>
      <c r="N199" s="84" t="str">
        <f>IF(ISBLANK('New Employees'!AG205),"",'New Employees'!AG205)</f>
        <v/>
      </c>
      <c r="O199" s="84" t="str">
        <f>IF(ISBLANK('New Employees'!AH205),"",'New Employees'!AH205)</f>
        <v/>
      </c>
    </row>
    <row r="200" spans="1:15" ht="15.95" customHeight="1" thickBot="1" x14ac:dyDescent="0.25">
      <c r="A200" s="103"/>
      <c r="B200" s="93" t="str">
        <f>IF(ISBLANK('New Employees'!BA206),"",'New Employees'!BA206)</f>
        <v/>
      </c>
      <c r="C200" s="92" t="str">
        <f>IF(ISBLANK('New Employees'!N206),"",'New Employees'!N206)</f>
        <v/>
      </c>
      <c r="D200" s="91" t="str">
        <f>IF(ISBLANK('New Employees'!O206),"",'New Employees'!O206)</f>
        <v/>
      </c>
      <c r="E200" s="85" t="str">
        <f>IF(ISBLANK('New Employees'!X206),"",'New Employees'!X206)</f>
        <v/>
      </c>
      <c r="F200" s="90" t="str">
        <f>'New Employees'!U206&amp;" "&amp;'New Employees'!T206</f>
        <v xml:space="preserve"> </v>
      </c>
      <c r="G200" s="89" t="str">
        <f>IF(ISBLANK('New Employees'!AI206),"",'New Employees'!AI206)</f>
        <v/>
      </c>
      <c r="H200" s="88" t="str">
        <f>IF(ISBLANK('New Employees'!X206),"",DATEDIF(E200,C200,"y"))</f>
        <v/>
      </c>
      <c r="I200" s="87" t="str">
        <f>IF(ISBLANK('New Employees'!Q206),"",'New Employees'!Q206)</f>
        <v/>
      </c>
      <c r="J200" s="86" t="str">
        <f>IF(ISBLANK('New Employees'!D206),"",'New Employees'!D206)</f>
        <v/>
      </c>
      <c r="K200" s="85" t="str">
        <f>IF(ISBLANK('New Employees'!Y206),"",'New Employees'!Y206)</f>
        <v/>
      </c>
      <c r="L200" s="84" t="str">
        <f>IF(ISBLANK('New Employees'!AE206),"",'New Employees'!AE206)</f>
        <v/>
      </c>
      <c r="M200" s="84" t="str">
        <f>IF(ISBLANK('New Employees'!AF206),"",'New Employees'!AF206)</f>
        <v/>
      </c>
      <c r="N200" s="84" t="str">
        <f>IF(ISBLANK('New Employees'!AG206),"",'New Employees'!AG206)</f>
        <v/>
      </c>
      <c r="O200" s="84" t="str">
        <f>IF(ISBLANK('New Employees'!AH206),"",'New Employees'!AH206)</f>
        <v/>
      </c>
    </row>
    <row r="201" spans="1:15" ht="15.95" customHeight="1" thickBot="1" x14ac:dyDescent="0.25">
      <c r="A201" s="103"/>
      <c r="B201" s="93" t="str">
        <f>IF(ISBLANK('New Employees'!BA207),"",'New Employees'!BA207)</f>
        <v/>
      </c>
      <c r="C201" s="92" t="str">
        <f>IF(ISBLANK('New Employees'!N207),"",'New Employees'!N207)</f>
        <v/>
      </c>
      <c r="D201" s="91" t="str">
        <f>IF(ISBLANK('New Employees'!O207),"",'New Employees'!O207)</f>
        <v/>
      </c>
      <c r="E201" s="85" t="str">
        <f>IF(ISBLANK('New Employees'!X207),"",'New Employees'!X207)</f>
        <v/>
      </c>
      <c r="F201" s="90" t="str">
        <f>'New Employees'!U207&amp;" "&amp;'New Employees'!T207</f>
        <v xml:space="preserve"> </v>
      </c>
      <c r="G201" s="89" t="str">
        <f>IF(ISBLANK('New Employees'!AI207),"",'New Employees'!AI207)</f>
        <v/>
      </c>
      <c r="H201" s="88" t="str">
        <f>IF(ISBLANK('New Employees'!X207),"",DATEDIF(E201,C201,"y"))</f>
        <v/>
      </c>
      <c r="I201" s="87" t="str">
        <f>IF(ISBLANK('New Employees'!Q207),"",'New Employees'!Q207)</f>
        <v/>
      </c>
      <c r="J201" s="86" t="str">
        <f>IF(ISBLANK('New Employees'!D207),"",'New Employees'!D207)</f>
        <v/>
      </c>
      <c r="K201" s="85" t="str">
        <f>IF(ISBLANK('New Employees'!Y207),"",'New Employees'!Y207)</f>
        <v/>
      </c>
      <c r="L201" s="84" t="str">
        <f>IF(ISBLANK('New Employees'!AE207),"",'New Employees'!AE207)</f>
        <v/>
      </c>
      <c r="M201" s="84" t="str">
        <f>IF(ISBLANK('New Employees'!AF207),"",'New Employees'!AF207)</f>
        <v/>
      </c>
      <c r="N201" s="84" t="str">
        <f>IF(ISBLANK('New Employees'!AG207),"",'New Employees'!AG207)</f>
        <v/>
      </c>
      <c r="O201" s="84" t="str">
        <f>IF(ISBLANK('New Employees'!AH207),"",'New Employees'!AH207)</f>
        <v/>
      </c>
    </row>
    <row r="202" spans="1:15" ht="15.95" customHeight="1" thickBot="1" x14ac:dyDescent="0.25">
      <c r="A202" s="103"/>
      <c r="B202" s="93" t="str">
        <f>IF(ISBLANK('New Employees'!BA208),"",'New Employees'!BA208)</f>
        <v/>
      </c>
      <c r="C202" s="92" t="str">
        <f>IF(ISBLANK('New Employees'!N208),"",'New Employees'!N208)</f>
        <v/>
      </c>
      <c r="D202" s="91" t="str">
        <f>IF(ISBLANK('New Employees'!O208),"",'New Employees'!O208)</f>
        <v/>
      </c>
      <c r="E202" s="85" t="str">
        <f>IF(ISBLANK('New Employees'!X208),"",'New Employees'!X208)</f>
        <v/>
      </c>
      <c r="F202" s="90" t="str">
        <f>'New Employees'!U208&amp;" "&amp;'New Employees'!T208</f>
        <v xml:space="preserve"> </v>
      </c>
      <c r="G202" s="89" t="str">
        <f>IF(ISBLANK('New Employees'!AI208),"",'New Employees'!AI208)</f>
        <v/>
      </c>
      <c r="H202" s="88" t="str">
        <f>IF(ISBLANK('New Employees'!X208),"",DATEDIF(E202,C202,"y"))</f>
        <v/>
      </c>
      <c r="I202" s="87" t="str">
        <f>IF(ISBLANK('New Employees'!Q208),"",'New Employees'!Q208)</f>
        <v/>
      </c>
      <c r="J202" s="86" t="str">
        <f>IF(ISBLANK('New Employees'!D208),"",'New Employees'!D208)</f>
        <v/>
      </c>
      <c r="K202" s="85" t="str">
        <f>IF(ISBLANK('New Employees'!Y208),"",'New Employees'!Y208)</f>
        <v/>
      </c>
      <c r="L202" s="84" t="str">
        <f>IF(ISBLANK('New Employees'!AE208),"",'New Employees'!AE208)</f>
        <v/>
      </c>
      <c r="M202" s="84" t="str">
        <f>IF(ISBLANK('New Employees'!AF208),"",'New Employees'!AF208)</f>
        <v/>
      </c>
      <c r="N202" s="84" t="str">
        <f>IF(ISBLANK('New Employees'!AG208),"",'New Employees'!AG208)</f>
        <v/>
      </c>
      <c r="O202" s="84" t="str">
        <f>IF(ISBLANK('New Employees'!AH208),"",'New Employees'!AH208)</f>
        <v/>
      </c>
    </row>
    <row r="203" spans="1:15" ht="15.95" customHeight="1" thickBot="1" x14ac:dyDescent="0.25">
      <c r="A203" s="103"/>
      <c r="B203" s="93" t="str">
        <f>IF(ISBLANK('New Employees'!BA209),"",'New Employees'!BA209)</f>
        <v/>
      </c>
      <c r="C203" s="92" t="str">
        <f>IF(ISBLANK('New Employees'!N209),"",'New Employees'!N209)</f>
        <v/>
      </c>
      <c r="D203" s="91" t="str">
        <f>IF(ISBLANK('New Employees'!O209),"",'New Employees'!O209)</f>
        <v/>
      </c>
      <c r="E203" s="85" t="str">
        <f>IF(ISBLANK('New Employees'!X209),"",'New Employees'!X209)</f>
        <v/>
      </c>
      <c r="F203" s="90" t="str">
        <f>'New Employees'!U209&amp;" "&amp;'New Employees'!T209</f>
        <v xml:space="preserve"> </v>
      </c>
      <c r="G203" s="89" t="str">
        <f>IF(ISBLANK('New Employees'!AI209),"",'New Employees'!AI209)</f>
        <v/>
      </c>
      <c r="H203" s="88" t="str">
        <f>IF(ISBLANK('New Employees'!X209),"",DATEDIF(E203,C203,"y"))</f>
        <v/>
      </c>
      <c r="I203" s="87" t="str">
        <f>IF(ISBLANK('New Employees'!Q209),"",'New Employees'!Q209)</f>
        <v/>
      </c>
      <c r="J203" s="86" t="str">
        <f>IF(ISBLANK('New Employees'!D209),"",'New Employees'!D209)</f>
        <v/>
      </c>
      <c r="K203" s="85" t="str">
        <f>IF(ISBLANK('New Employees'!Y209),"",'New Employees'!Y209)</f>
        <v/>
      </c>
      <c r="L203" s="84" t="str">
        <f>IF(ISBLANK('New Employees'!AE209),"",'New Employees'!AE209)</f>
        <v/>
      </c>
      <c r="M203" s="84" t="str">
        <f>IF(ISBLANK('New Employees'!AF209),"",'New Employees'!AF209)</f>
        <v/>
      </c>
      <c r="N203" s="84" t="str">
        <f>IF(ISBLANK('New Employees'!AG209),"",'New Employees'!AG209)</f>
        <v/>
      </c>
      <c r="O203" s="84" t="str">
        <f>IF(ISBLANK('New Employees'!AH209),"",'New Employees'!AH209)</f>
        <v/>
      </c>
    </row>
    <row r="204" spans="1:15" ht="15.95" customHeight="1" thickBot="1" x14ac:dyDescent="0.25">
      <c r="A204" s="103"/>
      <c r="B204" s="93" t="str">
        <f>IF(ISBLANK('New Employees'!BA210),"",'New Employees'!BA210)</f>
        <v/>
      </c>
      <c r="C204" s="92" t="str">
        <f>IF(ISBLANK('New Employees'!N210),"",'New Employees'!N210)</f>
        <v/>
      </c>
      <c r="D204" s="91" t="str">
        <f>IF(ISBLANK('New Employees'!O210),"",'New Employees'!O210)</f>
        <v/>
      </c>
      <c r="E204" s="85" t="str">
        <f>IF(ISBLANK('New Employees'!X210),"",'New Employees'!X210)</f>
        <v/>
      </c>
      <c r="F204" s="90" t="str">
        <f>'New Employees'!U210&amp;" "&amp;'New Employees'!T210</f>
        <v xml:space="preserve"> </v>
      </c>
      <c r="G204" s="89" t="str">
        <f>IF(ISBLANK('New Employees'!AI210),"",'New Employees'!AI210)</f>
        <v/>
      </c>
      <c r="H204" s="88" t="str">
        <f>IF(ISBLANK('New Employees'!X210),"",DATEDIF(E204,C204,"y"))</f>
        <v/>
      </c>
      <c r="I204" s="87" t="str">
        <f>IF(ISBLANK('New Employees'!Q210),"",'New Employees'!Q210)</f>
        <v/>
      </c>
      <c r="J204" s="86" t="str">
        <f>IF(ISBLANK('New Employees'!D210),"",'New Employees'!D210)</f>
        <v/>
      </c>
      <c r="K204" s="85" t="str">
        <f>IF(ISBLANK('New Employees'!Y210),"",'New Employees'!Y210)</f>
        <v/>
      </c>
      <c r="L204" s="84" t="str">
        <f>IF(ISBLANK('New Employees'!AE210),"",'New Employees'!AE210)</f>
        <v/>
      </c>
      <c r="M204" s="84" t="str">
        <f>IF(ISBLANK('New Employees'!AF210),"",'New Employees'!AF210)</f>
        <v/>
      </c>
      <c r="N204" s="84" t="str">
        <f>IF(ISBLANK('New Employees'!AG210),"",'New Employees'!AG210)</f>
        <v/>
      </c>
      <c r="O204" s="84" t="str">
        <f>IF(ISBLANK('New Employees'!AH210),"",'New Employees'!AH210)</f>
        <v/>
      </c>
    </row>
    <row r="205" spans="1:15" ht="15.95" customHeight="1" thickBot="1" x14ac:dyDescent="0.25">
      <c r="A205" s="103"/>
      <c r="B205" s="93" t="str">
        <f>IF(ISBLANK('New Employees'!BA211),"",'New Employees'!BA211)</f>
        <v/>
      </c>
      <c r="C205" s="92" t="str">
        <f>IF(ISBLANK('New Employees'!N211),"",'New Employees'!N211)</f>
        <v/>
      </c>
      <c r="D205" s="91" t="str">
        <f>IF(ISBLANK('New Employees'!O211),"",'New Employees'!O211)</f>
        <v/>
      </c>
      <c r="E205" s="85" t="str">
        <f>IF(ISBLANK('New Employees'!X211),"",'New Employees'!X211)</f>
        <v/>
      </c>
      <c r="F205" s="90" t="str">
        <f>'New Employees'!U211&amp;" "&amp;'New Employees'!T211</f>
        <v xml:space="preserve"> </v>
      </c>
      <c r="G205" s="89" t="str">
        <f>IF(ISBLANK('New Employees'!AI211),"",'New Employees'!AI211)</f>
        <v/>
      </c>
      <c r="H205" s="88" t="str">
        <f>IF(ISBLANK('New Employees'!X211),"",DATEDIF(E205,C205,"y"))</f>
        <v/>
      </c>
      <c r="I205" s="87" t="str">
        <f>IF(ISBLANK('New Employees'!Q211),"",'New Employees'!Q211)</f>
        <v/>
      </c>
      <c r="J205" s="86" t="str">
        <f>IF(ISBLANK('New Employees'!D211),"",'New Employees'!D211)</f>
        <v/>
      </c>
      <c r="K205" s="85" t="str">
        <f>IF(ISBLANK('New Employees'!Y211),"",'New Employees'!Y211)</f>
        <v/>
      </c>
      <c r="L205" s="84" t="str">
        <f>IF(ISBLANK('New Employees'!AE211),"",'New Employees'!AE211)</f>
        <v/>
      </c>
      <c r="M205" s="84" t="str">
        <f>IF(ISBLANK('New Employees'!AF211),"",'New Employees'!AF211)</f>
        <v/>
      </c>
      <c r="N205" s="84" t="str">
        <f>IF(ISBLANK('New Employees'!AG211),"",'New Employees'!AG211)</f>
        <v/>
      </c>
      <c r="O205" s="84" t="str">
        <f>IF(ISBLANK('New Employees'!AH211),"",'New Employees'!AH211)</f>
        <v/>
      </c>
    </row>
    <row r="206" spans="1:15" ht="15.95" customHeight="1" thickBot="1" x14ac:dyDescent="0.25">
      <c r="A206" s="103"/>
      <c r="B206" s="93" t="str">
        <f>IF(ISBLANK('New Employees'!BA212),"",'New Employees'!BA212)</f>
        <v/>
      </c>
      <c r="C206" s="92" t="str">
        <f>IF(ISBLANK('New Employees'!N212),"",'New Employees'!N212)</f>
        <v/>
      </c>
      <c r="D206" s="91" t="str">
        <f>IF(ISBLANK('New Employees'!O212),"",'New Employees'!O212)</f>
        <v/>
      </c>
      <c r="E206" s="85" t="str">
        <f>IF(ISBLANK('New Employees'!X212),"",'New Employees'!X212)</f>
        <v/>
      </c>
      <c r="F206" s="90" t="str">
        <f>'New Employees'!U212&amp;" "&amp;'New Employees'!T212</f>
        <v xml:space="preserve"> </v>
      </c>
      <c r="G206" s="89" t="str">
        <f>IF(ISBLANK('New Employees'!AI212),"",'New Employees'!AI212)</f>
        <v/>
      </c>
      <c r="H206" s="88" t="str">
        <f>IF(ISBLANK('New Employees'!X212),"",DATEDIF(E206,C206,"y"))</f>
        <v/>
      </c>
      <c r="I206" s="87" t="str">
        <f>IF(ISBLANK('New Employees'!Q212),"",'New Employees'!Q212)</f>
        <v/>
      </c>
      <c r="J206" s="86" t="str">
        <f>IF(ISBLANK('New Employees'!D212),"",'New Employees'!D212)</f>
        <v/>
      </c>
      <c r="K206" s="85" t="str">
        <f>IF(ISBLANK('New Employees'!Y212),"",'New Employees'!Y212)</f>
        <v/>
      </c>
      <c r="L206" s="84" t="str">
        <f>IF(ISBLANK('New Employees'!AE212),"",'New Employees'!AE212)</f>
        <v/>
      </c>
      <c r="M206" s="84" t="str">
        <f>IF(ISBLANK('New Employees'!AF212),"",'New Employees'!AF212)</f>
        <v/>
      </c>
      <c r="N206" s="84" t="str">
        <f>IF(ISBLANK('New Employees'!AG212),"",'New Employees'!AG212)</f>
        <v/>
      </c>
      <c r="O206" s="84" t="str">
        <f>IF(ISBLANK('New Employees'!AH212),"",'New Employees'!AH212)</f>
        <v/>
      </c>
    </row>
    <row r="207" spans="1:15" ht="15.95" customHeight="1" thickBot="1" x14ac:dyDescent="0.25">
      <c r="A207" s="103"/>
      <c r="B207" s="93" t="str">
        <f>IF(ISBLANK('New Employees'!BA213),"",'New Employees'!BA213)</f>
        <v/>
      </c>
      <c r="C207" s="92" t="str">
        <f>IF(ISBLANK('New Employees'!N213),"",'New Employees'!N213)</f>
        <v/>
      </c>
      <c r="D207" s="91" t="str">
        <f>IF(ISBLANK('New Employees'!O213),"",'New Employees'!O213)</f>
        <v/>
      </c>
      <c r="E207" s="85" t="str">
        <f>IF(ISBLANK('New Employees'!X213),"",'New Employees'!X213)</f>
        <v/>
      </c>
      <c r="F207" s="90" t="str">
        <f>'New Employees'!U213&amp;" "&amp;'New Employees'!T213</f>
        <v xml:space="preserve"> </v>
      </c>
      <c r="G207" s="89" t="str">
        <f>IF(ISBLANK('New Employees'!AI213),"",'New Employees'!AI213)</f>
        <v/>
      </c>
      <c r="H207" s="88" t="str">
        <f>IF(ISBLANK('New Employees'!X213),"",DATEDIF(E207,C207,"y"))</f>
        <v/>
      </c>
      <c r="I207" s="87" t="str">
        <f>IF(ISBLANK('New Employees'!Q213),"",'New Employees'!Q213)</f>
        <v/>
      </c>
      <c r="J207" s="86" t="str">
        <f>IF(ISBLANK('New Employees'!D213),"",'New Employees'!D213)</f>
        <v/>
      </c>
      <c r="K207" s="85" t="str">
        <f>IF(ISBLANK('New Employees'!Y213),"",'New Employees'!Y213)</f>
        <v/>
      </c>
      <c r="L207" s="84" t="str">
        <f>IF(ISBLANK('New Employees'!AE213),"",'New Employees'!AE213)</f>
        <v/>
      </c>
      <c r="M207" s="84" t="str">
        <f>IF(ISBLANK('New Employees'!AF213),"",'New Employees'!AF213)</f>
        <v/>
      </c>
      <c r="N207" s="84" t="str">
        <f>IF(ISBLANK('New Employees'!AG213),"",'New Employees'!AG213)</f>
        <v/>
      </c>
      <c r="O207" s="84" t="str">
        <f>IF(ISBLANK('New Employees'!AH213),"",'New Employees'!AH213)</f>
        <v/>
      </c>
    </row>
    <row r="208" spans="1:15" ht="15.95" customHeight="1" thickBot="1" x14ac:dyDescent="0.25">
      <c r="A208" s="103"/>
      <c r="B208" s="93" t="str">
        <f>IF(ISBLANK('New Employees'!BA214),"",'New Employees'!BA214)</f>
        <v/>
      </c>
      <c r="C208" s="92" t="str">
        <f>IF(ISBLANK('New Employees'!N214),"",'New Employees'!N214)</f>
        <v/>
      </c>
      <c r="D208" s="91" t="str">
        <f>IF(ISBLANK('New Employees'!O214),"",'New Employees'!O214)</f>
        <v/>
      </c>
      <c r="E208" s="85" t="str">
        <f>IF(ISBLANK('New Employees'!X214),"",'New Employees'!X214)</f>
        <v/>
      </c>
      <c r="F208" s="90" t="str">
        <f>'New Employees'!U214&amp;" "&amp;'New Employees'!T214</f>
        <v xml:space="preserve"> </v>
      </c>
      <c r="G208" s="89" t="str">
        <f>IF(ISBLANK('New Employees'!AI214),"",'New Employees'!AI214)</f>
        <v/>
      </c>
      <c r="H208" s="88" t="str">
        <f>IF(ISBLANK('New Employees'!X214),"",DATEDIF(E208,C208,"y"))</f>
        <v/>
      </c>
      <c r="I208" s="87" t="str">
        <f>IF(ISBLANK('New Employees'!Q214),"",'New Employees'!Q214)</f>
        <v/>
      </c>
      <c r="J208" s="86" t="str">
        <f>IF(ISBLANK('New Employees'!D214),"",'New Employees'!D214)</f>
        <v/>
      </c>
      <c r="K208" s="85" t="str">
        <f>IF(ISBLANK('New Employees'!Y214),"",'New Employees'!Y214)</f>
        <v/>
      </c>
      <c r="L208" s="84" t="str">
        <f>IF(ISBLANK('New Employees'!AE214),"",'New Employees'!AE214)</f>
        <v/>
      </c>
      <c r="M208" s="84" t="str">
        <f>IF(ISBLANK('New Employees'!AF214),"",'New Employees'!AF214)</f>
        <v/>
      </c>
      <c r="N208" s="84" t="str">
        <f>IF(ISBLANK('New Employees'!AG214),"",'New Employees'!AG214)</f>
        <v/>
      </c>
      <c r="O208" s="84" t="str">
        <f>IF(ISBLANK('New Employees'!AH214),"",'New Employees'!AH214)</f>
        <v/>
      </c>
    </row>
    <row r="209" spans="1:15" ht="15.95" customHeight="1" thickBot="1" x14ac:dyDescent="0.25">
      <c r="A209" s="103"/>
      <c r="B209" s="93" t="str">
        <f>IF(ISBLANK('New Employees'!BA215),"",'New Employees'!BA215)</f>
        <v/>
      </c>
      <c r="C209" s="92" t="str">
        <f>IF(ISBLANK('New Employees'!N215),"",'New Employees'!N215)</f>
        <v/>
      </c>
      <c r="D209" s="91" t="str">
        <f>IF(ISBLANK('New Employees'!O215),"",'New Employees'!O215)</f>
        <v/>
      </c>
      <c r="E209" s="85" t="str">
        <f>IF(ISBLANK('New Employees'!X215),"",'New Employees'!X215)</f>
        <v/>
      </c>
      <c r="F209" s="90" t="str">
        <f>'New Employees'!U215&amp;" "&amp;'New Employees'!T215</f>
        <v xml:space="preserve"> </v>
      </c>
      <c r="G209" s="89" t="str">
        <f>IF(ISBLANK('New Employees'!AI215),"",'New Employees'!AI215)</f>
        <v/>
      </c>
      <c r="H209" s="88" t="str">
        <f>IF(ISBLANK('New Employees'!X215),"",DATEDIF(E209,C209,"y"))</f>
        <v/>
      </c>
      <c r="I209" s="87" t="str">
        <f>IF(ISBLANK('New Employees'!Q215),"",'New Employees'!Q215)</f>
        <v/>
      </c>
      <c r="J209" s="86" t="str">
        <f>IF(ISBLANK('New Employees'!D215),"",'New Employees'!D215)</f>
        <v/>
      </c>
      <c r="K209" s="85" t="str">
        <f>IF(ISBLANK('New Employees'!Y215),"",'New Employees'!Y215)</f>
        <v/>
      </c>
      <c r="L209" s="84" t="str">
        <f>IF(ISBLANK('New Employees'!AE215),"",'New Employees'!AE215)</f>
        <v/>
      </c>
      <c r="M209" s="84" t="str">
        <f>IF(ISBLANK('New Employees'!AF215),"",'New Employees'!AF215)</f>
        <v/>
      </c>
      <c r="N209" s="84" t="str">
        <f>IF(ISBLANK('New Employees'!AG215),"",'New Employees'!AG215)</f>
        <v/>
      </c>
      <c r="O209" s="84" t="str">
        <f>IF(ISBLANK('New Employees'!AH215),"",'New Employees'!AH215)</f>
        <v/>
      </c>
    </row>
    <row r="210" spans="1:15" ht="15.95" customHeight="1" thickBot="1" x14ac:dyDescent="0.25">
      <c r="A210" s="103"/>
      <c r="B210" s="93" t="str">
        <f>IF(ISBLANK('New Employees'!BA216),"",'New Employees'!BA216)</f>
        <v/>
      </c>
      <c r="C210" s="92" t="str">
        <f>IF(ISBLANK('New Employees'!N216),"",'New Employees'!N216)</f>
        <v/>
      </c>
      <c r="D210" s="91" t="str">
        <f>IF(ISBLANK('New Employees'!O216),"",'New Employees'!O216)</f>
        <v/>
      </c>
      <c r="E210" s="85" t="str">
        <f>IF(ISBLANK('New Employees'!X216),"",'New Employees'!X216)</f>
        <v/>
      </c>
      <c r="F210" s="90" t="str">
        <f>'New Employees'!U216&amp;" "&amp;'New Employees'!T216</f>
        <v xml:space="preserve"> </v>
      </c>
      <c r="G210" s="89" t="str">
        <f>IF(ISBLANK('New Employees'!AI216),"",'New Employees'!AI216)</f>
        <v/>
      </c>
      <c r="H210" s="88" t="str">
        <f>IF(ISBLANK('New Employees'!X216),"",DATEDIF(E210,C210,"y"))</f>
        <v/>
      </c>
      <c r="I210" s="87" t="str">
        <f>IF(ISBLANK('New Employees'!Q216),"",'New Employees'!Q216)</f>
        <v/>
      </c>
      <c r="J210" s="86" t="str">
        <f>IF(ISBLANK('New Employees'!D216),"",'New Employees'!D216)</f>
        <v/>
      </c>
      <c r="K210" s="85" t="str">
        <f>IF(ISBLANK('New Employees'!Y216),"",'New Employees'!Y216)</f>
        <v/>
      </c>
      <c r="L210" s="84" t="str">
        <f>IF(ISBLANK('New Employees'!AE216),"",'New Employees'!AE216)</f>
        <v/>
      </c>
      <c r="M210" s="84" t="str">
        <f>IF(ISBLANK('New Employees'!AF216),"",'New Employees'!AF216)</f>
        <v/>
      </c>
      <c r="N210" s="84" t="str">
        <f>IF(ISBLANK('New Employees'!AG216),"",'New Employees'!AG216)</f>
        <v/>
      </c>
      <c r="O210" s="84" t="str">
        <f>IF(ISBLANK('New Employees'!AH216),"",'New Employees'!AH216)</f>
        <v/>
      </c>
    </row>
    <row r="211" spans="1:15" ht="15.95" customHeight="1" thickBot="1" x14ac:dyDescent="0.25">
      <c r="A211" s="103"/>
      <c r="B211" s="93" t="str">
        <f>IF(ISBLANK('New Employees'!BA217),"",'New Employees'!BA217)</f>
        <v/>
      </c>
      <c r="C211" s="92" t="str">
        <f>IF(ISBLANK('New Employees'!N217),"",'New Employees'!N217)</f>
        <v/>
      </c>
      <c r="D211" s="91" t="str">
        <f>IF(ISBLANK('New Employees'!O217),"",'New Employees'!O217)</f>
        <v/>
      </c>
      <c r="E211" s="85" t="str">
        <f>IF(ISBLANK('New Employees'!X217),"",'New Employees'!X217)</f>
        <v/>
      </c>
      <c r="F211" s="90" t="str">
        <f>'New Employees'!U217&amp;" "&amp;'New Employees'!T217</f>
        <v xml:space="preserve"> </v>
      </c>
      <c r="G211" s="89" t="str">
        <f>IF(ISBLANK('New Employees'!AI217),"",'New Employees'!AI217)</f>
        <v/>
      </c>
      <c r="H211" s="88" t="str">
        <f>IF(ISBLANK('New Employees'!X217),"",DATEDIF(E211,C211,"y"))</f>
        <v/>
      </c>
      <c r="I211" s="87" t="str">
        <f>IF(ISBLANK('New Employees'!Q217),"",'New Employees'!Q217)</f>
        <v/>
      </c>
      <c r="J211" s="86" t="str">
        <f>IF(ISBLANK('New Employees'!D217),"",'New Employees'!D217)</f>
        <v/>
      </c>
      <c r="K211" s="85" t="str">
        <f>IF(ISBLANK('New Employees'!Y217),"",'New Employees'!Y217)</f>
        <v/>
      </c>
      <c r="L211" s="84" t="str">
        <f>IF(ISBLANK('New Employees'!AE217),"",'New Employees'!AE217)</f>
        <v/>
      </c>
      <c r="M211" s="84" t="str">
        <f>IF(ISBLANK('New Employees'!AF217),"",'New Employees'!AF217)</f>
        <v/>
      </c>
      <c r="N211" s="84" t="str">
        <f>IF(ISBLANK('New Employees'!AG217),"",'New Employees'!AG217)</f>
        <v/>
      </c>
      <c r="O211" s="84" t="str">
        <f>IF(ISBLANK('New Employees'!AH217),"",'New Employees'!AH217)</f>
        <v/>
      </c>
    </row>
    <row r="212" spans="1:15" ht="15.95" customHeight="1" thickBot="1" x14ac:dyDescent="0.25">
      <c r="A212" s="103"/>
      <c r="B212" s="93" t="str">
        <f>IF(ISBLANK('New Employees'!BA218),"",'New Employees'!BA218)</f>
        <v/>
      </c>
      <c r="C212" s="92" t="str">
        <f>IF(ISBLANK('New Employees'!N218),"",'New Employees'!N218)</f>
        <v/>
      </c>
      <c r="D212" s="91" t="str">
        <f>IF(ISBLANK('New Employees'!O218),"",'New Employees'!O218)</f>
        <v/>
      </c>
      <c r="E212" s="85" t="str">
        <f>IF(ISBLANK('New Employees'!X218),"",'New Employees'!X218)</f>
        <v/>
      </c>
      <c r="F212" s="90" t="str">
        <f>'New Employees'!U218&amp;" "&amp;'New Employees'!T218</f>
        <v xml:space="preserve"> </v>
      </c>
      <c r="G212" s="89" t="str">
        <f>IF(ISBLANK('New Employees'!AI218),"",'New Employees'!AI218)</f>
        <v/>
      </c>
      <c r="H212" s="88" t="str">
        <f>IF(ISBLANK('New Employees'!X218),"",DATEDIF(E212,C212,"y"))</f>
        <v/>
      </c>
      <c r="I212" s="87" t="str">
        <f>IF(ISBLANK('New Employees'!Q218),"",'New Employees'!Q218)</f>
        <v/>
      </c>
      <c r="J212" s="86" t="str">
        <f>IF(ISBLANK('New Employees'!D218),"",'New Employees'!D218)</f>
        <v/>
      </c>
      <c r="K212" s="85" t="str">
        <f>IF(ISBLANK('New Employees'!Y218),"",'New Employees'!Y218)</f>
        <v/>
      </c>
      <c r="L212" s="84" t="str">
        <f>IF(ISBLANK('New Employees'!AE218),"",'New Employees'!AE218)</f>
        <v/>
      </c>
      <c r="M212" s="84" t="str">
        <f>IF(ISBLANK('New Employees'!AF218),"",'New Employees'!AF218)</f>
        <v/>
      </c>
      <c r="N212" s="84" t="str">
        <f>IF(ISBLANK('New Employees'!AG218),"",'New Employees'!AG218)</f>
        <v/>
      </c>
      <c r="O212" s="84" t="str">
        <f>IF(ISBLANK('New Employees'!AH218),"",'New Employees'!AH218)</f>
        <v/>
      </c>
    </row>
    <row r="213" spans="1:15" ht="15.95" customHeight="1" thickBot="1" x14ac:dyDescent="0.25">
      <c r="A213" s="103"/>
      <c r="B213" s="93" t="str">
        <f>IF(ISBLANK('New Employees'!BA219),"",'New Employees'!BA219)</f>
        <v/>
      </c>
      <c r="C213" s="92" t="str">
        <f>IF(ISBLANK('New Employees'!N219),"",'New Employees'!N219)</f>
        <v/>
      </c>
      <c r="D213" s="91" t="str">
        <f>IF(ISBLANK('New Employees'!O219),"",'New Employees'!O219)</f>
        <v/>
      </c>
      <c r="E213" s="85" t="str">
        <f>IF(ISBLANK('New Employees'!X219),"",'New Employees'!X219)</f>
        <v/>
      </c>
      <c r="F213" s="90" t="str">
        <f>'New Employees'!U219&amp;" "&amp;'New Employees'!T219</f>
        <v xml:space="preserve"> </v>
      </c>
      <c r="G213" s="89" t="str">
        <f>IF(ISBLANK('New Employees'!AI219),"",'New Employees'!AI219)</f>
        <v/>
      </c>
      <c r="H213" s="88" t="str">
        <f>IF(ISBLANK('New Employees'!X219),"",DATEDIF(E213,C213,"y"))</f>
        <v/>
      </c>
      <c r="I213" s="87" t="str">
        <f>IF(ISBLANK('New Employees'!Q219),"",'New Employees'!Q219)</f>
        <v/>
      </c>
      <c r="J213" s="86" t="str">
        <f>IF(ISBLANK('New Employees'!D219),"",'New Employees'!D219)</f>
        <v/>
      </c>
      <c r="K213" s="85" t="str">
        <f>IF(ISBLANK('New Employees'!Y219),"",'New Employees'!Y219)</f>
        <v/>
      </c>
      <c r="L213" s="84" t="str">
        <f>IF(ISBLANK('New Employees'!AE219),"",'New Employees'!AE219)</f>
        <v/>
      </c>
      <c r="M213" s="84" t="str">
        <f>IF(ISBLANK('New Employees'!AF219),"",'New Employees'!AF219)</f>
        <v/>
      </c>
      <c r="N213" s="84" t="str">
        <f>IF(ISBLANK('New Employees'!AG219),"",'New Employees'!AG219)</f>
        <v/>
      </c>
      <c r="O213" s="84" t="str">
        <f>IF(ISBLANK('New Employees'!AH219),"",'New Employees'!AH219)</f>
        <v/>
      </c>
    </row>
    <row r="214" spans="1:15" ht="15.95" customHeight="1" thickBot="1" x14ac:dyDescent="0.25">
      <c r="A214" s="103"/>
      <c r="B214" s="93" t="str">
        <f>IF(ISBLANK('New Employees'!BA220),"",'New Employees'!BA220)</f>
        <v/>
      </c>
      <c r="C214" s="92" t="str">
        <f>IF(ISBLANK('New Employees'!N220),"",'New Employees'!N220)</f>
        <v/>
      </c>
      <c r="D214" s="91" t="str">
        <f>IF(ISBLANK('New Employees'!O220),"",'New Employees'!O220)</f>
        <v/>
      </c>
      <c r="E214" s="85" t="str">
        <f>IF(ISBLANK('New Employees'!X220),"",'New Employees'!X220)</f>
        <v/>
      </c>
      <c r="F214" s="90" t="str">
        <f>'New Employees'!U220&amp;" "&amp;'New Employees'!T220</f>
        <v xml:space="preserve"> </v>
      </c>
      <c r="G214" s="89" t="str">
        <f>IF(ISBLANK('New Employees'!AI220),"",'New Employees'!AI220)</f>
        <v/>
      </c>
      <c r="H214" s="88" t="str">
        <f>IF(ISBLANK('New Employees'!X220),"",DATEDIF(E214,C214,"y"))</f>
        <v/>
      </c>
      <c r="I214" s="87" t="str">
        <f>IF(ISBLANK('New Employees'!Q220),"",'New Employees'!Q220)</f>
        <v/>
      </c>
      <c r="J214" s="86" t="str">
        <f>IF(ISBLANK('New Employees'!D220),"",'New Employees'!D220)</f>
        <v/>
      </c>
      <c r="K214" s="85" t="str">
        <f>IF(ISBLANK('New Employees'!Y220),"",'New Employees'!Y220)</f>
        <v/>
      </c>
      <c r="L214" s="84" t="str">
        <f>IF(ISBLANK('New Employees'!AE220),"",'New Employees'!AE220)</f>
        <v/>
      </c>
      <c r="M214" s="84" t="str">
        <f>IF(ISBLANK('New Employees'!AF220),"",'New Employees'!AF220)</f>
        <v/>
      </c>
      <c r="N214" s="84" t="str">
        <f>IF(ISBLANK('New Employees'!AG220),"",'New Employees'!AG220)</f>
        <v/>
      </c>
      <c r="O214" s="84" t="str">
        <f>IF(ISBLANK('New Employees'!AH220),"",'New Employees'!AH220)</f>
        <v/>
      </c>
    </row>
    <row r="215" spans="1:15" ht="15.95" customHeight="1" thickBot="1" x14ac:dyDescent="0.25">
      <c r="A215" s="103"/>
      <c r="B215" s="93" t="str">
        <f>IF(ISBLANK('New Employees'!BA221),"",'New Employees'!BA221)</f>
        <v/>
      </c>
      <c r="C215" s="92" t="str">
        <f>IF(ISBLANK('New Employees'!N221),"",'New Employees'!N221)</f>
        <v/>
      </c>
      <c r="D215" s="91" t="str">
        <f>IF(ISBLANK('New Employees'!O221),"",'New Employees'!O221)</f>
        <v/>
      </c>
      <c r="E215" s="85" t="str">
        <f>IF(ISBLANK('New Employees'!X221),"",'New Employees'!X221)</f>
        <v/>
      </c>
      <c r="F215" s="90" t="str">
        <f>'New Employees'!U221&amp;" "&amp;'New Employees'!T221</f>
        <v xml:space="preserve"> </v>
      </c>
      <c r="G215" s="89" t="str">
        <f>IF(ISBLANK('New Employees'!AI221),"",'New Employees'!AI221)</f>
        <v/>
      </c>
      <c r="H215" s="88" t="str">
        <f>IF(ISBLANK('New Employees'!X221),"",DATEDIF(E215,C215,"y"))</f>
        <v/>
      </c>
      <c r="I215" s="87" t="str">
        <f>IF(ISBLANK('New Employees'!Q221),"",'New Employees'!Q221)</f>
        <v/>
      </c>
      <c r="J215" s="86" t="str">
        <f>IF(ISBLANK('New Employees'!D221),"",'New Employees'!D221)</f>
        <v/>
      </c>
      <c r="K215" s="85" t="str">
        <f>IF(ISBLANK('New Employees'!Y221),"",'New Employees'!Y221)</f>
        <v/>
      </c>
      <c r="L215" s="84" t="str">
        <f>IF(ISBLANK('New Employees'!AE221),"",'New Employees'!AE221)</f>
        <v/>
      </c>
      <c r="M215" s="84" t="str">
        <f>IF(ISBLANK('New Employees'!AF221),"",'New Employees'!AF221)</f>
        <v/>
      </c>
      <c r="N215" s="84" t="str">
        <f>IF(ISBLANK('New Employees'!AG221),"",'New Employees'!AG221)</f>
        <v/>
      </c>
      <c r="O215" s="84" t="str">
        <f>IF(ISBLANK('New Employees'!AH221),"",'New Employees'!AH221)</f>
        <v/>
      </c>
    </row>
    <row r="216" spans="1:15" ht="15.95" customHeight="1" thickBot="1" x14ac:dyDescent="0.25">
      <c r="A216" s="103"/>
      <c r="B216" s="93" t="str">
        <f>IF(ISBLANK('New Employees'!BA222),"",'New Employees'!BA222)</f>
        <v/>
      </c>
      <c r="C216" s="92" t="str">
        <f>IF(ISBLANK('New Employees'!N222),"",'New Employees'!N222)</f>
        <v/>
      </c>
      <c r="D216" s="91" t="str">
        <f>IF(ISBLANK('New Employees'!O222),"",'New Employees'!O222)</f>
        <v/>
      </c>
      <c r="E216" s="85" t="str">
        <f>IF(ISBLANK('New Employees'!X222),"",'New Employees'!X222)</f>
        <v/>
      </c>
      <c r="F216" s="90" t="str">
        <f>'New Employees'!U222&amp;" "&amp;'New Employees'!T222</f>
        <v xml:space="preserve"> </v>
      </c>
      <c r="G216" s="89" t="str">
        <f>IF(ISBLANK('New Employees'!AI222),"",'New Employees'!AI222)</f>
        <v/>
      </c>
      <c r="H216" s="88" t="str">
        <f>IF(ISBLANK('New Employees'!X222),"",DATEDIF(E216,C216,"y"))</f>
        <v/>
      </c>
      <c r="I216" s="87" t="str">
        <f>IF(ISBLANK('New Employees'!Q222),"",'New Employees'!Q222)</f>
        <v/>
      </c>
      <c r="J216" s="86" t="str">
        <f>IF(ISBLANK('New Employees'!D222),"",'New Employees'!D222)</f>
        <v/>
      </c>
      <c r="K216" s="85" t="str">
        <f>IF(ISBLANK('New Employees'!Y222),"",'New Employees'!Y222)</f>
        <v/>
      </c>
      <c r="L216" s="84" t="str">
        <f>IF(ISBLANK('New Employees'!AE222),"",'New Employees'!AE222)</f>
        <v/>
      </c>
      <c r="M216" s="84" t="str">
        <f>IF(ISBLANK('New Employees'!AF222),"",'New Employees'!AF222)</f>
        <v/>
      </c>
      <c r="N216" s="84" t="str">
        <f>IF(ISBLANK('New Employees'!AG222),"",'New Employees'!AG222)</f>
        <v/>
      </c>
      <c r="O216" s="84" t="str">
        <f>IF(ISBLANK('New Employees'!AH222),"",'New Employees'!AH222)</f>
        <v/>
      </c>
    </row>
    <row r="217" spans="1:15" ht="15.95" customHeight="1" thickBot="1" x14ac:dyDescent="0.25">
      <c r="A217" s="103"/>
      <c r="B217" s="93" t="str">
        <f>IF(ISBLANK('New Employees'!BA223),"",'New Employees'!BA223)</f>
        <v/>
      </c>
      <c r="C217" s="92" t="str">
        <f>IF(ISBLANK('New Employees'!N223),"",'New Employees'!N223)</f>
        <v/>
      </c>
      <c r="D217" s="91" t="str">
        <f>IF(ISBLANK('New Employees'!O223),"",'New Employees'!O223)</f>
        <v/>
      </c>
      <c r="E217" s="85" t="str">
        <f>IF(ISBLANK('New Employees'!X223),"",'New Employees'!X223)</f>
        <v/>
      </c>
      <c r="F217" s="90" t="str">
        <f>'New Employees'!U223&amp;" "&amp;'New Employees'!T223</f>
        <v xml:space="preserve"> </v>
      </c>
      <c r="G217" s="89" t="str">
        <f>IF(ISBLANK('New Employees'!AI223),"",'New Employees'!AI223)</f>
        <v/>
      </c>
      <c r="H217" s="88" t="str">
        <f>IF(ISBLANK('New Employees'!X223),"",DATEDIF(E217,C217,"y"))</f>
        <v/>
      </c>
      <c r="I217" s="87" t="str">
        <f>IF(ISBLANK('New Employees'!Q223),"",'New Employees'!Q223)</f>
        <v/>
      </c>
      <c r="J217" s="86" t="str">
        <f>IF(ISBLANK('New Employees'!D223),"",'New Employees'!D223)</f>
        <v/>
      </c>
      <c r="K217" s="85" t="str">
        <f>IF(ISBLANK('New Employees'!Y223),"",'New Employees'!Y223)</f>
        <v/>
      </c>
      <c r="L217" s="84" t="str">
        <f>IF(ISBLANK('New Employees'!AE223),"",'New Employees'!AE223)</f>
        <v/>
      </c>
      <c r="M217" s="84" t="str">
        <f>IF(ISBLANK('New Employees'!AF223),"",'New Employees'!AF223)</f>
        <v/>
      </c>
      <c r="N217" s="84" t="str">
        <f>IF(ISBLANK('New Employees'!AG223),"",'New Employees'!AG223)</f>
        <v/>
      </c>
      <c r="O217" s="84" t="str">
        <f>IF(ISBLANK('New Employees'!AH223),"",'New Employees'!AH223)</f>
        <v/>
      </c>
    </row>
    <row r="218" spans="1:15" ht="15.95" customHeight="1" thickBot="1" x14ac:dyDescent="0.25">
      <c r="A218" s="103"/>
      <c r="B218" s="93" t="str">
        <f>IF(ISBLANK('New Employees'!BA224),"",'New Employees'!BA224)</f>
        <v/>
      </c>
      <c r="C218" s="92" t="str">
        <f>IF(ISBLANK('New Employees'!N224),"",'New Employees'!N224)</f>
        <v/>
      </c>
      <c r="D218" s="91" t="str">
        <f>IF(ISBLANK('New Employees'!O224),"",'New Employees'!O224)</f>
        <v/>
      </c>
      <c r="E218" s="85" t="str">
        <f>IF(ISBLANK('New Employees'!X224),"",'New Employees'!X224)</f>
        <v/>
      </c>
      <c r="F218" s="90" t="str">
        <f>'New Employees'!U224&amp;" "&amp;'New Employees'!T224</f>
        <v xml:space="preserve"> </v>
      </c>
      <c r="G218" s="89" t="str">
        <f>IF(ISBLANK('New Employees'!AI224),"",'New Employees'!AI224)</f>
        <v/>
      </c>
      <c r="H218" s="88" t="str">
        <f>IF(ISBLANK('New Employees'!X224),"",DATEDIF(E218,C218,"y"))</f>
        <v/>
      </c>
      <c r="I218" s="87" t="str">
        <f>IF(ISBLANK('New Employees'!Q224),"",'New Employees'!Q224)</f>
        <v/>
      </c>
      <c r="J218" s="86" t="str">
        <f>IF(ISBLANK('New Employees'!D224),"",'New Employees'!D224)</f>
        <v/>
      </c>
      <c r="K218" s="85" t="str">
        <f>IF(ISBLANK('New Employees'!Y224),"",'New Employees'!Y224)</f>
        <v/>
      </c>
      <c r="L218" s="84" t="str">
        <f>IF(ISBLANK('New Employees'!AE224),"",'New Employees'!AE224)</f>
        <v/>
      </c>
      <c r="M218" s="84" t="str">
        <f>IF(ISBLANK('New Employees'!AF224),"",'New Employees'!AF224)</f>
        <v/>
      </c>
      <c r="N218" s="84" t="str">
        <f>IF(ISBLANK('New Employees'!AG224),"",'New Employees'!AG224)</f>
        <v/>
      </c>
      <c r="O218" s="84" t="str">
        <f>IF(ISBLANK('New Employees'!AH224),"",'New Employees'!AH224)</f>
        <v/>
      </c>
    </row>
    <row r="219" spans="1:15" ht="15.95" customHeight="1" thickBot="1" x14ac:dyDescent="0.25">
      <c r="A219" s="103"/>
      <c r="B219" s="93" t="str">
        <f>IF(ISBLANK('New Employees'!BA225),"",'New Employees'!BA225)</f>
        <v/>
      </c>
      <c r="C219" s="92" t="str">
        <f>IF(ISBLANK('New Employees'!N225),"",'New Employees'!N225)</f>
        <v/>
      </c>
      <c r="D219" s="91" t="str">
        <f>IF(ISBLANK('New Employees'!O225),"",'New Employees'!O225)</f>
        <v/>
      </c>
      <c r="E219" s="85" t="str">
        <f>IF(ISBLANK('New Employees'!X225),"",'New Employees'!X225)</f>
        <v/>
      </c>
      <c r="F219" s="90" t="str">
        <f>'New Employees'!U225&amp;" "&amp;'New Employees'!T225</f>
        <v xml:space="preserve"> </v>
      </c>
      <c r="G219" s="89" t="str">
        <f>IF(ISBLANK('New Employees'!AI225),"",'New Employees'!AI225)</f>
        <v/>
      </c>
      <c r="H219" s="88" t="str">
        <f>IF(ISBLANK('New Employees'!X225),"",DATEDIF(E219,C219,"y"))</f>
        <v/>
      </c>
      <c r="I219" s="87" t="str">
        <f>IF(ISBLANK('New Employees'!Q225),"",'New Employees'!Q225)</f>
        <v/>
      </c>
      <c r="J219" s="86" t="str">
        <f>IF(ISBLANK('New Employees'!D225),"",'New Employees'!D225)</f>
        <v/>
      </c>
      <c r="K219" s="85" t="str">
        <f>IF(ISBLANK('New Employees'!Y225),"",'New Employees'!Y225)</f>
        <v/>
      </c>
      <c r="L219" s="84" t="str">
        <f>IF(ISBLANK('New Employees'!AE225),"",'New Employees'!AE225)</f>
        <v/>
      </c>
      <c r="M219" s="84" t="str">
        <f>IF(ISBLANK('New Employees'!AF225),"",'New Employees'!AF225)</f>
        <v/>
      </c>
      <c r="N219" s="84" t="str">
        <f>IF(ISBLANK('New Employees'!AG225),"",'New Employees'!AG225)</f>
        <v/>
      </c>
      <c r="O219" s="84" t="str">
        <f>IF(ISBLANK('New Employees'!AH225),"",'New Employees'!AH225)</f>
        <v/>
      </c>
    </row>
    <row r="220" spans="1:15" ht="15.95" customHeight="1" thickBot="1" x14ac:dyDescent="0.25">
      <c r="A220" s="103"/>
      <c r="B220" s="93" t="str">
        <f>IF(ISBLANK('New Employees'!BA226),"",'New Employees'!BA226)</f>
        <v/>
      </c>
      <c r="C220" s="92" t="str">
        <f>IF(ISBLANK('New Employees'!N226),"",'New Employees'!N226)</f>
        <v/>
      </c>
      <c r="D220" s="91" t="str">
        <f>IF(ISBLANK('New Employees'!O226),"",'New Employees'!O226)</f>
        <v/>
      </c>
      <c r="E220" s="85" t="str">
        <f>IF(ISBLANK('New Employees'!X226),"",'New Employees'!X226)</f>
        <v/>
      </c>
      <c r="F220" s="90" t="str">
        <f>'New Employees'!U226&amp;" "&amp;'New Employees'!T226</f>
        <v xml:space="preserve"> </v>
      </c>
      <c r="G220" s="89" t="str">
        <f>IF(ISBLANK('New Employees'!AI226),"",'New Employees'!AI226)</f>
        <v/>
      </c>
      <c r="H220" s="88" t="str">
        <f>IF(ISBLANK('New Employees'!X226),"",DATEDIF(E220,C220,"y"))</f>
        <v/>
      </c>
      <c r="I220" s="87" t="str">
        <f>IF(ISBLANK('New Employees'!Q226),"",'New Employees'!Q226)</f>
        <v/>
      </c>
      <c r="J220" s="86" t="str">
        <f>IF(ISBLANK('New Employees'!D226),"",'New Employees'!D226)</f>
        <v/>
      </c>
      <c r="K220" s="85" t="str">
        <f>IF(ISBLANK('New Employees'!Y226),"",'New Employees'!Y226)</f>
        <v/>
      </c>
      <c r="L220" s="84" t="str">
        <f>IF(ISBLANK('New Employees'!AE226),"",'New Employees'!AE226)</f>
        <v/>
      </c>
      <c r="M220" s="84" t="str">
        <f>IF(ISBLANK('New Employees'!AF226),"",'New Employees'!AF226)</f>
        <v/>
      </c>
      <c r="N220" s="84" t="str">
        <f>IF(ISBLANK('New Employees'!AG226),"",'New Employees'!AG226)</f>
        <v/>
      </c>
      <c r="O220" s="84" t="str">
        <f>IF(ISBLANK('New Employees'!AH226),"",'New Employees'!AH226)</f>
        <v/>
      </c>
    </row>
    <row r="221" spans="1:15" ht="15.95" customHeight="1" thickBot="1" x14ac:dyDescent="0.25">
      <c r="A221" s="103"/>
      <c r="B221" s="93" t="str">
        <f>IF(ISBLANK('New Employees'!BA227),"",'New Employees'!BA227)</f>
        <v/>
      </c>
      <c r="C221" s="92" t="str">
        <f>IF(ISBLANK('New Employees'!N227),"",'New Employees'!N227)</f>
        <v/>
      </c>
      <c r="D221" s="91" t="str">
        <f>IF(ISBLANK('New Employees'!O227),"",'New Employees'!O227)</f>
        <v/>
      </c>
      <c r="E221" s="85" t="str">
        <f>IF(ISBLANK('New Employees'!X227),"",'New Employees'!X227)</f>
        <v/>
      </c>
      <c r="F221" s="90" t="str">
        <f>'New Employees'!U227&amp;" "&amp;'New Employees'!T227</f>
        <v xml:space="preserve"> </v>
      </c>
      <c r="G221" s="89" t="str">
        <f>IF(ISBLANK('New Employees'!AI227),"",'New Employees'!AI227)</f>
        <v/>
      </c>
      <c r="H221" s="88" t="str">
        <f>IF(ISBLANK('New Employees'!X227),"",DATEDIF(E221,C221,"y"))</f>
        <v/>
      </c>
      <c r="I221" s="87" t="str">
        <f>IF(ISBLANK('New Employees'!Q227),"",'New Employees'!Q227)</f>
        <v/>
      </c>
      <c r="J221" s="86" t="str">
        <f>IF(ISBLANK('New Employees'!D227),"",'New Employees'!D227)</f>
        <v/>
      </c>
      <c r="K221" s="85" t="str">
        <f>IF(ISBLANK('New Employees'!Y227),"",'New Employees'!Y227)</f>
        <v/>
      </c>
      <c r="L221" s="84" t="str">
        <f>IF(ISBLANK('New Employees'!AE227),"",'New Employees'!AE227)</f>
        <v/>
      </c>
      <c r="M221" s="84" t="str">
        <f>IF(ISBLANK('New Employees'!AF227),"",'New Employees'!AF227)</f>
        <v/>
      </c>
      <c r="N221" s="84" t="str">
        <f>IF(ISBLANK('New Employees'!AG227),"",'New Employees'!AG227)</f>
        <v/>
      </c>
      <c r="O221" s="84" t="str">
        <f>IF(ISBLANK('New Employees'!AH227),"",'New Employees'!AH227)</f>
        <v/>
      </c>
    </row>
    <row r="222" spans="1:15" ht="15.95" customHeight="1" thickBot="1" x14ac:dyDescent="0.25">
      <c r="A222" s="103"/>
      <c r="B222" s="93" t="str">
        <f>IF(ISBLANK('New Employees'!BA228),"",'New Employees'!BA228)</f>
        <v/>
      </c>
      <c r="C222" s="92" t="str">
        <f>IF(ISBLANK('New Employees'!N228),"",'New Employees'!N228)</f>
        <v/>
      </c>
      <c r="D222" s="91" t="str">
        <f>IF(ISBLANK('New Employees'!O228),"",'New Employees'!O228)</f>
        <v/>
      </c>
      <c r="E222" s="85" t="str">
        <f>IF(ISBLANK('New Employees'!X228),"",'New Employees'!X228)</f>
        <v/>
      </c>
      <c r="F222" s="90" t="str">
        <f>'New Employees'!U228&amp;" "&amp;'New Employees'!T228</f>
        <v xml:space="preserve"> </v>
      </c>
      <c r="G222" s="89" t="str">
        <f>IF(ISBLANK('New Employees'!AI228),"",'New Employees'!AI228)</f>
        <v/>
      </c>
      <c r="H222" s="88" t="str">
        <f>IF(ISBLANK('New Employees'!X228),"",DATEDIF(E222,C222,"y"))</f>
        <v/>
      </c>
      <c r="I222" s="87" t="str">
        <f>IF(ISBLANK('New Employees'!Q228),"",'New Employees'!Q228)</f>
        <v/>
      </c>
      <c r="J222" s="86" t="str">
        <f>IF(ISBLANK('New Employees'!D228),"",'New Employees'!D228)</f>
        <v/>
      </c>
      <c r="K222" s="85" t="str">
        <f>IF(ISBLANK('New Employees'!Y228),"",'New Employees'!Y228)</f>
        <v/>
      </c>
      <c r="L222" s="84" t="str">
        <f>IF(ISBLANK('New Employees'!AE228),"",'New Employees'!AE228)</f>
        <v/>
      </c>
      <c r="M222" s="84" t="str">
        <f>IF(ISBLANK('New Employees'!AF228),"",'New Employees'!AF228)</f>
        <v/>
      </c>
      <c r="N222" s="84" t="str">
        <f>IF(ISBLANK('New Employees'!AG228),"",'New Employees'!AG228)</f>
        <v/>
      </c>
      <c r="O222" s="84" t="str">
        <f>IF(ISBLANK('New Employees'!AH228),"",'New Employees'!AH228)</f>
        <v/>
      </c>
    </row>
    <row r="223" spans="1:15" ht="15.95" customHeight="1" thickBot="1" x14ac:dyDescent="0.25">
      <c r="A223" s="103"/>
      <c r="B223" s="93" t="str">
        <f>IF(ISBLANK('New Employees'!BA229),"",'New Employees'!BA229)</f>
        <v/>
      </c>
      <c r="C223" s="92" t="str">
        <f>IF(ISBLANK('New Employees'!N229),"",'New Employees'!N229)</f>
        <v/>
      </c>
      <c r="D223" s="91" t="str">
        <f>IF(ISBLANK('New Employees'!O229),"",'New Employees'!O229)</f>
        <v/>
      </c>
      <c r="E223" s="85" t="str">
        <f>IF(ISBLANK('New Employees'!X229),"",'New Employees'!X229)</f>
        <v/>
      </c>
      <c r="F223" s="90" t="str">
        <f>'New Employees'!U229&amp;" "&amp;'New Employees'!T229</f>
        <v xml:space="preserve"> </v>
      </c>
      <c r="G223" s="89" t="str">
        <f>IF(ISBLANK('New Employees'!AI229),"",'New Employees'!AI229)</f>
        <v/>
      </c>
      <c r="H223" s="88" t="str">
        <f>IF(ISBLANK('New Employees'!X229),"",DATEDIF(E223,C223,"y"))</f>
        <v/>
      </c>
      <c r="I223" s="87" t="str">
        <f>IF(ISBLANK('New Employees'!Q229),"",'New Employees'!Q229)</f>
        <v/>
      </c>
      <c r="J223" s="86" t="str">
        <f>IF(ISBLANK('New Employees'!D229),"",'New Employees'!D229)</f>
        <v/>
      </c>
      <c r="K223" s="85" t="str">
        <f>IF(ISBLANK('New Employees'!Y229),"",'New Employees'!Y229)</f>
        <v/>
      </c>
      <c r="L223" s="84" t="str">
        <f>IF(ISBLANK('New Employees'!AE229),"",'New Employees'!AE229)</f>
        <v/>
      </c>
      <c r="M223" s="84" t="str">
        <f>IF(ISBLANK('New Employees'!AF229),"",'New Employees'!AF229)</f>
        <v/>
      </c>
      <c r="N223" s="84" t="str">
        <f>IF(ISBLANK('New Employees'!AG229),"",'New Employees'!AG229)</f>
        <v/>
      </c>
      <c r="O223" s="84" t="str">
        <f>IF(ISBLANK('New Employees'!AH229),"",'New Employees'!AH229)</f>
        <v/>
      </c>
    </row>
    <row r="224" spans="1:15" ht="15.95" customHeight="1" thickBot="1" x14ac:dyDescent="0.25">
      <c r="A224" s="103"/>
      <c r="B224" s="93" t="str">
        <f>IF(ISBLANK('New Employees'!BA230),"",'New Employees'!BA230)</f>
        <v/>
      </c>
      <c r="C224" s="92" t="str">
        <f>IF(ISBLANK('New Employees'!N230),"",'New Employees'!N230)</f>
        <v/>
      </c>
      <c r="D224" s="91" t="str">
        <f>IF(ISBLANK('New Employees'!O230),"",'New Employees'!O230)</f>
        <v/>
      </c>
      <c r="E224" s="85" t="str">
        <f>IF(ISBLANK('New Employees'!X230),"",'New Employees'!X230)</f>
        <v/>
      </c>
      <c r="F224" s="90" t="str">
        <f>'New Employees'!U230&amp;" "&amp;'New Employees'!T230</f>
        <v xml:space="preserve"> </v>
      </c>
      <c r="G224" s="89" t="str">
        <f>IF(ISBLANK('New Employees'!AI230),"",'New Employees'!AI230)</f>
        <v/>
      </c>
      <c r="H224" s="88" t="str">
        <f>IF(ISBLANK('New Employees'!X230),"",DATEDIF(E224,C224,"y"))</f>
        <v/>
      </c>
      <c r="I224" s="87" t="str">
        <f>IF(ISBLANK('New Employees'!Q230),"",'New Employees'!Q230)</f>
        <v/>
      </c>
      <c r="J224" s="86" t="str">
        <f>IF(ISBLANK('New Employees'!D230),"",'New Employees'!D230)</f>
        <v/>
      </c>
      <c r="K224" s="85" t="str">
        <f>IF(ISBLANK('New Employees'!Y230),"",'New Employees'!Y230)</f>
        <v/>
      </c>
      <c r="L224" s="84" t="str">
        <f>IF(ISBLANK('New Employees'!AE230),"",'New Employees'!AE230)</f>
        <v/>
      </c>
      <c r="M224" s="84" t="str">
        <f>IF(ISBLANK('New Employees'!AF230),"",'New Employees'!AF230)</f>
        <v/>
      </c>
      <c r="N224" s="84" t="str">
        <f>IF(ISBLANK('New Employees'!AG230),"",'New Employees'!AG230)</f>
        <v/>
      </c>
      <c r="O224" s="84" t="str">
        <f>IF(ISBLANK('New Employees'!AH230),"",'New Employees'!AH230)</f>
        <v/>
      </c>
    </row>
    <row r="225" spans="1:15" ht="15.95" customHeight="1" thickBot="1" x14ac:dyDescent="0.25">
      <c r="A225" s="103"/>
      <c r="B225" s="93" t="str">
        <f>IF(ISBLANK('New Employees'!BA231),"",'New Employees'!BA231)</f>
        <v/>
      </c>
      <c r="C225" s="92" t="str">
        <f>IF(ISBLANK('New Employees'!N231),"",'New Employees'!N231)</f>
        <v/>
      </c>
      <c r="D225" s="91" t="str">
        <f>IF(ISBLANK('New Employees'!O231),"",'New Employees'!O231)</f>
        <v/>
      </c>
      <c r="E225" s="85" t="str">
        <f>IF(ISBLANK('New Employees'!X231),"",'New Employees'!X231)</f>
        <v/>
      </c>
      <c r="F225" s="90" t="str">
        <f>'New Employees'!U231&amp;" "&amp;'New Employees'!T231</f>
        <v xml:space="preserve"> </v>
      </c>
      <c r="G225" s="89" t="str">
        <f>IF(ISBLANK('New Employees'!AI231),"",'New Employees'!AI231)</f>
        <v/>
      </c>
      <c r="H225" s="88" t="str">
        <f>IF(ISBLANK('New Employees'!X231),"",DATEDIF(E225,C225,"y"))</f>
        <v/>
      </c>
      <c r="I225" s="87" t="str">
        <f>IF(ISBLANK('New Employees'!Q231),"",'New Employees'!Q231)</f>
        <v/>
      </c>
      <c r="J225" s="86" t="str">
        <f>IF(ISBLANK('New Employees'!D231),"",'New Employees'!D231)</f>
        <v/>
      </c>
      <c r="K225" s="85" t="str">
        <f>IF(ISBLANK('New Employees'!Y231),"",'New Employees'!Y231)</f>
        <v/>
      </c>
      <c r="L225" s="84" t="str">
        <f>IF(ISBLANK('New Employees'!AE231),"",'New Employees'!AE231)</f>
        <v/>
      </c>
      <c r="M225" s="84" t="str">
        <f>IF(ISBLANK('New Employees'!AF231),"",'New Employees'!AF231)</f>
        <v/>
      </c>
      <c r="N225" s="84" t="str">
        <f>IF(ISBLANK('New Employees'!AG231),"",'New Employees'!AG231)</f>
        <v/>
      </c>
      <c r="O225" s="84" t="str">
        <f>IF(ISBLANK('New Employees'!AH231),"",'New Employees'!AH231)</f>
        <v/>
      </c>
    </row>
    <row r="226" spans="1:15" ht="15.95" customHeight="1" thickBot="1" x14ac:dyDescent="0.25">
      <c r="A226" s="103"/>
      <c r="B226" s="93" t="str">
        <f>IF(ISBLANK('New Employees'!BA232),"",'New Employees'!BA232)</f>
        <v/>
      </c>
      <c r="C226" s="92" t="str">
        <f>IF(ISBLANK('New Employees'!N232),"",'New Employees'!N232)</f>
        <v/>
      </c>
      <c r="D226" s="91" t="str">
        <f>IF(ISBLANK('New Employees'!O232),"",'New Employees'!O232)</f>
        <v/>
      </c>
      <c r="E226" s="85" t="str">
        <f>IF(ISBLANK('New Employees'!X232),"",'New Employees'!X232)</f>
        <v/>
      </c>
      <c r="F226" s="90" t="str">
        <f>'New Employees'!U232&amp;" "&amp;'New Employees'!T232</f>
        <v xml:space="preserve"> </v>
      </c>
      <c r="G226" s="89" t="str">
        <f>IF(ISBLANK('New Employees'!AI232),"",'New Employees'!AI232)</f>
        <v/>
      </c>
      <c r="H226" s="88" t="str">
        <f>IF(ISBLANK('New Employees'!X232),"",DATEDIF(E226,C226,"y"))</f>
        <v/>
      </c>
      <c r="I226" s="87" t="str">
        <f>IF(ISBLANK('New Employees'!Q232),"",'New Employees'!Q232)</f>
        <v/>
      </c>
      <c r="J226" s="86" t="str">
        <f>IF(ISBLANK('New Employees'!D232),"",'New Employees'!D232)</f>
        <v/>
      </c>
      <c r="K226" s="85" t="str">
        <f>IF(ISBLANK('New Employees'!Y232),"",'New Employees'!Y232)</f>
        <v/>
      </c>
      <c r="L226" s="84" t="str">
        <f>IF(ISBLANK('New Employees'!AE232),"",'New Employees'!AE232)</f>
        <v/>
      </c>
      <c r="M226" s="84" t="str">
        <f>IF(ISBLANK('New Employees'!AF232),"",'New Employees'!AF232)</f>
        <v/>
      </c>
      <c r="N226" s="84" t="str">
        <f>IF(ISBLANK('New Employees'!AG232),"",'New Employees'!AG232)</f>
        <v/>
      </c>
      <c r="O226" s="84" t="str">
        <f>IF(ISBLANK('New Employees'!AH232),"",'New Employees'!AH232)</f>
        <v/>
      </c>
    </row>
    <row r="227" spans="1:15" ht="15.95" customHeight="1" thickBot="1" x14ac:dyDescent="0.25">
      <c r="A227" s="103"/>
      <c r="B227" s="93" t="str">
        <f>IF(ISBLANK('New Employees'!BA233),"",'New Employees'!BA233)</f>
        <v/>
      </c>
      <c r="C227" s="92" t="str">
        <f>IF(ISBLANK('New Employees'!N233),"",'New Employees'!N233)</f>
        <v/>
      </c>
      <c r="D227" s="91" t="str">
        <f>IF(ISBLANK('New Employees'!O233),"",'New Employees'!O233)</f>
        <v/>
      </c>
      <c r="E227" s="85" t="str">
        <f>IF(ISBLANK('New Employees'!X233),"",'New Employees'!X233)</f>
        <v/>
      </c>
      <c r="F227" s="90" t="str">
        <f>'New Employees'!U233&amp;" "&amp;'New Employees'!T233</f>
        <v xml:space="preserve"> </v>
      </c>
      <c r="G227" s="89" t="str">
        <f>IF(ISBLANK('New Employees'!AI233),"",'New Employees'!AI233)</f>
        <v/>
      </c>
      <c r="H227" s="88" t="str">
        <f>IF(ISBLANK('New Employees'!X233),"",DATEDIF(E227,C227,"y"))</f>
        <v/>
      </c>
      <c r="I227" s="87" t="str">
        <f>IF(ISBLANK('New Employees'!Q233),"",'New Employees'!Q233)</f>
        <v/>
      </c>
      <c r="J227" s="86" t="str">
        <f>IF(ISBLANK('New Employees'!D233),"",'New Employees'!D233)</f>
        <v/>
      </c>
      <c r="K227" s="85" t="str">
        <f>IF(ISBLANK('New Employees'!Y233),"",'New Employees'!Y233)</f>
        <v/>
      </c>
      <c r="L227" s="84" t="str">
        <f>IF(ISBLANK('New Employees'!AE233),"",'New Employees'!AE233)</f>
        <v/>
      </c>
      <c r="M227" s="84" t="str">
        <f>IF(ISBLANK('New Employees'!AF233),"",'New Employees'!AF233)</f>
        <v/>
      </c>
      <c r="N227" s="84" t="str">
        <f>IF(ISBLANK('New Employees'!AG233),"",'New Employees'!AG233)</f>
        <v/>
      </c>
      <c r="O227" s="84" t="str">
        <f>IF(ISBLANK('New Employees'!AH233),"",'New Employees'!AH233)</f>
        <v/>
      </c>
    </row>
    <row r="228" spans="1:15" ht="15.95" customHeight="1" thickBot="1" x14ac:dyDescent="0.25">
      <c r="A228" s="103"/>
      <c r="B228" s="93" t="str">
        <f>IF(ISBLANK('New Employees'!BA234),"",'New Employees'!BA234)</f>
        <v/>
      </c>
      <c r="C228" s="92" t="str">
        <f>IF(ISBLANK('New Employees'!N234),"",'New Employees'!N234)</f>
        <v/>
      </c>
      <c r="D228" s="91" t="str">
        <f>IF(ISBLANK('New Employees'!O234),"",'New Employees'!O234)</f>
        <v/>
      </c>
      <c r="E228" s="85" t="str">
        <f>IF(ISBLANK('New Employees'!X234),"",'New Employees'!X234)</f>
        <v/>
      </c>
      <c r="F228" s="90" t="str">
        <f>'New Employees'!U234&amp;" "&amp;'New Employees'!T234</f>
        <v xml:space="preserve"> </v>
      </c>
      <c r="G228" s="89" t="str">
        <f>IF(ISBLANK('New Employees'!AI234),"",'New Employees'!AI234)</f>
        <v/>
      </c>
      <c r="H228" s="88" t="str">
        <f>IF(ISBLANK('New Employees'!X234),"",DATEDIF(E228,C228,"y"))</f>
        <v/>
      </c>
      <c r="I228" s="87" t="str">
        <f>IF(ISBLANK('New Employees'!Q234),"",'New Employees'!Q234)</f>
        <v/>
      </c>
      <c r="J228" s="86" t="str">
        <f>IF(ISBLANK('New Employees'!D234),"",'New Employees'!D234)</f>
        <v/>
      </c>
      <c r="K228" s="85" t="str">
        <f>IF(ISBLANK('New Employees'!Y234),"",'New Employees'!Y234)</f>
        <v/>
      </c>
      <c r="L228" s="84" t="str">
        <f>IF(ISBLANK('New Employees'!AE234),"",'New Employees'!AE234)</f>
        <v/>
      </c>
      <c r="M228" s="84" t="str">
        <f>IF(ISBLANK('New Employees'!AF234),"",'New Employees'!AF234)</f>
        <v/>
      </c>
      <c r="N228" s="84" t="str">
        <f>IF(ISBLANK('New Employees'!AG234),"",'New Employees'!AG234)</f>
        <v/>
      </c>
      <c r="O228" s="84" t="str">
        <f>IF(ISBLANK('New Employees'!AH234),"",'New Employees'!AH234)</f>
        <v/>
      </c>
    </row>
    <row r="229" spans="1:15" ht="15.95" customHeight="1" thickBot="1" x14ac:dyDescent="0.25">
      <c r="A229" s="103"/>
      <c r="B229" s="93" t="str">
        <f>IF(ISBLANK('New Employees'!BA235),"",'New Employees'!BA235)</f>
        <v/>
      </c>
      <c r="C229" s="92" t="str">
        <f>IF(ISBLANK('New Employees'!N235),"",'New Employees'!N235)</f>
        <v/>
      </c>
      <c r="D229" s="91" t="str">
        <f>IF(ISBLANK('New Employees'!O235),"",'New Employees'!O235)</f>
        <v/>
      </c>
      <c r="E229" s="85" t="str">
        <f>IF(ISBLANK('New Employees'!X235),"",'New Employees'!X235)</f>
        <v/>
      </c>
      <c r="F229" s="90" t="str">
        <f>'New Employees'!U235&amp;" "&amp;'New Employees'!T235</f>
        <v xml:space="preserve"> </v>
      </c>
      <c r="G229" s="89" t="str">
        <f>IF(ISBLANK('New Employees'!AI235),"",'New Employees'!AI235)</f>
        <v/>
      </c>
      <c r="H229" s="88" t="str">
        <f>IF(ISBLANK('New Employees'!X235),"",DATEDIF(E229,C229,"y"))</f>
        <v/>
      </c>
      <c r="I229" s="87" t="str">
        <f>IF(ISBLANK('New Employees'!Q235),"",'New Employees'!Q235)</f>
        <v/>
      </c>
      <c r="J229" s="86" t="str">
        <f>IF(ISBLANK('New Employees'!D235),"",'New Employees'!D235)</f>
        <v/>
      </c>
      <c r="K229" s="85" t="str">
        <f>IF(ISBLANK('New Employees'!Y235),"",'New Employees'!Y235)</f>
        <v/>
      </c>
      <c r="L229" s="84" t="str">
        <f>IF(ISBLANK('New Employees'!AE235),"",'New Employees'!AE235)</f>
        <v/>
      </c>
      <c r="M229" s="84" t="str">
        <f>IF(ISBLANK('New Employees'!AF235),"",'New Employees'!AF235)</f>
        <v/>
      </c>
      <c r="N229" s="84" t="str">
        <f>IF(ISBLANK('New Employees'!AG235),"",'New Employees'!AG235)</f>
        <v/>
      </c>
      <c r="O229" s="84" t="str">
        <f>IF(ISBLANK('New Employees'!AH235),"",'New Employees'!AH235)</f>
        <v/>
      </c>
    </row>
    <row r="230" spans="1:15" ht="15.95" customHeight="1" thickBot="1" x14ac:dyDescent="0.25">
      <c r="A230" s="103"/>
      <c r="B230" s="93" t="str">
        <f>IF(ISBLANK('New Employees'!BA236),"",'New Employees'!BA236)</f>
        <v/>
      </c>
      <c r="C230" s="92" t="str">
        <f>IF(ISBLANK('New Employees'!N236),"",'New Employees'!N236)</f>
        <v/>
      </c>
      <c r="D230" s="91" t="str">
        <f>IF(ISBLANK('New Employees'!O236),"",'New Employees'!O236)</f>
        <v/>
      </c>
      <c r="E230" s="85" t="str">
        <f>IF(ISBLANK('New Employees'!X236),"",'New Employees'!X236)</f>
        <v/>
      </c>
      <c r="F230" s="90" t="str">
        <f>'New Employees'!U236&amp;" "&amp;'New Employees'!T236</f>
        <v xml:space="preserve"> </v>
      </c>
      <c r="G230" s="89" t="str">
        <f>IF(ISBLANK('New Employees'!AI236),"",'New Employees'!AI236)</f>
        <v/>
      </c>
      <c r="H230" s="88" t="str">
        <f>IF(ISBLANK('New Employees'!X236),"",DATEDIF(E230,C230,"y"))</f>
        <v/>
      </c>
      <c r="I230" s="87" t="str">
        <f>IF(ISBLANK('New Employees'!Q236),"",'New Employees'!Q236)</f>
        <v/>
      </c>
      <c r="J230" s="86" t="str">
        <f>IF(ISBLANK('New Employees'!D236),"",'New Employees'!D236)</f>
        <v/>
      </c>
      <c r="K230" s="85" t="str">
        <f>IF(ISBLANK('New Employees'!Y236),"",'New Employees'!Y236)</f>
        <v/>
      </c>
      <c r="L230" s="84" t="str">
        <f>IF(ISBLANK('New Employees'!AE236),"",'New Employees'!AE236)</f>
        <v/>
      </c>
      <c r="M230" s="84" t="str">
        <f>IF(ISBLANK('New Employees'!AF236),"",'New Employees'!AF236)</f>
        <v/>
      </c>
      <c r="N230" s="84" t="str">
        <f>IF(ISBLANK('New Employees'!AG236),"",'New Employees'!AG236)</f>
        <v/>
      </c>
      <c r="O230" s="84" t="str">
        <f>IF(ISBLANK('New Employees'!AH236),"",'New Employees'!AH236)</f>
        <v/>
      </c>
    </row>
    <row r="231" spans="1:15" ht="15.95" customHeight="1" thickBot="1" x14ac:dyDescent="0.25">
      <c r="A231" s="103"/>
      <c r="B231" s="93" t="str">
        <f>IF(ISBLANK('New Employees'!BA237),"",'New Employees'!BA237)</f>
        <v/>
      </c>
      <c r="C231" s="92" t="str">
        <f>IF(ISBLANK('New Employees'!N237),"",'New Employees'!N237)</f>
        <v/>
      </c>
      <c r="D231" s="91" t="str">
        <f>IF(ISBLANK('New Employees'!O237),"",'New Employees'!O237)</f>
        <v/>
      </c>
      <c r="E231" s="85" t="str">
        <f>IF(ISBLANK('New Employees'!X237),"",'New Employees'!X237)</f>
        <v/>
      </c>
      <c r="F231" s="90" t="str">
        <f>'New Employees'!U237&amp;" "&amp;'New Employees'!T237</f>
        <v xml:space="preserve"> </v>
      </c>
      <c r="G231" s="89" t="str">
        <f>IF(ISBLANK('New Employees'!AI237),"",'New Employees'!AI237)</f>
        <v/>
      </c>
      <c r="H231" s="88" t="str">
        <f>IF(ISBLANK('New Employees'!X237),"",DATEDIF(E231,C231,"y"))</f>
        <v/>
      </c>
      <c r="I231" s="87" t="str">
        <f>IF(ISBLANK('New Employees'!Q237),"",'New Employees'!Q237)</f>
        <v/>
      </c>
      <c r="J231" s="86" t="str">
        <f>IF(ISBLANK('New Employees'!D237),"",'New Employees'!D237)</f>
        <v/>
      </c>
      <c r="K231" s="85" t="str">
        <f>IF(ISBLANK('New Employees'!Y237),"",'New Employees'!Y237)</f>
        <v/>
      </c>
      <c r="L231" s="84" t="str">
        <f>IF(ISBLANK('New Employees'!AE237),"",'New Employees'!AE237)</f>
        <v/>
      </c>
      <c r="M231" s="84" t="str">
        <f>IF(ISBLANK('New Employees'!AF237),"",'New Employees'!AF237)</f>
        <v/>
      </c>
      <c r="N231" s="84" t="str">
        <f>IF(ISBLANK('New Employees'!AG237),"",'New Employees'!AG237)</f>
        <v/>
      </c>
      <c r="O231" s="84" t="str">
        <f>IF(ISBLANK('New Employees'!AH237),"",'New Employees'!AH237)</f>
        <v/>
      </c>
    </row>
    <row r="232" spans="1:15" ht="15.95" customHeight="1" thickBot="1" x14ac:dyDescent="0.25">
      <c r="A232" s="103"/>
      <c r="B232" s="93" t="str">
        <f>IF(ISBLANK('New Employees'!BA238),"",'New Employees'!BA238)</f>
        <v/>
      </c>
      <c r="C232" s="92" t="str">
        <f>IF(ISBLANK('New Employees'!N238),"",'New Employees'!N238)</f>
        <v/>
      </c>
      <c r="D232" s="91" t="str">
        <f>IF(ISBLANK('New Employees'!O238),"",'New Employees'!O238)</f>
        <v/>
      </c>
      <c r="E232" s="85" t="str">
        <f>IF(ISBLANK('New Employees'!X238),"",'New Employees'!X238)</f>
        <v/>
      </c>
      <c r="F232" s="90" t="str">
        <f>'New Employees'!U238&amp;" "&amp;'New Employees'!T238</f>
        <v xml:space="preserve"> </v>
      </c>
      <c r="G232" s="89" t="str">
        <f>IF(ISBLANK('New Employees'!AI238),"",'New Employees'!AI238)</f>
        <v/>
      </c>
      <c r="H232" s="88" t="str">
        <f>IF(ISBLANK('New Employees'!X238),"",DATEDIF(E232,C232,"y"))</f>
        <v/>
      </c>
      <c r="I232" s="87" t="str">
        <f>IF(ISBLANK('New Employees'!Q238),"",'New Employees'!Q238)</f>
        <v/>
      </c>
      <c r="J232" s="86" t="str">
        <f>IF(ISBLANK('New Employees'!D238),"",'New Employees'!D238)</f>
        <v/>
      </c>
      <c r="K232" s="85" t="str">
        <f>IF(ISBLANK('New Employees'!Y238),"",'New Employees'!Y238)</f>
        <v/>
      </c>
      <c r="L232" s="84" t="str">
        <f>IF(ISBLANK('New Employees'!AE238),"",'New Employees'!AE238)</f>
        <v/>
      </c>
      <c r="M232" s="84" t="str">
        <f>IF(ISBLANK('New Employees'!AF238),"",'New Employees'!AF238)</f>
        <v/>
      </c>
      <c r="N232" s="84" t="str">
        <f>IF(ISBLANK('New Employees'!AG238),"",'New Employees'!AG238)</f>
        <v/>
      </c>
      <c r="O232" s="84" t="str">
        <f>IF(ISBLANK('New Employees'!AH238),"",'New Employees'!AH238)</f>
        <v/>
      </c>
    </row>
    <row r="233" spans="1:15" ht="15.95" customHeight="1" thickBot="1" x14ac:dyDescent="0.25">
      <c r="A233" s="103"/>
      <c r="B233" s="93" t="str">
        <f>IF(ISBLANK('New Employees'!BA239),"",'New Employees'!BA239)</f>
        <v/>
      </c>
      <c r="C233" s="92" t="str">
        <f>IF(ISBLANK('New Employees'!N239),"",'New Employees'!N239)</f>
        <v/>
      </c>
      <c r="D233" s="91" t="str">
        <f>IF(ISBLANK('New Employees'!O239),"",'New Employees'!O239)</f>
        <v/>
      </c>
      <c r="E233" s="85" t="str">
        <f>IF(ISBLANK('New Employees'!X239),"",'New Employees'!X239)</f>
        <v/>
      </c>
      <c r="F233" s="90" t="str">
        <f>'New Employees'!U239&amp;" "&amp;'New Employees'!T239</f>
        <v xml:space="preserve"> </v>
      </c>
      <c r="G233" s="89" t="str">
        <f>IF(ISBLANK('New Employees'!AI239),"",'New Employees'!AI239)</f>
        <v/>
      </c>
      <c r="H233" s="88" t="str">
        <f>IF(ISBLANK('New Employees'!X239),"",DATEDIF(E233,C233,"y"))</f>
        <v/>
      </c>
      <c r="I233" s="87" t="str">
        <f>IF(ISBLANK('New Employees'!Q239),"",'New Employees'!Q239)</f>
        <v/>
      </c>
      <c r="J233" s="86" t="str">
        <f>IF(ISBLANK('New Employees'!D239),"",'New Employees'!D239)</f>
        <v/>
      </c>
      <c r="K233" s="85" t="str">
        <f>IF(ISBLANK('New Employees'!Y239),"",'New Employees'!Y239)</f>
        <v/>
      </c>
      <c r="L233" s="84" t="str">
        <f>IF(ISBLANK('New Employees'!AE239),"",'New Employees'!AE239)</f>
        <v/>
      </c>
      <c r="M233" s="84" t="str">
        <f>IF(ISBLANK('New Employees'!AF239),"",'New Employees'!AF239)</f>
        <v/>
      </c>
      <c r="N233" s="84" t="str">
        <f>IF(ISBLANK('New Employees'!AG239),"",'New Employees'!AG239)</f>
        <v/>
      </c>
      <c r="O233" s="84" t="str">
        <f>IF(ISBLANK('New Employees'!AH239),"",'New Employees'!AH239)</f>
        <v/>
      </c>
    </row>
    <row r="234" spans="1:15" ht="15.95" customHeight="1" thickBot="1" x14ac:dyDescent="0.25">
      <c r="A234" s="103"/>
      <c r="B234" s="93" t="str">
        <f>IF(ISBLANK('New Employees'!BA240),"",'New Employees'!BA240)</f>
        <v/>
      </c>
      <c r="C234" s="92" t="str">
        <f>IF(ISBLANK('New Employees'!N240),"",'New Employees'!N240)</f>
        <v/>
      </c>
      <c r="D234" s="91" t="str">
        <f>IF(ISBLANK('New Employees'!O240),"",'New Employees'!O240)</f>
        <v/>
      </c>
      <c r="E234" s="85" t="str">
        <f>IF(ISBLANK('New Employees'!X240),"",'New Employees'!X240)</f>
        <v/>
      </c>
      <c r="F234" s="90" t="str">
        <f>'New Employees'!U240&amp;" "&amp;'New Employees'!T240</f>
        <v xml:space="preserve"> </v>
      </c>
      <c r="G234" s="89" t="str">
        <f>IF(ISBLANK('New Employees'!AI240),"",'New Employees'!AI240)</f>
        <v/>
      </c>
      <c r="H234" s="88" t="str">
        <f>IF(ISBLANK('New Employees'!X240),"",DATEDIF(E234,C234,"y"))</f>
        <v/>
      </c>
      <c r="I234" s="87" t="str">
        <f>IF(ISBLANK('New Employees'!Q240),"",'New Employees'!Q240)</f>
        <v/>
      </c>
      <c r="J234" s="86" t="str">
        <f>IF(ISBLANK('New Employees'!D240),"",'New Employees'!D240)</f>
        <v/>
      </c>
      <c r="K234" s="85" t="str">
        <f>IF(ISBLANK('New Employees'!Y240),"",'New Employees'!Y240)</f>
        <v/>
      </c>
      <c r="L234" s="84" t="str">
        <f>IF(ISBLANK('New Employees'!AE240),"",'New Employees'!AE240)</f>
        <v/>
      </c>
      <c r="M234" s="84" t="str">
        <f>IF(ISBLANK('New Employees'!AF240),"",'New Employees'!AF240)</f>
        <v/>
      </c>
      <c r="N234" s="84" t="str">
        <f>IF(ISBLANK('New Employees'!AG240),"",'New Employees'!AG240)</f>
        <v/>
      </c>
      <c r="O234" s="84" t="str">
        <f>IF(ISBLANK('New Employees'!AH240),"",'New Employees'!AH240)</f>
        <v/>
      </c>
    </row>
    <row r="235" spans="1:15" ht="15.95" customHeight="1" thickBot="1" x14ac:dyDescent="0.25">
      <c r="A235" s="103"/>
      <c r="B235" s="93" t="str">
        <f>IF(ISBLANK('New Employees'!BA241),"",'New Employees'!BA241)</f>
        <v/>
      </c>
      <c r="C235" s="92" t="str">
        <f>IF(ISBLANK('New Employees'!N241),"",'New Employees'!N241)</f>
        <v/>
      </c>
      <c r="D235" s="91" t="str">
        <f>IF(ISBLANK('New Employees'!O241),"",'New Employees'!O241)</f>
        <v/>
      </c>
      <c r="E235" s="85" t="str">
        <f>IF(ISBLANK('New Employees'!X241),"",'New Employees'!X241)</f>
        <v/>
      </c>
      <c r="F235" s="90" t="str">
        <f>'New Employees'!U241&amp;" "&amp;'New Employees'!T241</f>
        <v xml:space="preserve"> </v>
      </c>
      <c r="G235" s="89" t="str">
        <f>IF(ISBLANK('New Employees'!AI241),"",'New Employees'!AI241)</f>
        <v/>
      </c>
      <c r="H235" s="88" t="str">
        <f>IF(ISBLANK('New Employees'!X241),"",DATEDIF(E235,C235,"y"))</f>
        <v/>
      </c>
      <c r="I235" s="87" t="str">
        <f>IF(ISBLANK('New Employees'!Q241),"",'New Employees'!Q241)</f>
        <v/>
      </c>
      <c r="J235" s="86" t="str">
        <f>IF(ISBLANK('New Employees'!D241),"",'New Employees'!D241)</f>
        <v/>
      </c>
      <c r="K235" s="85" t="str">
        <f>IF(ISBLANK('New Employees'!Y241),"",'New Employees'!Y241)</f>
        <v/>
      </c>
      <c r="L235" s="84" t="str">
        <f>IF(ISBLANK('New Employees'!AE241),"",'New Employees'!AE241)</f>
        <v/>
      </c>
      <c r="M235" s="84" t="str">
        <f>IF(ISBLANK('New Employees'!AF241),"",'New Employees'!AF241)</f>
        <v/>
      </c>
      <c r="N235" s="84" t="str">
        <f>IF(ISBLANK('New Employees'!AG241),"",'New Employees'!AG241)</f>
        <v/>
      </c>
      <c r="O235" s="84" t="str">
        <f>IF(ISBLANK('New Employees'!AH241),"",'New Employees'!AH241)</f>
        <v/>
      </c>
    </row>
    <row r="236" spans="1:15" ht="15.95" customHeight="1" thickBot="1" x14ac:dyDescent="0.25">
      <c r="A236" s="103"/>
      <c r="B236" s="93" t="str">
        <f>IF(ISBLANK('New Employees'!BA242),"",'New Employees'!BA242)</f>
        <v/>
      </c>
      <c r="C236" s="92" t="str">
        <f>IF(ISBLANK('New Employees'!N242),"",'New Employees'!N242)</f>
        <v/>
      </c>
      <c r="D236" s="91" t="str">
        <f>IF(ISBLANK('New Employees'!O242),"",'New Employees'!O242)</f>
        <v/>
      </c>
      <c r="E236" s="85" t="str">
        <f>IF(ISBLANK('New Employees'!X242),"",'New Employees'!X242)</f>
        <v/>
      </c>
      <c r="F236" s="90" t="str">
        <f>'New Employees'!U242&amp;" "&amp;'New Employees'!T242</f>
        <v xml:space="preserve"> </v>
      </c>
      <c r="G236" s="89" t="str">
        <f>IF(ISBLANK('New Employees'!AI242),"",'New Employees'!AI242)</f>
        <v/>
      </c>
      <c r="H236" s="88" t="str">
        <f>IF(ISBLANK('New Employees'!X242),"",DATEDIF(E236,C236,"y"))</f>
        <v/>
      </c>
      <c r="I236" s="87" t="str">
        <f>IF(ISBLANK('New Employees'!Q242),"",'New Employees'!Q242)</f>
        <v/>
      </c>
      <c r="J236" s="86" t="str">
        <f>IF(ISBLANK('New Employees'!D242),"",'New Employees'!D242)</f>
        <v/>
      </c>
      <c r="K236" s="85" t="str">
        <f>IF(ISBLANK('New Employees'!Y242),"",'New Employees'!Y242)</f>
        <v/>
      </c>
      <c r="L236" s="84" t="str">
        <f>IF(ISBLANK('New Employees'!AE242),"",'New Employees'!AE242)</f>
        <v/>
      </c>
      <c r="M236" s="84" t="str">
        <f>IF(ISBLANK('New Employees'!AF242),"",'New Employees'!AF242)</f>
        <v/>
      </c>
      <c r="N236" s="84" t="str">
        <f>IF(ISBLANK('New Employees'!AG242),"",'New Employees'!AG242)</f>
        <v/>
      </c>
      <c r="O236" s="84" t="str">
        <f>IF(ISBLANK('New Employees'!AH242),"",'New Employees'!AH242)</f>
        <v/>
      </c>
    </row>
    <row r="237" spans="1:15" ht="15.95" customHeight="1" thickBot="1" x14ac:dyDescent="0.25">
      <c r="A237" s="103"/>
      <c r="B237" s="93" t="str">
        <f>IF(ISBLANK('New Employees'!BA243),"",'New Employees'!BA243)</f>
        <v/>
      </c>
      <c r="C237" s="92" t="str">
        <f>IF(ISBLANK('New Employees'!N243),"",'New Employees'!N243)</f>
        <v/>
      </c>
      <c r="D237" s="91" t="str">
        <f>IF(ISBLANK('New Employees'!O243),"",'New Employees'!O243)</f>
        <v/>
      </c>
      <c r="E237" s="85" t="str">
        <f>IF(ISBLANK('New Employees'!X243),"",'New Employees'!X243)</f>
        <v/>
      </c>
      <c r="F237" s="90" t="str">
        <f>'New Employees'!U243&amp;" "&amp;'New Employees'!T243</f>
        <v xml:space="preserve"> </v>
      </c>
      <c r="G237" s="89" t="str">
        <f>IF(ISBLANK('New Employees'!AI243),"",'New Employees'!AI243)</f>
        <v/>
      </c>
      <c r="H237" s="88" t="str">
        <f>IF(ISBLANK('New Employees'!X243),"",DATEDIF(E237,C237,"y"))</f>
        <v/>
      </c>
      <c r="I237" s="87" t="str">
        <f>IF(ISBLANK('New Employees'!Q243),"",'New Employees'!Q243)</f>
        <v/>
      </c>
      <c r="J237" s="86" t="str">
        <f>IF(ISBLANK('New Employees'!D243),"",'New Employees'!D243)</f>
        <v/>
      </c>
      <c r="K237" s="85" t="str">
        <f>IF(ISBLANK('New Employees'!Y243),"",'New Employees'!Y243)</f>
        <v/>
      </c>
      <c r="L237" s="84" t="str">
        <f>IF(ISBLANK('New Employees'!AE243),"",'New Employees'!AE243)</f>
        <v/>
      </c>
      <c r="M237" s="84" t="str">
        <f>IF(ISBLANK('New Employees'!AF243),"",'New Employees'!AF243)</f>
        <v/>
      </c>
      <c r="N237" s="84" t="str">
        <f>IF(ISBLANK('New Employees'!AG243),"",'New Employees'!AG243)</f>
        <v/>
      </c>
      <c r="O237" s="84" t="str">
        <f>IF(ISBLANK('New Employees'!AH243),"",'New Employees'!AH243)</f>
        <v/>
      </c>
    </row>
    <row r="238" spans="1:15" ht="15.95" customHeight="1" thickBot="1" x14ac:dyDescent="0.25">
      <c r="A238" s="103"/>
      <c r="B238" s="93" t="str">
        <f>IF(ISBLANK('New Employees'!BA244),"",'New Employees'!BA244)</f>
        <v/>
      </c>
      <c r="C238" s="92" t="str">
        <f>IF(ISBLANK('New Employees'!N244),"",'New Employees'!N244)</f>
        <v/>
      </c>
      <c r="D238" s="91" t="str">
        <f>IF(ISBLANK('New Employees'!O244),"",'New Employees'!O244)</f>
        <v/>
      </c>
      <c r="E238" s="85" t="str">
        <f>IF(ISBLANK('New Employees'!X244),"",'New Employees'!X244)</f>
        <v/>
      </c>
      <c r="F238" s="90" t="str">
        <f>'New Employees'!U244&amp;" "&amp;'New Employees'!T244</f>
        <v xml:space="preserve"> </v>
      </c>
      <c r="G238" s="89" t="str">
        <f>IF(ISBLANK('New Employees'!AI244),"",'New Employees'!AI244)</f>
        <v/>
      </c>
      <c r="H238" s="88" t="str">
        <f>IF(ISBLANK('New Employees'!X244),"",DATEDIF(E238,C238,"y"))</f>
        <v/>
      </c>
      <c r="I238" s="87" t="str">
        <f>IF(ISBLANK('New Employees'!Q244),"",'New Employees'!Q244)</f>
        <v/>
      </c>
      <c r="J238" s="86" t="str">
        <f>IF(ISBLANK('New Employees'!D244),"",'New Employees'!D244)</f>
        <v/>
      </c>
      <c r="K238" s="85" t="str">
        <f>IF(ISBLANK('New Employees'!Y244),"",'New Employees'!Y244)</f>
        <v/>
      </c>
      <c r="L238" s="84" t="str">
        <f>IF(ISBLANK('New Employees'!AE244),"",'New Employees'!AE244)</f>
        <v/>
      </c>
      <c r="M238" s="84" t="str">
        <f>IF(ISBLANK('New Employees'!AF244),"",'New Employees'!AF244)</f>
        <v/>
      </c>
      <c r="N238" s="84" t="str">
        <f>IF(ISBLANK('New Employees'!AG244),"",'New Employees'!AG244)</f>
        <v/>
      </c>
      <c r="O238" s="84" t="str">
        <f>IF(ISBLANK('New Employees'!AH244),"",'New Employees'!AH244)</f>
        <v/>
      </c>
    </row>
    <row r="239" spans="1:15" ht="15.95" customHeight="1" thickBot="1" x14ac:dyDescent="0.25">
      <c r="A239" s="103"/>
      <c r="B239" s="93" t="str">
        <f>IF(ISBLANK('New Employees'!BA245),"",'New Employees'!BA245)</f>
        <v/>
      </c>
      <c r="C239" s="92" t="str">
        <f>IF(ISBLANK('New Employees'!N245),"",'New Employees'!N245)</f>
        <v/>
      </c>
      <c r="D239" s="91" t="str">
        <f>IF(ISBLANK('New Employees'!O245),"",'New Employees'!O245)</f>
        <v/>
      </c>
      <c r="E239" s="85" t="str">
        <f>IF(ISBLANK('New Employees'!X245),"",'New Employees'!X245)</f>
        <v/>
      </c>
      <c r="F239" s="90" t="str">
        <f>'New Employees'!U245&amp;" "&amp;'New Employees'!T245</f>
        <v xml:space="preserve"> </v>
      </c>
      <c r="G239" s="89" t="str">
        <f>IF(ISBLANK('New Employees'!AI245),"",'New Employees'!AI245)</f>
        <v/>
      </c>
      <c r="H239" s="88" t="str">
        <f>IF(ISBLANK('New Employees'!X245),"",DATEDIF(E239,C239,"y"))</f>
        <v/>
      </c>
      <c r="I239" s="87" t="str">
        <f>IF(ISBLANK('New Employees'!Q245),"",'New Employees'!Q245)</f>
        <v/>
      </c>
      <c r="J239" s="86" t="str">
        <f>IF(ISBLANK('New Employees'!D245),"",'New Employees'!D245)</f>
        <v/>
      </c>
      <c r="K239" s="85" t="str">
        <f>IF(ISBLANK('New Employees'!Y245),"",'New Employees'!Y245)</f>
        <v/>
      </c>
      <c r="L239" s="84" t="str">
        <f>IF(ISBLANK('New Employees'!AE245),"",'New Employees'!AE245)</f>
        <v/>
      </c>
      <c r="M239" s="84" t="str">
        <f>IF(ISBLANK('New Employees'!AF245),"",'New Employees'!AF245)</f>
        <v/>
      </c>
      <c r="N239" s="84" t="str">
        <f>IF(ISBLANK('New Employees'!AG245),"",'New Employees'!AG245)</f>
        <v/>
      </c>
      <c r="O239" s="84" t="str">
        <f>IF(ISBLANK('New Employees'!AH245),"",'New Employees'!AH245)</f>
        <v/>
      </c>
    </row>
    <row r="240" spans="1:15" ht="15.95" customHeight="1" thickBot="1" x14ac:dyDescent="0.25">
      <c r="A240" s="103"/>
      <c r="B240" s="93" t="str">
        <f>IF(ISBLANK('New Employees'!BA246),"",'New Employees'!BA246)</f>
        <v/>
      </c>
      <c r="C240" s="92" t="str">
        <f>IF(ISBLANK('New Employees'!N246),"",'New Employees'!N246)</f>
        <v/>
      </c>
      <c r="D240" s="91" t="str">
        <f>IF(ISBLANK('New Employees'!O246),"",'New Employees'!O246)</f>
        <v/>
      </c>
      <c r="E240" s="85" t="str">
        <f>IF(ISBLANK('New Employees'!X246),"",'New Employees'!X246)</f>
        <v/>
      </c>
      <c r="F240" s="90" t="str">
        <f>'New Employees'!U246&amp;" "&amp;'New Employees'!T246</f>
        <v xml:space="preserve"> </v>
      </c>
      <c r="G240" s="89" t="str">
        <f>IF(ISBLANK('New Employees'!AI246),"",'New Employees'!AI246)</f>
        <v/>
      </c>
      <c r="H240" s="88" t="str">
        <f>IF(ISBLANK('New Employees'!X246),"",DATEDIF(E240,C240,"y"))</f>
        <v/>
      </c>
      <c r="I240" s="87" t="str">
        <f>IF(ISBLANK('New Employees'!Q246),"",'New Employees'!Q246)</f>
        <v/>
      </c>
      <c r="J240" s="86" t="str">
        <f>IF(ISBLANK('New Employees'!D246),"",'New Employees'!D246)</f>
        <v/>
      </c>
      <c r="K240" s="85" t="str">
        <f>IF(ISBLANK('New Employees'!Y246),"",'New Employees'!Y246)</f>
        <v/>
      </c>
      <c r="L240" s="84" t="str">
        <f>IF(ISBLANK('New Employees'!AE246),"",'New Employees'!AE246)</f>
        <v/>
      </c>
      <c r="M240" s="84" t="str">
        <f>IF(ISBLANK('New Employees'!AF246),"",'New Employees'!AF246)</f>
        <v/>
      </c>
      <c r="N240" s="84" t="str">
        <f>IF(ISBLANK('New Employees'!AG246),"",'New Employees'!AG246)</f>
        <v/>
      </c>
      <c r="O240" s="84" t="str">
        <f>IF(ISBLANK('New Employees'!AH246),"",'New Employees'!AH246)</f>
        <v/>
      </c>
    </row>
    <row r="241" spans="1:15" ht="15.95" customHeight="1" thickBot="1" x14ac:dyDescent="0.25">
      <c r="A241" s="103"/>
      <c r="B241" s="93" t="str">
        <f>IF(ISBLANK('New Employees'!BA247),"",'New Employees'!BA247)</f>
        <v/>
      </c>
      <c r="C241" s="92" t="str">
        <f>IF(ISBLANK('New Employees'!N247),"",'New Employees'!N247)</f>
        <v/>
      </c>
      <c r="D241" s="91" t="str">
        <f>IF(ISBLANK('New Employees'!O247),"",'New Employees'!O247)</f>
        <v/>
      </c>
      <c r="E241" s="85" t="str">
        <f>IF(ISBLANK('New Employees'!X247),"",'New Employees'!X247)</f>
        <v/>
      </c>
      <c r="F241" s="90" t="str">
        <f>'New Employees'!U247&amp;" "&amp;'New Employees'!T247</f>
        <v xml:space="preserve"> </v>
      </c>
      <c r="G241" s="89" t="str">
        <f>IF(ISBLANK('New Employees'!AI247),"",'New Employees'!AI247)</f>
        <v/>
      </c>
      <c r="H241" s="88" t="str">
        <f>IF(ISBLANK('New Employees'!X247),"",DATEDIF(E241,C241,"y"))</f>
        <v/>
      </c>
      <c r="I241" s="87" t="str">
        <f>IF(ISBLANK('New Employees'!Q247),"",'New Employees'!Q247)</f>
        <v/>
      </c>
      <c r="J241" s="86" t="str">
        <f>IF(ISBLANK('New Employees'!D247),"",'New Employees'!D247)</f>
        <v/>
      </c>
      <c r="K241" s="85" t="str">
        <f>IF(ISBLANK('New Employees'!Y247),"",'New Employees'!Y247)</f>
        <v/>
      </c>
      <c r="L241" s="84" t="str">
        <f>IF(ISBLANK('New Employees'!AE247),"",'New Employees'!AE247)</f>
        <v/>
      </c>
      <c r="M241" s="84" t="str">
        <f>IF(ISBLANK('New Employees'!AF247),"",'New Employees'!AF247)</f>
        <v/>
      </c>
      <c r="N241" s="84" t="str">
        <f>IF(ISBLANK('New Employees'!AG247),"",'New Employees'!AG247)</f>
        <v/>
      </c>
      <c r="O241" s="84" t="str">
        <f>IF(ISBLANK('New Employees'!AH247),"",'New Employees'!AH247)</f>
        <v/>
      </c>
    </row>
    <row r="242" spans="1:15" ht="15.95" customHeight="1" thickBot="1" x14ac:dyDescent="0.25">
      <c r="A242" s="103"/>
      <c r="B242" s="93" t="str">
        <f>IF(ISBLANK('New Employees'!BA248),"",'New Employees'!BA248)</f>
        <v/>
      </c>
      <c r="C242" s="92" t="str">
        <f>IF(ISBLANK('New Employees'!N248),"",'New Employees'!N248)</f>
        <v/>
      </c>
      <c r="D242" s="91" t="str">
        <f>IF(ISBLANK('New Employees'!O248),"",'New Employees'!O248)</f>
        <v/>
      </c>
      <c r="E242" s="85" t="str">
        <f>IF(ISBLANK('New Employees'!X248),"",'New Employees'!X248)</f>
        <v/>
      </c>
      <c r="F242" s="90" t="str">
        <f>'New Employees'!U248&amp;" "&amp;'New Employees'!T248</f>
        <v xml:space="preserve"> </v>
      </c>
      <c r="G242" s="89" t="str">
        <f>IF(ISBLANK('New Employees'!AI248),"",'New Employees'!AI248)</f>
        <v/>
      </c>
      <c r="H242" s="88" t="str">
        <f>IF(ISBLANK('New Employees'!X248),"",DATEDIF(E242,C242,"y"))</f>
        <v/>
      </c>
      <c r="I242" s="87" t="str">
        <f>IF(ISBLANK('New Employees'!Q248),"",'New Employees'!Q248)</f>
        <v/>
      </c>
      <c r="J242" s="86" t="str">
        <f>IF(ISBLANK('New Employees'!D248),"",'New Employees'!D248)</f>
        <v/>
      </c>
      <c r="K242" s="85" t="str">
        <f>IF(ISBLANK('New Employees'!Y248),"",'New Employees'!Y248)</f>
        <v/>
      </c>
      <c r="L242" s="84" t="str">
        <f>IF(ISBLANK('New Employees'!AE248),"",'New Employees'!AE248)</f>
        <v/>
      </c>
      <c r="M242" s="84" t="str">
        <f>IF(ISBLANK('New Employees'!AF248),"",'New Employees'!AF248)</f>
        <v/>
      </c>
      <c r="N242" s="84" t="str">
        <f>IF(ISBLANK('New Employees'!AG248),"",'New Employees'!AG248)</f>
        <v/>
      </c>
      <c r="O242" s="84" t="str">
        <f>IF(ISBLANK('New Employees'!AH248),"",'New Employees'!AH248)</f>
        <v/>
      </c>
    </row>
    <row r="243" spans="1:15" ht="15.95" customHeight="1" thickBot="1" x14ac:dyDescent="0.25">
      <c r="A243" s="103"/>
      <c r="B243" s="93" t="str">
        <f>IF(ISBLANK('New Employees'!BA249),"",'New Employees'!BA249)</f>
        <v/>
      </c>
      <c r="C243" s="92" t="str">
        <f>IF(ISBLANK('New Employees'!N249),"",'New Employees'!N249)</f>
        <v/>
      </c>
      <c r="D243" s="91" t="str">
        <f>IF(ISBLANK('New Employees'!O249),"",'New Employees'!O249)</f>
        <v/>
      </c>
      <c r="E243" s="85" t="str">
        <f>IF(ISBLANK('New Employees'!X249),"",'New Employees'!X249)</f>
        <v/>
      </c>
      <c r="F243" s="90" t="str">
        <f>'New Employees'!U249&amp;" "&amp;'New Employees'!T249</f>
        <v xml:space="preserve"> </v>
      </c>
      <c r="G243" s="89" t="str">
        <f>IF(ISBLANK('New Employees'!AI249),"",'New Employees'!AI249)</f>
        <v/>
      </c>
      <c r="H243" s="88" t="str">
        <f>IF(ISBLANK('New Employees'!X249),"",DATEDIF(E243,C243,"y"))</f>
        <v/>
      </c>
      <c r="I243" s="87" t="str">
        <f>IF(ISBLANK('New Employees'!Q249),"",'New Employees'!Q249)</f>
        <v/>
      </c>
      <c r="J243" s="86" t="str">
        <f>IF(ISBLANK('New Employees'!D249),"",'New Employees'!D249)</f>
        <v/>
      </c>
      <c r="K243" s="85" t="str">
        <f>IF(ISBLANK('New Employees'!Y249),"",'New Employees'!Y249)</f>
        <v/>
      </c>
      <c r="L243" s="84" t="str">
        <f>IF(ISBLANK('New Employees'!AE249),"",'New Employees'!AE249)</f>
        <v/>
      </c>
      <c r="M243" s="84" t="str">
        <f>IF(ISBLANK('New Employees'!AF249),"",'New Employees'!AF249)</f>
        <v/>
      </c>
      <c r="N243" s="84" t="str">
        <f>IF(ISBLANK('New Employees'!AG249),"",'New Employees'!AG249)</f>
        <v/>
      </c>
      <c r="O243" s="84" t="str">
        <f>IF(ISBLANK('New Employees'!AH249),"",'New Employees'!AH249)</f>
        <v/>
      </c>
    </row>
    <row r="244" spans="1:15" ht="15.95" customHeight="1" thickBot="1" x14ac:dyDescent="0.25">
      <c r="A244" s="103"/>
      <c r="B244" s="93" t="str">
        <f>IF(ISBLANK('New Employees'!BA250),"",'New Employees'!BA250)</f>
        <v/>
      </c>
      <c r="C244" s="92" t="str">
        <f>IF(ISBLANK('New Employees'!N250),"",'New Employees'!N250)</f>
        <v/>
      </c>
      <c r="D244" s="91" t="str">
        <f>IF(ISBLANK('New Employees'!O250),"",'New Employees'!O250)</f>
        <v/>
      </c>
      <c r="E244" s="85" t="str">
        <f>IF(ISBLANK('New Employees'!X250),"",'New Employees'!X250)</f>
        <v/>
      </c>
      <c r="F244" s="90" t="str">
        <f>'New Employees'!U250&amp;" "&amp;'New Employees'!T250</f>
        <v xml:space="preserve"> </v>
      </c>
      <c r="G244" s="89" t="str">
        <f>IF(ISBLANK('New Employees'!AI250),"",'New Employees'!AI250)</f>
        <v/>
      </c>
      <c r="H244" s="88" t="str">
        <f>IF(ISBLANK('New Employees'!X250),"",DATEDIF(E244,C244,"y"))</f>
        <v/>
      </c>
      <c r="I244" s="87" t="str">
        <f>IF(ISBLANK('New Employees'!Q250),"",'New Employees'!Q250)</f>
        <v/>
      </c>
      <c r="J244" s="86" t="str">
        <f>IF(ISBLANK('New Employees'!D250),"",'New Employees'!D250)</f>
        <v/>
      </c>
      <c r="K244" s="85" t="str">
        <f>IF(ISBLANK('New Employees'!Y250),"",'New Employees'!Y250)</f>
        <v/>
      </c>
      <c r="L244" s="84" t="str">
        <f>IF(ISBLANK('New Employees'!AE250),"",'New Employees'!AE250)</f>
        <v/>
      </c>
      <c r="M244" s="84" t="str">
        <f>IF(ISBLANK('New Employees'!AF250),"",'New Employees'!AF250)</f>
        <v/>
      </c>
      <c r="N244" s="84" t="str">
        <f>IF(ISBLANK('New Employees'!AG250),"",'New Employees'!AG250)</f>
        <v/>
      </c>
      <c r="O244" s="84" t="str">
        <f>IF(ISBLANK('New Employees'!AH250),"",'New Employees'!AH250)</f>
        <v/>
      </c>
    </row>
    <row r="245" spans="1:15" ht="15.95" customHeight="1" thickBot="1" x14ac:dyDescent="0.25">
      <c r="A245" s="103"/>
      <c r="B245" s="93" t="str">
        <f>IF(ISBLANK('New Employees'!BA251),"",'New Employees'!BA251)</f>
        <v/>
      </c>
      <c r="C245" s="92" t="str">
        <f>IF(ISBLANK('New Employees'!N251),"",'New Employees'!N251)</f>
        <v/>
      </c>
      <c r="D245" s="91" t="str">
        <f>IF(ISBLANK('New Employees'!O251),"",'New Employees'!O251)</f>
        <v/>
      </c>
      <c r="E245" s="85" t="str">
        <f>IF(ISBLANK('New Employees'!X251),"",'New Employees'!X251)</f>
        <v/>
      </c>
      <c r="F245" s="90" t="str">
        <f>'New Employees'!U251&amp;" "&amp;'New Employees'!T251</f>
        <v xml:space="preserve"> </v>
      </c>
      <c r="G245" s="89" t="str">
        <f>IF(ISBLANK('New Employees'!AI251),"",'New Employees'!AI251)</f>
        <v/>
      </c>
      <c r="H245" s="88" t="str">
        <f>IF(ISBLANK('New Employees'!X251),"",DATEDIF(E245,C245,"y"))</f>
        <v/>
      </c>
      <c r="I245" s="87" t="str">
        <f>IF(ISBLANK('New Employees'!Q251),"",'New Employees'!Q251)</f>
        <v/>
      </c>
      <c r="J245" s="86" t="str">
        <f>IF(ISBLANK('New Employees'!D251),"",'New Employees'!D251)</f>
        <v/>
      </c>
      <c r="K245" s="85" t="str">
        <f>IF(ISBLANK('New Employees'!Y251),"",'New Employees'!Y251)</f>
        <v/>
      </c>
      <c r="L245" s="84" t="str">
        <f>IF(ISBLANK('New Employees'!AE251),"",'New Employees'!AE251)</f>
        <v/>
      </c>
      <c r="M245" s="84" t="str">
        <f>IF(ISBLANK('New Employees'!AF251),"",'New Employees'!AF251)</f>
        <v/>
      </c>
      <c r="N245" s="84" t="str">
        <f>IF(ISBLANK('New Employees'!AG251),"",'New Employees'!AG251)</f>
        <v/>
      </c>
      <c r="O245" s="84" t="str">
        <f>IF(ISBLANK('New Employees'!AH251),"",'New Employees'!AH251)</f>
        <v/>
      </c>
    </row>
    <row r="246" spans="1:15" ht="15.95" customHeight="1" thickBot="1" x14ac:dyDescent="0.25">
      <c r="A246" s="103"/>
      <c r="B246" s="93" t="str">
        <f>IF(ISBLANK('New Employees'!BA252),"",'New Employees'!BA252)</f>
        <v/>
      </c>
      <c r="C246" s="92" t="str">
        <f>IF(ISBLANK('New Employees'!N252),"",'New Employees'!N252)</f>
        <v/>
      </c>
      <c r="D246" s="91" t="str">
        <f>IF(ISBLANK('New Employees'!O252),"",'New Employees'!O252)</f>
        <v/>
      </c>
      <c r="E246" s="85" t="str">
        <f>IF(ISBLANK('New Employees'!X252),"",'New Employees'!X252)</f>
        <v/>
      </c>
      <c r="F246" s="90" t="str">
        <f>'New Employees'!U252&amp;" "&amp;'New Employees'!T252</f>
        <v xml:space="preserve"> </v>
      </c>
      <c r="G246" s="89" t="str">
        <f>IF(ISBLANK('New Employees'!AI252),"",'New Employees'!AI252)</f>
        <v/>
      </c>
      <c r="H246" s="88" t="str">
        <f>IF(ISBLANK('New Employees'!X252),"",DATEDIF(E246,C246,"y"))</f>
        <v/>
      </c>
      <c r="I246" s="87" t="str">
        <f>IF(ISBLANK('New Employees'!Q252),"",'New Employees'!Q252)</f>
        <v/>
      </c>
      <c r="J246" s="86" t="str">
        <f>IF(ISBLANK('New Employees'!D252),"",'New Employees'!D252)</f>
        <v/>
      </c>
      <c r="K246" s="85" t="str">
        <f>IF(ISBLANK('New Employees'!Y252),"",'New Employees'!Y252)</f>
        <v/>
      </c>
      <c r="L246" s="84" t="str">
        <f>IF(ISBLANK('New Employees'!AE252),"",'New Employees'!AE252)</f>
        <v/>
      </c>
      <c r="M246" s="84" t="str">
        <f>IF(ISBLANK('New Employees'!AF252),"",'New Employees'!AF252)</f>
        <v/>
      </c>
      <c r="N246" s="84" t="str">
        <f>IF(ISBLANK('New Employees'!AG252),"",'New Employees'!AG252)</f>
        <v/>
      </c>
      <c r="O246" s="84" t="str">
        <f>IF(ISBLANK('New Employees'!AH252),"",'New Employees'!AH252)</f>
        <v/>
      </c>
    </row>
    <row r="247" spans="1:15" ht="15.95" customHeight="1" thickBot="1" x14ac:dyDescent="0.25">
      <c r="A247" s="103"/>
      <c r="B247" s="93" t="str">
        <f>IF(ISBLANK('New Employees'!BA253),"",'New Employees'!BA253)</f>
        <v/>
      </c>
      <c r="C247" s="92" t="str">
        <f>IF(ISBLANK('New Employees'!N253),"",'New Employees'!N253)</f>
        <v/>
      </c>
      <c r="D247" s="91" t="str">
        <f>IF(ISBLANK('New Employees'!O253),"",'New Employees'!O253)</f>
        <v/>
      </c>
      <c r="E247" s="85" t="str">
        <f>IF(ISBLANK('New Employees'!X253),"",'New Employees'!X253)</f>
        <v/>
      </c>
      <c r="F247" s="90" t="str">
        <f>'New Employees'!U253&amp;" "&amp;'New Employees'!T253</f>
        <v xml:space="preserve"> </v>
      </c>
      <c r="G247" s="89" t="str">
        <f>IF(ISBLANK('New Employees'!AI253),"",'New Employees'!AI253)</f>
        <v/>
      </c>
      <c r="H247" s="88" t="str">
        <f>IF(ISBLANK('New Employees'!X253),"",DATEDIF(E247,C247,"y"))</f>
        <v/>
      </c>
      <c r="I247" s="87" t="str">
        <f>IF(ISBLANK('New Employees'!Q253),"",'New Employees'!Q253)</f>
        <v/>
      </c>
      <c r="J247" s="86" t="str">
        <f>IF(ISBLANK('New Employees'!D253),"",'New Employees'!D253)</f>
        <v/>
      </c>
      <c r="K247" s="85" t="str">
        <f>IF(ISBLANK('New Employees'!Y253),"",'New Employees'!Y253)</f>
        <v/>
      </c>
      <c r="L247" s="84" t="str">
        <f>IF(ISBLANK('New Employees'!AE253),"",'New Employees'!AE253)</f>
        <v/>
      </c>
      <c r="M247" s="84" t="str">
        <f>IF(ISBLANK('New Employees'!AF253),"",'New Employees'!AF253)</f>
        <v/>
      </c>
      <c r="N247" s="84" t="str">
        <f>IF(ISBLANK('New Employees'!AG253),"",'New Employees'!AG253)</f>
        <v/>
      </c>
      <c r="O247" s="84" t="str">
        <f>IF(ISBLANK('New Employees'!AH253),"",'New Employees'!AH253)</f>
        <v/>
      </c>
    </row>
    <row r="248" spans="1:15" ht="15.95" customHeight="1" thickBot="1" x14ac:dyDescent="0.25">
      <c r="A248" s="103"/>
      <c r="B248" s="93" t="str">
        <f>IF(ISBLANK('New Employees'!BA254),"",'New Employees'!BA254)</f>
        <v/>
      </c>
      <c r="C248" s="92" t="str">
        <f>IF(ISBLANK('New Employees'!N254),"",'New Employees'!N254)</f>
        <v/>
      </c>
      <c r="D248" s="91" t="str">
        <f>IF(ISBLANK('New Employees'!O254),"",'New Employees'!O254)</f>
        <v/>
      </c>
      <c r="E248" s="85" t="str">
        <f>IF(ISBLANK('New Employees'!X254),"",'New Employees'!X254)</f>
        <v/>
      </c>
      <c r="F248" s="90" t="str">
        <f>'New Employees'!U254&amp;" "&amp;'New Employees'!T254</f>
        <v xml:space="preserve"> </v>
      </c>
      <c r="G248" s="89" t="str">
        <f>IF(ISBLANK('New Employees'!AI254),"",'New Employees'!AI254)</f>
        <v/>
      </c>
      <c r="H248" s="88" t="str">
        <f>IF(ISBLANK('New Employees'!X254),"",DATEDIF(E248,C248,"y"))</f>
        <v/>
      </c>
      <c r="I248" s="87" t="str">
        <f>IF(ISBLANK('New Employees'!Q254),"",'New Employees'!Q254)</f>
        <v/>
      </c>
      <c r="J248" s="86" t="str">
        <f>IF(ISBLANK('New Employees'!D254),"",'New Employees'!D254)</f>
        <v/>
      </c>
      <c r="K248" s="85" t="str">
        <f>IF(ISBLANK('New Employees'!Y254),"",'New Employees'!Y254)</f>
        <v/>
      </c>
      <c r="L248" s="84" t="str">
        <f>IF(ISBLANK('New Employees'!AE254),"",'New Employees'!AE254)</f>
        <v/>
      </c>
      <c r="M248" s="84" t="str">
        <f>IF(ISBLANK('New Employees'!AF254),"",'New Employees'!AF254)</f>
        <v/>
      </c>
      <c r="N248" s="84" t="str">
        <f>IF(ISBLANK('New Employees'!AG254),"",'New Employees'!AG254)</f>
        <v/>
      </c>
      <c r="O248" s="84" t="str">
        <f>IF(ISBLANK('New Employees'!AH254),"",'New Employees'!AH254)</f>
        <v/>
      </c>
    </row>
    <row r="249" spans="1:15" ht="15.95" customHeight="1" thickBot="1" x14ac:dyDescent="0.25">
      <c r="A249" s="103"/>
      <c r="B249" s="93" t="str">
        <f>IF(ISBLANK('New Employees'!BA255),"",'New Employees'!BA255)</f>
        <v/>
      </c>
      <c r="C249" s="92" t="str">
        <f>IF(ISBLANK('New Employees'!N255),"",'New Employees'!N255)</f>
        <v/>
      </c>
      <c r="D249" s="91" t="str">
        <f>IF(ISBLANK('New Employees'!O255),"",'New Employees'!O255)</f>
        <v/>
      </c>
      <c r="E249" s="85" t="str">
        <f>IF(ISBLANK('New Employees'!X255),"",'New Employees'!X255)</f>
        <v/>
      </c>
      <c r="F249" s="90" t="str">
        <f>'New Employees'!U255&amp;" "&amp;'New Employees'!T255</f>
        <v xml:space="preserve"> </v>
      </c>
      <c r="G249" s="89" t="str">
        <f>IF(ISBLANK('New Employees'!AI255),"",'New Employees'!AI255)</f>
        <v/>
      </c>
      <c r="H249" s="88" t="str">
        <f>IF(ISBLANK('New Employees'!X255),"",DATEDIF(E249,C249,"y"))</f>
        <v/>
      </c>
      <c r="I249" s="87" t="str">
        <f>IF(ISBLANK('New Employees'!Q255),"",'New Employees'!Q255)</f>
        <v/>
      </c>
      <c r="J249" s="86" t="str">
        <f>IF(ISBLANK('New Employees'!D255),"",'New Employees'!D255)</f>
        <v/>
      </c>
      <c r="K249" s="85" t="str">
        <f>IF(ISBLANK('New Employees'!Y255),"",'New Employees'!Y255)</f>
        <v/>
      </c>
      <c r="L249" s="84" t="str">
        <f>IF(ISBLANK('New Employees'!AE255),"",'New Employees'!AE255)</f>
        <v/>
      </c>
      <c r="M249" s="84" t="str">
        <f>IF(ISBLANK('New Employees'!AF255),"",'New Employees'!AF255)</f>
        <v/>
      </c>
      <c r="N249" s="84" t="str">
        <f>IF(ISBLANK('New Employees'!AG255),"",'New Employees'!AG255)</f>
        <v/>
      </c>
      <c r="O249" s="84" t="str">
        <f>IF(ISBLANK('New Employees'!AH255),"",'New Employees'!AH255)</f>
        <v/>
      </c>
    </row>
    <row r="250" spans="1:15" ht="15.95" customHeight="1" thickBot="1" x14ac:dyDescent="0.25">
      <c r="A250" s="103"/>
      <c r="B250" s="93" t="str">
        <f>IF(ISBLANK('New Employees'!BA256),"",'New Employees'!BA256)</f>
        <v/>
      </c>
      <c r="C250" s="92" t="str">
        <f>IF(ISBLANK('New Employees'!N256),"",'New Employees'!N256)</f>
        <v/>
      </c>
      <c r="D250" s="91" t="str">
        <f>IF(ISBLANK('New Employees'!O256),"",'New Employees'!O256)</f>
        <v/>
      </c>
      <c r="E250" s="85" t="str">
        <f>IF(ISBLANK('New Employees'!X256),"",'New Employees'!X256)</f>
        <v/>
      </c>
      <c r="F250" s="90" t="str">
        <f>'New Employees'!U256&amp;" "&amp;'New Employees'!T256</f>
        <v xml:space="preserve"> </v>
      </c>
      <c r="G250" s="89" t="str">
        <f>IF(ISBLANK('New Employees'!AI256),"",'New Employees'!AI256)</f>
        <v/>
      </c>
      <c r="H250" s="88" t="str">
        <f>IF(ISBLANK('New Employees'!X256),"",DATEDIF(E250,C250,"y"))</f>
        <v/>
      </c>
      <c r="I250" s="87" t="str">
        <f>IF(ISBLANK('New Employees'!Q256),"",'New Employees'!Q256)</f>
        <v/>
      </c>
      <c r="J250" s="86" t="str">
        <f>IF(ISBLANK('New Employees'!D256),"",'New Employees'!D256)</f>
        <v/>
      </c>
      <c r="K250" s="85" t="str">
        <f>IF(ISBLANK('New Employees'!Y256),"",'New Employees'!Y256)</f>
        <v/>
      </c>
      <c r="L250" s="84" t="str">
        <f>IF(ISBLANK('New Employees'!AE256),"",'New Employees'!AE256)</f>
        <v/>
      </c>
      <c r="M250" s="84" t="str">
        <f>IF(ISBLANK('New Employees'!AF256),"",'New Employees'!AF256)</f>
        <v/>
      </c>
      <c r="N250" s="84" t="str">
        <f>IF(ISBLANK('New Employees'!AG256),"",'New Employees'!AG256)</f>
        <v/>
      </c>
      <c r="O250" s="84" t="str">
        <f>IF(ISBLANK('New Employees'!AH256),"",'New Employees'!AH256)</f>
        <v/>
      </c>
    </row>
    <row r="251" spans="1:15" ht="15.95" customHeight="1" thickBot="1" x14ac:dyDescent="0.25">
      <c r="A251" s="103"/>
      <c r="B251" s="93" t="str">
        <f>IF(ISBLANK('New Employees'!BA257),"",'New Employees'!BA257)</f>
        <v/>
      </c>
      <c r="C251" s="92" t="str">
        <f>IF(ISBLANK('New Employees'!N257),"",'New Employees'!N257)</f>
        <v/>
      </c>
      <c r="D251" s="91" t="str">
        <f>IF(ISBLANK('New Employees'!O257),"",'New Employees'!O257)</f>
        <v/>
      </c>
      <c r="E251" s="85" t="str">
        <f>IF(ISBLANK('New Employees'!X257),"",'New Employees'!X257)</f>
        <v/>
      </c>
      <c r="F251" s="90" t="str">
        <f>'New Employees'!U257&amp;" "&amp;'New Employees'!T257</f>
        <v xml:space="preserve"> </v>
      </c>
      <c r="G251" s="89" t="str">
        <f>IF(ISBLANK('New Employees'!AI257),"",'New Employees'!AI257)</f>
        <v/>
      </c>
      <c r="H251" s="88" t="str">
        <f>IF(ISBLANK('New Employees'!X257),"",DATEDIF(E251,C251,"y"))</f>
        <v/>
      </c>
      <c r="I251" s="87" t="str">
        <f>IF(ISBLANK('New Employees'!Q257),"",'New Employees'!Q257)</f>
        <v/>
      </c>
      <c r="J251" s="86" t="str">
        <f>IF(ISBLANK('New Employees'!D257),"",'New Employees'!D257)</f>
        <v/>
      </c>
      <c r="K251" s="85" t="str">
        <f>IF(ISBLANK('New Employees'!Y257),"",'New Employees'!Y257)</f>
        <v/>
      </c>
      <c r="L251" s="84" t="str">
        <f>IF(ISBLANK('New Employees'!AE257),"",'New Employees'!AE257)</f>
        <v/>
      </c>
      <c r="M251" s="84" t="str">
        <f>IF(ISBLANK('New Employees'!AF257),"",'New Employees'!AF257)</f>
        <v/>
      </c>
      <c r="N251" s="84" t="str">
        <f>IF(ISBLANK('New Employees'!AG257),"",'New Employees'!AG257)</f>
        <v/>
      </c>
      <c r="O251" s="84" t="str">
        <f>IF(ISBLANK('New Employees'!AH257),"",'New Employees'!AH257)</f>
        <v/>
      </c>
    </row>
    <row r="252" spans="1:15" ht="15.95" customHeight="1" thickBot="1" x14ac:dyDescent="0.25">
      <c r="A252" s="103"/>
      <c r="B252" s="93" t="str">
        <f>IF(ISBLANK('New Employees'!BA258),"",'New Employees'!BA258)</f>
        <v/>
      </c>
      <c r="C252" s="92" t="str">
        <f>IF(ISBLANK('New Employees'!N258),"",'New Employees'!N258)</f>
        <v/>
      </c>
      <c r="D252" s="91" t="str">
        <f>IF(ISBLANK('New Employees'!O258),"",'New Employees'!O258)</f>
        <v/>
      </c>
      <c r="E252" s="85" t="str">
        <f>IF(ISBLANK('New Employees'!X258),"",'New Employees'!X258)</f>
        <v/>
      </c>
      <c r="F252" s="90" t="str">
        <f>'New Employees'!U258&amp;" "&amp;'New Employees'!T258</f>
        <v xml:space="preserve"> </v>
      </c>
      <c r="G252" s="89" t="str">
        <f>IF(ISBLANK('New Employees'!AI258),"",'New Employees'!AI258)</f>
        <v/>
      </c>
      <c r="H252" s="88" t="str">
        <f>IF(ISBLANK('New Employees'!X258),"",DATEDIF(E252,C252,"y"))</f>
        <v/>
      </c>
      <c r="I252" s="87" t="str">
        <f>IF(ISBLANK('New Employees'!Q258),"",'New Employees'!Q258)</f>
        <v/>
      </c>
      <c r="J252" s="86" t="str">
        <f>IF(ISBLANK('New Employees'!D258),"",'New Employees'!D258)</f>
        <v/>
      </c>
      <c r="K252" s="85" t="str">
        <f>IF(ISBLANK('New Employees'!Y258),"",'New Employees'!Y258)</f>
        <v/>
      </c>
      <c r="L252" s="84" t="str">
        <f>IF(ISBLANK('New Employees'!AE258),"",'New Employees'!AE258)</f>
        <v/>
      </c>
      <c r="M252" s="84" t="str">
        <f>IF(ISBLANK('New Employees'!AF258),"",'New Employees'!AF258)</f>
        <v/>
      </c>
      <c r="N252" s="84" t="str">
        <f>IF(ISBLANK('New Employees'!AG258),"",'New Employees'!AG258)</f>
        <v/>
      </c>
      <c r="O252" s="84" t="str">
        <f>IF(ISBLANK('New Employees'!AH258),"",'New Employees'!AH258)</f>
        <v/>
      </c>
    </row>
    <row r="253" spans="1:15" ht="15.95" customHeight="1" thickBot="1" x14ac:dyDescent="0.25">
      <c r="A253" s="103"/>
      <c r="B253" s="93" t="str">
        <f>IF(ISBLANK('New Employees'!BA259),"",'New Employees'!BA259)</f>
        <v/>
      </c>
      <c r="C253" s="92" t="str">
        <f>IF(ISBLANK('New Employees'!N259),"",'New Employees'!N259)</f>
        <v/>
      </c>
      <c r="D253" s="91" t="str">
        <f>IF(ISBLANK('New Employees'!O259),"",'New Employees'!O259)</f>
        <v/>
      </c>
      <c r="E253" s="85" t="str">
        <f>IF(ISBLANK('New Employees'!X259),"",'New Employees'!X259)</f>
        <v/>
      </c>
      <c r="F253" s="90" t="str">
        <f>'New Employees'!U259&amp;" "&amp;'New Employees'!T259</f>
        <v xml:space="preserve"> </v>
      </c>
      <c r="G253" s="89" t="str">
        <f>IF(ISBLANK('New Employees'!AI259),"",'New Employees'!AI259)</f>
        <v/>
      </c>
      <c r="H253" s="88" t="str">
        <f>IF(ISBLANK('New Employees'!X259),"",DATEDIF(E253,C253,"y"))</f>
        <v/>
      </c>
      <c r="I253" s="87" t="str">
        <f>IF(ISBLANK('New Employees'!Q259),"",'New Employees'!Q259)</f>
        <v/>
      </c>
      <c r="J253" s="86" t="str">
        <f>IF(ISBLANK('New Employees'!D259),"",'New Employees'!D259)</f>
        <v/>
      </c>
      <c r="K253" s="85" t="str">
        <f>IF(ISBLANK('New Employees'!Y259),"",'New Employees'!Y259)</f>
        <v/>
      </c>
      <c r="L253" s="84" t="str">
        <f>IF(ISBLANK('New Employees'!AE259),"",'New Employees'!AE259)</f>
        <v/>
      </c>
      <c r="M253" s="84" t="str">
        <f>IF(ISBLANK('New Employees'!AF259),"",'New Employees'!AF259)</f>
        <v/>
      </c>
      <c r="N253" s="84" t="str">
        <f>IF(ISBLANK('New Employees'!AG259),"",'New Employees'!AG259)</f>
        <v/>
      </c>
      <c r="O253" s="84" t="str">
        <f>IF(ISBLANK('New Employees'!AH259),"",'New Employees'!AH259)</f>
        <v/>
      </c>
    </row>
    <row r="254" spans="1:15" ht="15.95" customHeight="1" thickBot="1" x14ac:dyDescent="0.25">
      <c r="A254" s="103"/>
      <c r="B254" s="93" t="str">
        <f>IF(ISBLANK('New Employees'!BA260),"",'New Employees'!BA260)</f>
        <v/>
      </c>
      <c r="C254" s="92" t="str">
        <f>IF(ISBLANK('New Employees'!N260),"",'New Employees'!N260)</f>
        <v/>
      </c>
      <c r="D254" s="91" t="str">
        <f>IF(ISBLANK('New Employees'!O260),"",'New Employees'!O260)</f>
        <v/>
      </c>
      <c r="E254" s="85" t="str">
        <f>IF(ISBLANK('New Employees'!X260),"",'New Employees'!X260)</f>
        <v/>
      </c>
      <c r="F254" s="90" t="str">
        <f>'New Employees'!U260&amp;" "&amp;'New Employees'!T260</f>
        <v xml:space="preserve"> </v>
      </c>
      <c r="G254" s="89" t="str">
        <f>IF(ISBLANK('New Employees'!AI260),"",'New Employees'!AI260)</f>
        <v/>
      </c>
      <c r="H254" s="88" t="str">
        <f>IF(ISBLANK('New Employees'!X260),"",DATEDIF(E254,C254,"y"))</f>
        <v/>
      </c>
      <c r="I254" s="87" t="str">
        <f>IF(ISBLANK('New Employees'!Q260),"",'New Employees'!Q260)</f>
        <v/>
      </c>
      <c r="J254" s="86" t="str">
        <f>IF(ISBLANK('New Employees'!D260),"",'New Employees'!D260)</f>
        <v/>
      </c>
      <c r="K254" s="85" t="str">
        <f>IF(ISBLANK('New Employees'!Y260),"",'New Employees'!Y260)</f>
        <v/>
      </c>
      <c r="L254" s="84" t="str">
        <f>IF(ISBLANK('New Employees'!AE260),"",'New Employees'!AE260)</f>
        <v/>
      </c>
      <c r="M254" s="84" t="str">
        <f>IF(ISBLANK('New Employees'!AF260),"",'New Employees'!AF260)</f>
        <v/>
      </c>
      <c r="N254" s="84" t="str">
        <f>IF(ISBLANK('New Employees'!AG260),"",'New Employees'!AG260)</f>
        <v/>
      </c>
      <c r="O254" s="84" t="str">
        <f>IF(ISBLANK('New Employees'!AH260),"",'New Employees'!AH260)</f>
        <v/>
      </c>
    </row>
    <row r="255" spans="1:15" ht="15.95" customHeight="1" thickBot="1" x14ac:dyDescent="0.25">
      <c r="A255" s="103"/>
      <c r="B255" s="93" t="str">
        <f>IF(ISBLANK('New Employees'!BA261),"",'New Employees'!BA261)</f>
        <v/>
      </c>
      <c r="C255" s="92" t="str">
        <f>IF(ISBLANK('New Employees'!N261),"",'New Employees'!N261)</f>
        <v/>
      </c>
      <c r="D255" s="91" t="str">
        <f>IF(ISBLANK('New Employees'!O261),"",'New Employees'!O261)</f>
        <v/>
      </c>
      <c r="E255" s="85" t="str">
        <f>IF(ISBLANK('New Employees'!X261),"",'New Employees'!X261)</f>
        <v/>
      </c>
      <c r="F255" s="90" t="str">
        <f>'New Employees'!U261&amp;" "&amp;'New Employees'!T261</f>
        <v xml:space="preserve"> </v>
      </c>
      <c r="G255" s="89" t="str">
        <f>IF(ISBLANK('New Employees'!AI261),"",'New Employees'!AI261)</f>
        <v/>
      </c>
      <c r="H255" s="88" t="str">
        <f>IF(ISBLANK('New Employees'!X261),"",DATEDIF(E255,C255,"y"))</f>
        <v/>
      </c>
      <c r="I255" s="87" t="str">
        <f>IF(ISBLANK('New Employees'!Q261),"",'New Employees'!Q261)</f>
        <v/>
      </c>
      <c r="J255" s="86" t="str">
        <f>IF(ISBLANK('New Employees'!D261),"",'New Employees'!D261)</f>
        <v/>
      </c>
      <c r="K255" s="85" t="str">
        <f>IF(ISBLANK('New Employees'!Y261),"",'New Employees'!Y261)</f>
        <v/>
      </c>
      <c r="L255" s="84" t="str">
        <f>IF(ISBLANK('New Employees'!AE261),"",'New Employees'!AE261)</f>
        <v/>
      </c>
      <c r="M255" s="84" t="str">
        <f>IF(ISBLANK('New Employees'!AF261),"",'New Employees'!AF261)</f>
        <v/>
      </c>
      <c r="N255" s="84" t="str">
        <f>IF(ISBLANK('New Employees'!AG261),"",'New Employees'!AG261)</f>
        <v/>
      </c>
      <c r="O255" s="84" t="str">
        <f>IF(ISBLANK('New Employees'!AH261),"",'New Employees'!AH261)</f>
        <v/>
      </c>
    </row>
    <row r="256" spans="1:15" ht="15.95" customHeight="1" thickBot="1" x14ac:dyDescent="0.25">
      <c r="A256" s="103"/>
      <c r="B256" s="93" t="str">
        <f>IF(ISBLANK('New Employees'!BA262),"",'New Employees'!BA262)</f>
        <v/>
      </c>
      <c r="C256" s="92" t="str">
        <f>IF(ISBLANK('New Employees'!N262),"",'New Employees'!N262)</f>
        <v/>
      </c>
      <c r="D256" s="91" t="str">
        <f>IF(ISBLANK('New Employees'!O262),"",'New Employees'!O262)</f>
        <v/>
      </c>
      <c r="E256" s="85" t="str">
        <f>IF(ISBLANK('New Employees'!X262),"",'New Employees'!X262)</f>
        <v/>
      </c>
      <c r="F256" s="90" t="str">
        <f>'New Employees'!U262&amp;" "&amp;'New Employees'!T262</f>
        <v xml:space="preserve"> </v>
      </c>
      <c r="G256" s="89" t="str">
        <f>IF(ISBLANK('New Employees'!AI262),"",'New Employees'!AI262)</f>
        <v/>
      </c>
      <c r="H256" s="88" t="str">
        <f>IF(ISBLANK('New Employees'!X262),"",DATEDIF(E256,C256,"y"))</f>
        <v/>
      </c>
      <c r="I256" s="87" t="str">
        <f>IF(ISBLANK('New Employees'!Q262),"",'New Employees'!Q262)</f>
        <v/>
      </c>
      <c r="J256" s="86" t="str">
        <f>IF(ISBLANK('New Employees'!D262),"",'New Employees'!D262)</f>
        <v/>
      </c>
      <c r="K256" s="85" t="str">
        <f>IF(ISBLANK('New Employees'!Y262),"",'New Employees'!Y262)</f>
        <v/>
      </c>
      <c r="L256" s="84" t="str">
        <f>IF(ISBLANK('New Employees'!AE262),"",'New Employees'!AE262)</f>
        <v/>
      </c>
      <c r="M256" s="84" t="str">
        <f>IF(ISBLANK('New Employees'!AF262),"",'New Employees'!AF262)</f>
        <v/>
      </c>
      <c r="N256" s="84" t="str">
        <f>IF(ISBLANK('New Employees'!AG262),"",'New Employees'!AG262)</f>
        <v/>
      </c>
      <c r="O256" s="84" t="str">
        <f>IF(ISBLANK('New Employees'!AH262),"",'New Employees'!AH262)</f>
        <v/>
      </c>
    </row>
    <row r="257" spans="1:15" ht="15.95" customHeight="1" thickBot="1" x14ac:dyDescent="0.25">
      <c r="A257" s="103"/>
      <c r="B257" s="93" t="str">
        <f>IF(ISBLANK('New Employees'!BA263),"",'New Employees'!BA263)</f>
        <v/>
      </c>
      <c r="C257" s="92" t="str">
        <f>IF(ISBLANK('New Employees'!N263),"",'New Employees'!N263)</f>
        <v/>
      </c>
      <c r="D257" s="91" t="str">
        <f>IF(ISBLANK('New Employees'!O263),"",'New Employees'!O263)</f>
        <v/>
      </c>
      <c r="E257" s="85" t="str">
        <f>IF(ISBLANK('New Employees'!X263),"",'New Employees'!X263)</f>
        <v/>
      </c>
      <c r="F257" s="90" t="str">
        <f>'New Employees'!U263&amp;" "&amp;'New Employees'!T263</f>
        <v xml:space="preserve"> </v>
      </c>
      <c r="G257" s="89" t="str">
        <f>IF(ISBLANK('New Employees'!AI263),"",'New Employees'!AI263)</f>
        <v/>
      </c>
      <c r="H257" s="88" t="str">
        <f>IF(ISBLANK('New Employees'!X263),"",DATEDIF(E257,C257,"y"))</f>
        <v/>
      </c>
      <c r="I257" s="87" t="str">
        <f>IF(ISBLANK('New Employees'!Q263),"",'New Employees'!Q263)</f>
        <v/>
      </c>
      <c r="J257" s="86" t="str">
        <f>IF(ISBLANK('New Employees'!D263),"",'New Employees'!D263)</f>
        <v/>
      </c>
      <c r="K257" s="85" t="str">
        <f>IF(ISBLANK('New Employees'!Y263),"",'New Employees'!Y263)</f>
        <v/>
      </c>
      <c r="L257" s="84" t="str">
        <f>IF(ISBLANK('New Employees'!AE263),"",'New Employees'!AE263)</f>
        <v/>
      </c>
      <c r="M257" s="84" t="str">
        <f>IF(ISBLANK('New Employees'!AF263),"",'New Employees'!AF263)</f>
        <v/>
      </c>
      <c r="N257" s="84" t="str">
        <f>IF(ISBLANK('New Employees'!AG263),"",'New Employees'!AG263)</f>
        <v/>
      </c>
      <c r="O257" s="84" t="str">
        <f>IF(ISBLANK('New Employees'!AH263),"",'New Employees'!AH263)</f>
        <v/>
      </c>
    </row>
    <row r="258" spans="1:15" ht="15.95" customHeight="1" thickBot="1" x14ac:dyDescent="0.25">
      <c r="A258" s="103"/>
      <c r="B258" s="93" t="str">
        <f>IF(ISBLANK('New Employees'!BA264),"",'New Employees'!BA264)</f>
        <v/>
      </c>
      <c r="C258" s="92" t="str">
        <f>IF(ISBLANK('New Employees'!N264),"",'New Employees'!N264)</f>
        <v/>
      </c>
      <c r="D258" s="91" t="str">
        <f>IF(ISBLANK('New Employees'!O264),"",'New Employees'!O264)</f>
        <v/>
      </c>
      <c r="E258" s="85" t="str">
        <f>IF(ISBLANK('New Employees'!X264),"",'New Employees'!X264)</f>
        <v/>
      </c>
      <c r="F258" s="90" t="str">
        <f>'New Employees'!U264&amp;" "&amp;'New Employees'!T264</f>
        <v xml:space="preserve"> </v>
      </c>
      <c r="G258" s="89" t="str">
        <f>IF(ISBLANK('New Employees'!AI264),"",'New Employees'!AI264)</f>
        <v/>
      </c>
      <c r="H258" s="88" t="str">
        <f>IF(ISBLANK('New Employees'!X264),"",DATEDIF(E258,C258,"y"))</f>
        <v/>
      </c>
      <c r="I258" s="87" t="str">
        <f>IF(ISBLANK('New Employees'!Q264),"",'New Employees'!Q264)</f>
        <v/>
      </c>
      <c r="J258" s="86" t="str">
        <f>IF(ISBLANK('New Employees'!D264),"",'New Employees'!D264)</f>
        <v/>
      </c>
      <c r="K258" s="85" t="str">
        <f>IF(ISBLANK('New Employees'!Y264),"",'New Employees'!Y264)</f>
        <v/>
      </c>
      <c r="L258" s="84" t="str">
        <f>IF(ISBLANK('New Employees'!AE264),"",'New Employees'!AE264)</f>
        <v/>
      </c>
      <c r="M258" s="84" t="str">
        <f>IF(ISBLANK('New Employees'!AF264),"",'New Employees'!AF264)</f>
        <v/>
      </c>
      <c r="N258" s="84" t="str">
        <f>IF(ISBLANK('New Employees'!AG264),"",'New Employees'!AG264)</f>
        <v/>
      </c>
      <c r="O258" s="84" t="str">
        <f>IF(ISBLANK('New Employees'!AH264),"",'New Employees'!AH264)</f>
        <v/>
      </c>
    </row>
    <row r="259" spans="1:15" ht="15.95" customHeight="1" thickBot="1" x14ac:dyDescent="0.25">
      <c r="A259" s="103"/>
      <c r="B259" s="93" t="str">
        <f>IF(ISBLANK('New Employees'!BA265),"",'New Employees'!BA265)</f>
        <v/>
      </c>
      <c r="C259" s="92" t="str">
        <f>IF(ISBLANK('New Employees'!N265),"",'New Employees'!N265)</f>
        <v/>
      </c>
      <c r="D259" s="91" t="str">
        <f>IF(ISBLANK('New Employees'!O265),"",'New Employees'!O265)</f>
        <v/>
      </c>
      <c r="E259" s="85" t="str">
        <f>IF(ISBLANK('New Employees'!X265),"",'New Employees'!X265)</f>
        <v/>
      </c>
      <c r="F259" s="90" t="str">
        <f>'New Employees'!U265&amp;" "&amp;'New Employees'!T265</f>
        <v xml:space="preserve"> </v>
      </c>
      <c r="G259" s="89" t="str">
        <f>IF(ISBLANK('New Employees'!AI265),"",'New Employees'!AI265)</f>
        <v/>
      </c>
      <c r="H259" s="88" t="str">
        <f>IF(ISBLANK('New Employees'!X265),"",DATEDIF(E259,C259,"y"))</f>
        <v/>
      </c>
      <c r="I259" s="87" t="str">
        <f>IF(ISBLANK('New Employees'!Q265),"",'New Employees'!Q265)</f>
        <v/>
      </c>
      <c r="J259" s="86" t="str">
        <f>IF(ISBLANK('New Employees'!D265),"",'New Employees'!D265)</f>
        <v/>
      </c>
      <c r="K259" s="85" t="str">
        <f>IF(ISBLANK('New Employees'!Y265),"",'New Employees'!Y265)</f>
        <v/>
      </c>
      <c r="L259" s="84" t="str">
        <f>IF(ISBLANK('New Employees'!AE265),"",'New Employees'!AE265)</f>
        <v/>
      </c>
      <c r="M259" s="84" t="str">
        <f>IF(ISBLANK('New Employees'!AF265),"",'New Employees'!AF265)</f>
        <v/>
      </c>
      <c r="N259" s="84" t="str">
        <f>IF(ISBLANK('New Employees'!AG265),"",'New Employees'!AG265)</f>
        <v/>
      </c>
      <c r="O259" s="84" t="str">
        <f>IF(ISBLANK('New Employees'!AH265),"",'New Employees'!AH265)</f>
        <v/>
      </c>
    </row>
    <row r="260" spans="1:15" ht="15.95" customHeight="1" thickBot="1" x14ac:dyDescent="0.25">
      <c r="A260" s="103"/>
      <c r="B260" s="93" t="str">
        <f>IF(ISBLANK('New Employees'!BA266),"",'New Employees'!BA266)</f>
        <v/>
      </c>
      <c r="C260" s="92" t="str">
        <f>IF(ISBLANK('New Employees'!N266),"",'New Employees'!N266)</f>
        <v/>
      </c>
      <c r="D260" s="91" t="str">
        <f>IF(ISBLANK('New Employees'!O266),"",'New Employees'!O266)</f>
        <v/>
      </c>
      <c r="E260" s="85" t="str">
        <f>IF(ISBLANK('New Employees'!X266),"",'New Employees'!X266)</f>
        <v/>
      </c>
      <c r="F260" s="90" t="str">
        <f>'New Employees'!U266&amp;" "&amp;'New Employees'!T266</f>
        <v xml:space="preserve"> </v>
      </c>
      <c r="G260" s="89" t="str">
        <f>IF(ISBLANK('New Employees'!AI266),"",'New Employees'!AI266)</f>
        <v/>
      </c>
      <c r="H260" s="88" t="str">
        <f>IF(ISBLANK('New Employees'!X266),"",DATEDIF(E260,C260,"y"))</f>
        <v/>
      </c>
      <c r="I260" s="87" t="str">
        <f>IF(ISBLANK('New Employees'!Q266),"",'New Employees'!Q266)</f>
        <v/>
      </c>
      <c r="J260" s="86" t="str">
        <f>IF(ISBLANK('New Employees'!D266),"",'New Employees'!D266)</f>
        <v/>
      </c>
      <c r="K260" s="85" t="str">
        <f>IF(ISBLANK('New Employees'!Y266),"",'New Employees'!Y266)</f>
        <v/>
      </c>
      <c r="L260" s="84" t="str">
        <f>IF(ISBLANK('New Employees'!AE266),"",'New Employees'!AE266)</f>
        <v/>
      </c>
      <c r="M260" s="84" t="str">
        <f>IF(ISBLANK('New Employees'!AF266),"",'New Employees'!AF266)</f>
        <v/>
      </c>
      <c r="N260" s="84" t="str">
        <f>IF(ISBLANK('New Employees'!AG266),"",'New Employees'!AG266)</f>
        <v/>
      </c>
      <c r="O260" s="84" t="str">
        <f>IF(ISBLANK('New Employees'!AH266),"",'New Employees'!AH266)</f>
        <v/>
      </c>
    </row>
    <row r="261" spans="1:15" ht="15.95" customHeight="1" thickBot="1" x14ac:dyDescent="0.25">
      <c r="A261" s="103"/>
      <c r="B261" s="93" t="str">
        <f>IF(ISBLANK('New Employees'!BA267),"",'New Employees'!BA267)</f>
        <v/>
      </c>
      <c r="C261" s="92" t="str">
        <f>IF(ISBLANK('New Employees'!N267),"",'New Employees'!N267)</f>
        <v/>
      </c>
      <c r="D261" s="91" t="str">
        <f>IF(ISBLANK('New Employees'!O267),"",'New Employees'!O267)</f>
        <v/>
      </c>
      <c r="E261" s="85" t="str">
        <f>IF(ISBLANK('New Employees'!X267),"",'New Employees'!X267)</f>
        <v/>
      </c>
      <c r="F261" s="90" t="str">
        <f>'New Employees'!U267&amp;" "&amp;'New Employees'!T267</f>
        <v xml:space="preserve"> </v>
      </c>
      <c r="G261" s="89" t="str">
        <f>IF(ISBLANK('New Employees'!AI267),"",'New Employees'!AI267)</f>
        <v/>
      </c>
      <c r="H261" s="88" t="str">
        <f>IF(ISBLANK('New Employees'!X267),"",DATEDIF(E261,C261,"y"))</f>
        <v/>
      </c>
      <c r="I261" s="87" t="str">
        <f>IF(ISBLANK('New Employees'!Q267),"",'New Employees'!Q267)</f>
        <v/>
      </c>
      <c r="J261" s="86" t="str">
        <f>IF(ISBLANK('New Employees'!D267),"",'New Employees'!D267)</f>
        <v/>
      </c>
      <c r="K261" s="85" t="str">
        <f>IF(ISBLANK('New Employees'!Y267),"",'New Employees'!Y267)</f>
        <v/>
      </c>
      <c r="L261" s="84" t="str">
        <f>IF(ISBLANK('New Employees'!AE267),"",'New Employees'!AE267)</f>
        <v/>
      </c>
      <c r="M261" s="84" t="str">
        <f>IF(ISBLANK('New Employees'!AF267),"",'New Employees'!AF267)</f>
        <v/>
      </c>
      <c r="N261" s="84" t="str">
        <f>IF(ISBLANK('New Employees'!AG267),"",'New Employees'!AG267)</f>
        <v/>
      </c>
      <c r="O261" s="84" t="str">
        <f>IF(ISBLANK('New Employees'!AH267),"",'New Employees'!AH267)</f>
        <v/>
      </c>
    </row>
    <row r="262" spans="1:15" ht="15.95" customHeight="1" thickBot="1" x14ac:dyDescent="0.25">
      <c r="A262" s="103"/>
      <c r="B262" s="93" t="str">
        <f>IF(ISBLANK('New Employees'!BA268),"",'New Employees'!BA268)</f>
        <v/>
      </c>
      <c r="C262" s="92" t="str">
        <f>IF(ISBLANK('New Employees'!N268),"",'New Employees'!N268)</f>
        <v/>
      </c>
      <c r="D262" s="91" t="str">
        <f>IF(ISBLANK('New Employees'!O268),"",'New Employees'!O268)</f>
        <v/>
      </c>
      <c r="E262" s="85" t="str">
        <f>IF(ISBLANK('New Employees'!X268),"",'New Employees'!X268)</f>
        <v/>
      </c>
      <c r="F262" s="90" t="str">
        <f>'New Employees'!U268&amp;" "&amp;'New Employees'!T268</f>
        <v xml:space="preserve"> </v>
      </c>
      <c r="G262" s="89" t="str">
        <f>IF(ISBLANK('New Employees'!AI268),"",'New Employees'!AI268)</f>
        <v/>
      </c>
      <c r="H262" s="88" t="str">
        <f>IF(ISBLANK('New Employees'!X268),"",DATEDIF(E262,C262,"y"))</f>
        <v/>
      </c>
      <c r="I262" s="87" t="str">
        <f>IF(ISBLANK('New Employees'!Q268),"",'New Employees'!Q268)</f>
        <v/>
      </c>
      <c r="J262" s="86" t="str">
        <f>IF(ISBLANK('New Employees'!D268),"",'New Employees'!D268)</f>
        <v/>
      </c>
      <c r="K262" s="85" t="str">
        <f>IF(ISBLANK('New Employees'!Y268),"",'New Employees'!Y268)</f>
        <v/>
      </c>
      <c r="L262" s="84" t="str">
        <f>IF(ISBLANK('New Employees'!AE268),"",'New Employees'!AE268)</f>
        <v/>
      </c>
      <c r="M262" s="84" t="str">
        <f>IF(ISBLANK('New Employees'!AF268),"",'New Employees'!AF268)</f>
        <v/>
      </c>
      <c r="N262" s="84" t="str">
        <f>IF(ISBLANK('New Employees'!AG268),"",'New Employees'!AG268)</f>
        <v/>
      </c>
      <c r="O262" s="84" t="str">
        <f>IF(ISBLANK('New Employees'!AH268),"",'New Employees'!AH268)</f>
        <v/>
      </c>
    </row>
    <row r="263" spans="1:15" ht="15.95" customHeight="1" thickBot="1" x14ac:dyDescent="0.25">
      <c r="A263" s="103"/>
      <c r="B263" s="93" t="str">
        <f>IF(ISBLANK('New Employees'!BA269),"",'New Employees'!BA269)</f>
        <v/>
      </c>
      <c r="C263" s="92" t="str">
        <f>IF(ISBLANK('New Employees'!N269),"",'New Employees'!N269)</f>
        <v/>
      </c>
      <c r="D263" s="91" t="str">
        <f>IF(ISBLANK('New Employees'!O269),"",'New Employees'!O269)</f>
        <v/>
      </c>
      <c r="E263" s="85" t="str">
        <f>IF(ISBLANK('New Employees'!X269),"",'New Employees'!X269)</f>
        <v/>
      </c>
      <c r="F263" s="90" t="str">
        <f>'New Employees'!U269&amp;" "&amp;'New Employees'!T269</f>
        <v xml:space="preserve"> </v>
      </c>
      <c r="G263" s="89" t="str">
        <f>IF(ISBLANK('New Employees'!AI269),"",'New Employees'!AI269)</f>
        <v/>
      </c>
      <c r="H263" s="88" t="str">
        <f>IF(ISBLANK('New Employees'!X269),"",DATEDIF(E263,C263,"y"))</f>
        <v/>
      </c>
      <c r="I263" s="87" t="str">
        <f>IF(ISBLANK('New Employees'!Q269),"",'New Employees'!Q269)</f>
        <v/>
      </c>
      <c r="J263" s="86" t="str">
        <f>IF(ISBLANK('New Employees'!D269),"",'New Employees'!D269)</f>
        <v/>
      </c>
      <c r="K263" s="85" t="str">
        <f>IF(ISBLANK('New Employees'!Y269),"",'New Employees'!Y269)</f>
        <v/>
      </c>
      <c r="L263" s="84" t="str">
        <f>IF(ISBLANK('New Employees'!AE269),"",'New Employees'!AE269)</f>
        <v/>
      </c>
      <c r="M263" s="84" t="str">
        <f>IF(ISBLANK('New Employees'!AF269),"",'New Employees'!AF269)</f>
        <v/>
      </c>
      <c r="N263" s="84" t="str">
        <f>IF(ISBLANK('New Employees'!AG269),"",'New Employees'!AG269)</f>
        <v/>
      </c>
      <c r="O263" s="84" t="str">
        <f>IF(ISBLANK('New Employees'!AH269),"",'New Employees'!AH269)</f>
        <v/>
      </c>
    </row>
    <row r="264" spans="1:15" ht="15.95" customHeight="1" thickBot="1" x14ac:dyDescent="0.25">
      <c r="A264" s="103"/>
      <c r="B264" s="93" t="str">
        <f>IF(ISBLANK('New Employees'!BA270),"",'New Employees'!BA270)</f>
        <v/>
      </c>
      <c r="C264" s="92" t="str">
        <f>IF(ISBLANK('New Employees'!N270),"",'New Employees'!N270)</f>
        <v/>
      </c>
      <c r="D264" s="91" t="str">
        <f>IF(ISBLANK('New Employees'!O270),"",'New Employees'!O270)</f>
        <v/>
      </c>
      <c r="E264" s="85" t="str">
        <f>IF(ISBLANK('New Employees'!X270),"",'New Employees'!X270)</f>
        <v/>
      </c>
      <c r="F264" s="90" t="str">
        <f>'New Employees'!U270&amp;" "&amp;'New Employees'!T270</f>
        <v xml:space="preserve"> </v>
      </c>
      <c r="G264" s="89" t="str">
        <f>IF(ISBLANK('New Employees'!AI270),"",'New Employees'!AI270)</f>
        <v/>
      </c>
      <c r="H264" s="88" t="str">
        <f>IF(ISBLANK('New Employees'!X270),"",DATEDIF(E264,C264,"y"))</f>
        <v/>
      </c>
      <c r="I264" s="87" t="str">
        <f>IF(ISBLANK('New Employees'!Q270),"",'New Employees'!Q270)</f>
        <v/>
      </c>
      <c r="J264" s="86" t="str">
        <f>IF(ISBLANK('New Employees'!D270),"",'New Employees'!D270)</f>
        <v/>
      </c>
      <c r="K264" s="85" t="str">
        <f>IF(ISBLANK('New Employees'!Y270),"",'New Employees'!Y270)</f>
        <v/>
      </c>
      <c r="L264" s="84" t="str">
        <f>IF(ISBLANK('New Employees'!AE270),"",'New Employees'!AE270)</f>
        <v/>
      </c>
      <c r="M264" s="84" t="str">
        <f>IF(ISBLANK('New Employees'!AF270),"",'New Employees'!AF270)</f>
        <v/>
      </c>
      <c r="N264" s="84" t="str">
        <f>IF(ISBLANK('New Employees'!AG270),"",'New Employees'!AG270)</f>
        <v/>
      </c>
      <c r="O264" s="84" t="str">
        <f>IF(ISBLANK('New Employees'!AH270),"",'New Employees'!AH270)</f>
        <v/>
      </c>
    </row>
    <row r="265" spans="1:15" ht="15.95" customHeight="1" thickBot="1" x14ac:dyDescent="0.25">
      <c r="A265" s="103"/>
      <c r="B265" s="93" t="str">
        <f>IF(ISBLANK('New Employees'!BA271),"",'New Employees'!BA271)</f>
        <v/>
      </c>
      <c r="C265" s="92" t="str">
        <f>IF(ISBLANK('New Employees'!N271),"",'New Employees'!N271)</f>
        <v/>
      </c>
      <c r="D265" s="91" t="str">
        <f>IF(ISBLANK('New Employees'!O271),"",'New Employees'!O271)</f>
        <v/>
      </c>
      <c r="E265" s="85" t="str">
        <f>IF(ISBLANK('New Employees'!X271),"",'New Employees'!X271)</f>
        <v/>
      </c>
      <c r="F265" s="90" t="str">
        <f>'New Employees'!U271&amp;" "&amp;'New Employees'!T271</f>
        <v xml:space="preserve"> </v>
      </c>
      <c r="G265" s="89" t="str">
        <f>IF(ISBLANK('New Employees'!AI271),"",'New Employees'!AI271)</f>
        <v/>
      </c>
      <c r="H265" s="88" t="str">
        <f>IF(ISBLANK('New Employees'!X271),"",DATEDIF(E265,C265,"y"))</f>
        <v/>
      </c>
      <c r="I265" s="87" t="str">
        <f>IF(ISBLANK('New Employees'!Q271),"",'New Employees'!Q271)</f>
        <v/>
      </c>
      <c r="J265" s="86" t="str">
        <f>IF(ISBLANK('New Employees'!D271),"",'New Employees'!D271)</f>
        <v/>
      </c>
      <c r="K265" s="85" t="str">
        <f>IF(ISBLANK('New Employees'!Y271),"",'New Employees'!Y271)</f>
        <v/>
      </c>
      <c r="L265" s="84" t="str">
        <f>IF(ISBLANK('New Employees'!AE271),"",'New Employees'!AE271)</f>
        <v/>
      </c>
      <c r="M265" s="84" t="str">
        <f>IF(ISBLANK('New Employees'!AF271),"",'New Employees'!AF271)</f>
        <v/>
      </c>
      <c r="N265" s="84" t="str">
        <f>IF(ISBLANK('New Employees'!AG271),"",'New Employees'!AG271)</f>
        <v/>
      </c>
      <c r="O265" s="84" t="str">
        <f>IF(ISBLANK('New Employees'!AH271),"",'New Employees'!AH271)</f>
        <v/>
      </c>
    </row>
    <row r="266" spans="1:15" ht="15.95" customHeight="1" thickBot="1" x14ac:dyDescent="0.25">
      <c r="A266" s="103"/>
      <c r="B266" s="93" t="str">
        <f>IF(ISBLANK('New Employees'!BA272),"",'New Employees'!BA272)</f>
        <v/>
      </c>
      <c r="C266" s="92" t="str">
        <f>IF(ISBLANK('New Employees'!N272),"",'New Employees'!N272)</f>
        <v/>
      </c>
      <c r="D266" s="91" t="str">
        <f>IF(ISBLANK('New Employees'!O272),"",'New Employees'!O272)</f>
        <v/>
      </c>
      <c r="E266" s="85" t="str">
        <f>IF(ISBLANK('New Employees'!X272),"",'New Employees'!X272)</f>
        <v/>
      </c>
      <c r="F266" s="90" t="str">
        <f>'New Employees'!U272&amp;" "&amp;'New Employees'!T272</f>
        <v xml:space="preserve"> </v>
      </c>
      <c r="G266" s="89" t="str">
        <f>IF(ISBLANK('New Employees'!AI272),"",'New Employees'!AI272)</f>
        <v/>
      </c>
      <c r="H266" s="88" t="str">
        <f>IF(ISBLANK('New Employees'!X272),"",DATEDIF(E266,C266,"y"))</f>
        <v/>
      </c>
      <c r="I266" s="87" t="str">
        <f>IF(ISBLANK('New Employees'!Q272),"",'New Employees'!Q272)</f>
        <v/>
      </c>
      <c r="J266" s="86" t="str">
        <f>IF(ISBLANK('New Employees'!D272),"",'New Employees'!D272)</f>
        <v/>
      </c>
      <c r="K266" s="85" t="str">
        <f>IF(ISBLANK('New Employees'!Y272),"",'New Employees'!Y272)</f>
        <v/>
      </c>
      <c r="L266" s="84" t="str">
        <f>IF(ISBLANK('New Employees'!AE272),"",'New Employees'!AE272)</f>
        <v/>
      </c>
      <c r="M266" s="84" t="str">
        <f>IF(ISBLANK('New Employees'!AF272),"",'New Employees'!AF272)</f>
        <v/>
      </c>
      <c r="N266" s="84" t="str">
        <f>IF(ISBLANK('New Employees'!AG272),"",'New Employees'!AG272)</f>
        <v/>
      </c>
      <c r="O266" s="84" t="str">
        <f>IF(ISBLANK('New Employees'!AH272),"",'New Employees'!AH272)</f>
        <v/>
      </c>
    </row>
    <row r="267" spans="1:15" ht="15.95" customHeight="1" thickBot="1" x14ac:dyDescent="0.25">
      <c r="A267" s="103"/>
      <c r="B267" s="93" t="str">
        <f>IF(ISBLANK('New Employees'!BA273),"",'New Employees'!BA273)</f>
        <v/>
      </c>
      <c r="C267" s="92" t="str">
        <f>IF(ISBLANK('New Employees'!N273),"",'New Employees'!N273)</f>
        <v/>
      </c>
      <c r="D267" s="91" t="str">
        <f>IF(ISBLANK('New Employees'!O273),"",'New Employees'!O273)</f>
        <v/>
      </c>
      <c r="E267" s="85" t="str">
        <f>IF(ISBLANK('New Employees'!X273),"",'New Employees'!X273)</f>
        <v/>
      </c>
      <c r="F267" s="90" t="str">
        <f>'New Employees'!U273&amp;" "&amp;'New Employees'!T273</f>
        <v xml:space="preserve"> </v>
      </c>
      <c r="G267" s="89" t="str">
        <f>IF(ISBLANK('New Employees'!AI273),"",'New Employees'!AI273)</f>
        <v/>
      </c>
      <c r="H267" s="88" t="str">
        <f>IF(ISBLANK('New Employees'!X273),"",DATEDIF(E267,C267,"y"))</f>
        <v/>
      </c>
      <c r="I267" s="87" t="str">
        <f>IF(ISBLANK('New Employees'!Q273),"",'New Employees'!Q273)</f>
        <v/>
      </c>
      <c r="J267" s="86" t="str">
        <f>IF(ISBLANK('New Employees'!D273),"",'New Employees'!D273)</f>
        <v/>
      </c>
      <c r="K267" s="85" t="str">
        <f>IF(ISBLANK('New Employees'!Y273),"",'New Employees'!Y273)</f>
        <v/>
      </c>
      <c r="L267" s="84" t="str">
        <f>IF(ISBLANK('New Employees'!AE273),"",'New Employees'!AE273)</f>
        <v/>
      </c>
      <c r="M267" s="84" t="str">
        <f>IF(ISBLANK('New Employees'!AF273),"",'New Employees'!AF273)</f>
        <v/>
      </c>
      <c r="N267" s="84" t="str">
        <f>IF(ISBLANK('New Employees'!AG273),"",'New Employees'!AG273)</f>
        <v/>
      </c>
      <c r="O267" s="84" t="str">
        <f>IF(ISBLANK('New Employees'!AH273),"",'New Employees'!AH273)</f>
        <v/>
      </c>
    </row>
    <row r="268" spans="1:15" ht="15.95" customHeight="1" thickBot="1" x14ac:dyDescent="0.25">
      <c r="A268" s="103"/>
      <c r="B268" s="93" t="str">
        <f>IF(ISBLANK('New Employees'!BA274),"",'New Employees'!BA274)</f>
        <v/>
      </c>
      <c r="C268" s="92" t="str">
        <f>IF(ISBLANK('New Employees'!N274),"",'New Employees'!N274)</f>
        <v/>
      </c>
      <c r="D268" s="91" t="str">
        <f>IF(ISBLANK('New Employees'!O274),"",'New Employees'!O274)</f>
        <v/>
      </c>
      <c r="E268" s="85" t="str">
        <f>IF(ISBLANK('New Employees'!X274),"",'New Employees'!X274)</f>
        <v/>
      </c>
      <c r="F268" s="90" t="str">
        <f>'New Employees'!U274&amp;" "&amp;'New Employees'!T274</f>
        <v xml:space="preserve"> </v>
      </c>
      <c r="G268" s="89" t="str">
        <f>IF(ISBLANK('New Employees'!AI274),"",'New Employees'!AI274)</f>
        <v/>
      </c>
      <c r="H268" s="88" t="str">
        <f>IF(ISBLANK('New Employees'!X274),"",DATEDIF(E268,C268,"y"))</f>
        <v/>
      </c>
      <c r="I268" s="87" t="str">
        <f>IF(ISBLANK('New Employees'!Q274),"",'New Employees'!Q274)</f>
        <v/>
      </c>
      <c r="J268" s="86" t="str">
        <f>IF(ISBLANK('New Employees'!D274),"",'New Employees'!D274)</f>
        <v/>
      </c>
      <c r="K268" s="85" t="str">
        <f>IF(ISBLANK('New Employees'!Y274),"",'New Employees'!Y274)</f>
        <v/>
      </c>
      <c r="L268" s="84" t="str">
        <f>IF(ISBLANK('New Employees'!AE274),"",'New Employees'!AE274)</f>
        <v/>
      </c>
      <c r="M268" s="84" t="str">
        <f>IF(ISBLANK('New Employees'!AF274),"",'New Employees'!AF274)</f>
        <v/>
      </c>
      <c r="N268" s="84" t="str">
        <f>IF(ISBLANK('New Employees'!AG274),"",'New Employees'!AG274)</f>
        <v/>
      </c>
      <c r="O268" s="84" t="str">
        <f>IF(ISBLANK('New Employees'!AH274),"",'New Employees'!AH274)</f>
        <v/>
      </c>
    </row>
    <row r="269" spans="1:15" ht="15.95" customHeight="1" thickBot="1" x14ac:dyDescent="0.25">
      <c r="A269" s="103"/>
      <c r="B269" s="93" t="str">
        <f>IF(ISBLANK('New Employees'!BA275),"",'New Employees'!BA275)</f>
        <v/>
      </c>
      <c r="C269" s="92" t="str">
        <f>IF(ISBLANK('New Employees'!N275),"",'New Employees'!N275)</f>
        <v/>
      </c>
      <c r="D269" s="91" t="str">
        <f>IF(ISBLANK('New Employees'!O275),"",'New Employees'!O275)</f>
        <v/>
      </c>
      <c r="E269" s="85" t="str">
        <f>IF(ISBLANK('New Employees'!X275),"",'New Employees'!X275)</f>
        <v/>
      </c>
      <c r="F269" s="90" t="str">
        <f>'New Employees'!U275&amp;" "&amp;'New Employees'!T275</f>
        <v xml:space="preserve"> </v>
      </c>
      <c r="G269" s="89" t="str">
        <f>IF(ISBLANK('New Employees'!AI275),"",'New Employees'!AI275)</f>
        <v/>
      </c>
      <c r="H269" s="88" t="str">
        <f>IF(ISBLANK('New Employees'!X275),"",DATEDIF(E269,C269,"y"))</f>
        <v/>
      </c>
      <c r="I269" s="87" t="str">
        <f>IF(ISBLANK('New Employees'!Q275),"",'New Employees'!Q275)</f>
        <v/>
      </c>
      <c r="J269" s="86" t="str">
        <f>IF(ISBLANK('New Employees'!D275),"",'New Employees'!D275)</f>
        <v/>
      </c>
      <c r="K269" s="85" t="str">
        <f>IF(ISBLANK('New Employees'!Y275),"",'New Employees'!Y275)</f>
        <v/>
      </c>
      <c r="L269" s="84" t="str">
        <f>IF(ISBLANK('New Employees'!AE275),"",'New Employees'!AE275)</f>
        <v/>
      </c>
      <c r="M269" s="84" t="str">
        <f>IF(ISBLANK('New Employees'!AF275),"",'New Employees'!AF275)</f>
        <v/>
      </c>
      <c r="N269" s="84" t="str">
        <f>IF(ISBLANK('New Employees'!AG275),"",'New Employees'!AG275)</f>
        <v/>
      </c>
      <c r="O269" s="84" t="str">
        <f>IF(ISBLANK('New Employees'!AH275),"",'New Employees'!AH275)</f>
        <v/>
      </c>
    </row>
    <row r="270" spans="1:15" ht="15.95" customHeight="1" thickBot="1" x14ac:dyDescent="0.25">
      <c r="A270" s="103"/>
      <c r="B270" s="93" t="str">
        <f>IF(ISBLANK('New Employees'!BA276),"",'New Employees'!BA276)</f>
        <v/>
      </c>
      <c r="C270" s="92" t="str">
        <f>IF(ISBLANK('New Employees'!N276),"",'New Employees'!N276)</f>
        <v/>
      </c>
      <c r="D270" s="91" t="str">
        <f>IF(ISBLANK('New Employees'!O276),"",'New Employees'!O276)</f>
        <v/>
      </c>
      <c r="E270" s="85" t="str">
        <f>IF(ISBLANK('New Employees'!X276),"",'New Employees'!X276)</f>
        <v/>
      </c>
      <c r="F270" s="90" t="str">
        <f>'New Employees'!U276&amp;" "&amp;'New Employees'!T276</f>
        <v xml:space="preserve"> </v>
      </c>
      <c r="G270" s="89" t="str">
        <f>IF(ISBLANK('New Employees'!AI276),"",'New Employees'!AI276)</f>
        <v/>
      </c>
      <c r="H270" s="88" t="str">
        <f>IF(ISBLANK('New Employees'!X276),"",DATEDIF(E270,C270,"y"))</f>
        <v/>
      </c>
      <c r="I270" s="87" t="str">
        <f>IF(ISBLANK('New Employees'!Q276),"",'New Employees'!Q276)</f>
        <v/>
      </c>
      <c r="J270" s="86" t="str">
        <f>IF(ISBLANK('New Employees'!D276),"",'New Employees'!D276)</f>
        <v/>
      </c>
      <c r="K270" s="85" t="str">
        <f>IF(ISBLANK('New Employees'!Y276),"",'New Employees'!Y276)</f>
        <v/>
      </c>
      <c r="L270" s="84" t="str">
        <f>IF(ISBLANK('New Employees'!AE276),"",'New Employees'!AE276)</f>
        <v/>
      </c>
      <c r="M270" s="84" t="str">
        <f>IF(ISBLANK('New Employees'!AF276),"",'New Employees'!AF276)</f>
        <v/>
      </c>
      <c r="N270" s="84" t="str">
        <f>IF(ISBLANK('New Employees'!AG276),"",'New Employees'!AG276)</f>
        <v/>
      </c>
      <c r="O270" s="84" t="str">
        <f>IF(ISBLANK('New Employees'!AH276),"",'New Employees'!AH276)</f>
        <v/>
      </c>
    </row>
    <row r="271" spans="1:15" ht="15.95" customHeight="1" thickBot="1" x14ac:dyDescent="0.25">
      <c r="A271" s="103"/>
      <c r="B271" s="93" t="str">
        <f>IF(ISBLANK('New Employees'!BA277),"",'New Employees'!BA277)</f>
        <v/>
      </c>
      <c r="C271" s="92" t="str">
        <f>IF(ISBLANK('New Employees'!N277),"",'New Employees'!N277)</f>
        <v/>
      </c>
      <c r="D271" s="91" t="str">
        <f>IF(ISBLANK('New Employees'!O277),"",'New Employees'!O277)</f>
        <v/>
      </c>
      <c r="E271" s="85" t="str">
        <f>IF(ISBLANK('New Employees'!X277),"",'New Employees'!X277)</f>
        <v/>
      </c>
      <c r="F271" s="90" t="str">
        <f>'New Employees'!U277&amp;" "&amp;'New Employees'!T277</f>
        <v xml:space="preserve"> </v>
      </c>
      <c r="G271" s="89" t="str">
        <f>IF(ISBLANK('New Employees'!AI277),"",'New Employees'!AI277)</f>
        <v/>
      </c>
      <c r="H271" s="88" t="str">
        <f>IF(ISBLANK('New Employees'!X277),"",DATEDIF(E271,C271,"y"))</f>
        <v/>
      </c>
      <c r="I271" s="87" t="str">
        <f>IF(ISBLANK('New Employees'!Q277),"",'New Employees'!Q277)</f>
        <v/>
      </c>
      <c r="J271" s="86" t="str">
        <f>IF(ISBLANK('New Employees'!D277),"",'New Employees'!D277)</f>
        <v/>
      </c>
      <c r="K271" s="85" t="str">
        <f>IF(ISBLANK('New Employees'!Y277),"",'New Employees'!Y277)</f>
        <v/>
      </c>
      <c r="L271" s="84" t="str">
        <f>IF(ISBLANK('New Employees'!AE277),"",'New Employees'!AE277)</f>
        <v/>
      </c>
      <c r="M271" s="84" t="str">
        <f>IF(ISBLANK('New Employees'!AF277),"",'New Employees'!AF277)</f>
        <v/>
      </c>
      <c r="N271" s="84" t="str">
        <f>IF(ISBLANK('New Employees'!AG277),"",'New Employees'!AG277)</f>
        <v/>
      </c>
      <c r="O271" s="84" t="str">
        <f>IF(ISBLANK('New Employees'!AH277),"",'New Employees'!AH277)</f>
        <v/>
      </c>
    </row>
    <row r="272" spans="1:15" ht="15.95" customHeight="1" thickBot="1" x14ac:dyDescent="0.25">
      <c r="A272" s="103"/>
      <c r="B272" s="93" t="str">
        <f>IF(ISBLANK('New Employees'!BA278),"",'New Employees'!BA278)</f>
        <v/>
      </c>
      <c r="C272" s="92" t="str">
        <f>IF(ISBLANK('New Employees'!N278),"",'New Employees'!N278)</f>
        <v/>
      </c>
      <c r="D272" s="91" t="str">
        <f>IF(ISBLANK('New Employees'!O278),"",'New Employees'!O278)</f>
        <v/>
      </c>
      <c r="E272" s="85" t="str">
        <f>IF(ISBLANK('New Employees'!X278),"",'New Employees'!X278)</f>
        <v/>
      </c>
      <c r="F272" s="90" t="str">
        <f>'New Employees'!U278&amp;" "&amp;'New Employees'!T278</f>
        <v xml:space="preserve"> </v>
      </c>
      <c r="G272" s="89" t="str">
        <f>IF(ISBLANK('New Employees'!AI278),"",'New Employees'!AI278)</f>
        <v/>
      </c>
      <c r="H272" s="88" t="str">
        <f>IF(ISBLANK('New Employees'!X278),"",DATEDIF(E272,C272,"y"))</f>
        <v/>
      </c>
      <c r="I272" s="87" t="str">
        <f>IF(ISBLANK('New Employees'!Q278),"",'New Employees'!Q278)</f>
        <v/>
      </c>
      <c r="J272" s="86" t="str">
        <f>IF(ISBLANK('New Employees'!D278),"",'New Employees'!D278)</f>
        <v/>
      </c>
      <c r="K272" s="85" t="str">
        <f>IF(ISBLANK('New Employees'!Y278),"",'New Employees'!Y278)</f>
        <v/>
      </c>
      <c r="L272" s="84" t="str">
        <f>IF(ISBLANK('New Employees'!AE278),"",'New Employees'!AE278)</f>
        <v/>
      </c>
      <c r="M272" s="84" t="str">
        <f>IF(ISBLANK('New Employees'!AF278),"",'New Employees'!AF278)</f>
        <v/>
      </c>
      <c r="N272" s="84" t="str">
        <f>IF(ISBLANK('New Employees'!AG278),"",'New Employees'!AG278)</f>
        <v/>
      </c>
      <c r="O272" s="84" t="str">
        <f>IF(ISBLANK('New Employees'!AH278),"",'New Employees'!AH278)</f>
        <v/>
      </c>
    </row>
    <row r="273" spans="1:15" ht="15.95" customHeight="1" thickBot="1" x14ac:dyDescent="0.25">
      <c r="A273" s="103"/>
      <c r="B273" s="93" t="str">
        <f>IF(ISBLANK('New Employees'!BA279),"",'New Employees'!BA279)</f>
        <v/>
      </c>
      <c r="C273" s="92" t="str">
        <f>IF(ISBLANK('New Employees'!N279),"",'New Employees'!N279)</f>
        <v/>
      </c>
      <c r="D273" s="91" t="str">
        <f>IF(ISBLANK('New Employees'!O279),"",'New Employees'!O279)</f>
        <v/>
      </c>
      <c r="E273" s="85" t="str">
        <f>IF(ISBLANK('New Employees'!X279),"",'New Employees'!X279)</f>
        <v/>
      </c>
      <c r="F273" s="90" t="str">
        <f>'New Employees'!U279&amp;" "&amp;'New Employees'!T279</f>
        <v xml:space="preserve"> </v>
      </c>
      <c r="G273" s="89" t="str">
        <f>IF(ISBLANK('New Employees'!AI279),"",'New Employees'!AI279)</f>
        <v/>
      </c>
      <c r="H273" s="88" t="str">
        <f>IF(ISBLANK('New Employees'!X279),"",DATEDIF(E273,C273,"y"))</f>
        <v/>
      </c>
      <c r="I273" s="87" t="str">
        <f>IF(ISBLANK('New Employees'!Q279),"",'New Employees'!Q279)</f>
        <v/>
      </c>
      <c r="J273" s="86" t="str">
        <f>IF(ISBLANK('New Employees'!D279),"",'New Employees'!D279)</f>
        <v/>
      </c>
      <c r="K273" s="85" t="str">
        <f>IF(ISBLANK('New Employees'!Y279),"",'New Employees'!Y279)</f>
        <v/>
      </c>
      <c r="L273" s="84" t="str">
        <f>IF(ISBLANK('New Employees'!AE279),"",'New Employees'!AE279)</f>
        <v/>
      </c>
      <c r="M273" s="84" t="str">
        <f>IF(ISBLANK('New Employees'!AF279),"",'New Employees'!AF279)</f>
        <v/>
      </c>
      <c r="N273" s="84" t="str">
        <f>IF(ISBLANK('New Employees'!AG279),"",'New Employees'!AG279)</f>
        <v/>
      </c>
      <c r="O273" s="84" t="str">
        <f>IF(ISBLANK('New Employees'!AH279),"",'New Employees'!AH279)</f>
        <v/>
      </c>
    </row>
    <row r="274" spans="1:15" ht="15.95" customHeight="1" thickBot="1" x14ac:dyDescent="0.25">
      <c r="A274" s="103"/>
      <c r="B274" s="93" t="str">
        <f>IF(ISBLANK('New Employees'!BA280),"",'New Employees'!BA280)</f>
        <v/>
      </c>
      <c r="C274" s="92" t="str">
        <f>IF(ISBLANK('New Employees'!N280),"",'New Employees'!N280)</f>
        <v/>
      </c>
      <c r="D274" s="91" t="str">
        <f>IF(ISBLANK('New Employees'!O280),"",'New Employees'!O280)</f>
        <v/>
      </c>
      <c r="E274" s="85" t="str">
        <f>IF(ISBLANK('New Employees'!X280),"",'New Employees'!X280)</f>
        <v/>
      </c>
      <c r="F274" s="90" t="str">
        <f>'New Employees'!U280&amp;" "&amp;'New Employees'!T280</f>
        <v xml:space="preserve"> </v>
      </c>
      <c r="G274" s="89" t="str">
        <f>IF(ISBLANK('New Employees'!AI280),"",'New Employees'!AI280)</f>
        <v/>
      </c>
      <c r="H274" s="88" t="str">
        <f>IF(ISBLANK('New Employees'!X280),"",DATEDIF(E274,C274,"y"))</f>
        <v/>
      </c>
      <c r="I274" s="87" t="str">
        <f>IF(ISBLANK('New Employees'!Q280),"",'New Employees'!Q280)</f>
        <v/>
      </c>
      <c r="J274" s="86" t="str">
        <f>IF(ISBLANK('New Employees'!D280),"",'New Employees'!D280)</f>
        <v/>
      </c>
      <c r="K274" s="85" t="str">
        <f>IF(ISBLANK('New Employees'!Y280),"",'New Employees'!Y280)</f>
        <v/>
      </c>
      <c r="L274" s="84" t="str">
        <f>IF(ISBLANK('New Employees'!AE280),"",'New Employees'!AE280)</f>
        <v/>
      </c>
      <c r="M274" s="84" t="str">
        <f>IF(ISBLANK('New Employees'!AF280),"",'New Employees'!AF280)</f>
        <v/>
      </c>
      <c r="N274" s="84" t="str">
        <f>IF(ISBLANK('New Employees'!AG280),"",'New Employees'!AG280)</f>
        <v/>
      </c>
      <c r="O274" s="84" t="str">
        <f>IF(ISBLANK('New Employees'!AH280),"",'New Employees'!AH280)</f>
        <v/>
      </c>
    </row>
    <row r="275" spans="1:15" ht="15.95" customHeight="1" thickBot="1" x14ac:dyDescent="0.25">
      <c r="A275" s="103"/>
      <c r="B275" s="93" t="str">
        <f>IF(ISBLANK('New Employees'!BA281),"",'New Employees'!BA281)</f>
        <v/>
      </c>
      <c r="C275" s="92" t="str">
        <f>IF(ISBLANK('New Employees'!N281),"",'New Employees'!N281)</f>
        <v/>
      </c>
      <c r="D275" s="91" t="str">
        <f>IF(ISBLANK('New Employees'!O281),"",'New Employees'!O281)</f>
        <v/>
      </c>
      <c r="E275" s="85" t="str">
        <f>IF(ISBLANK('New Employees'!X281),"",'New Employees'!X281)</f>
        <v/>
      </c>
      <c r="F275" s="90" t="str">
        <f>'New Employees'!U281&amp;" "&amp;'New Employees'!T281</f>
        <v xml:space="preserve"> </v>
      </c>
      <c r="G275" s="89" t="str">
        <f>IF(ISBLANK('New Employees'!AI281),"",'New Employees'!AI281)</f>
        <v/>
      </c>
      <c r="H275" s="88" t="str">
        <f>IF(ISBLANK('New Employees'!X281),"",DATEDIF(E275,C275,"y"))</f>
        <v/>
      </c>
      <c r="I275" s="87" t="str">
        <f>IF(ISBLANK('New Employees'!Q281),"",'New Employees'!Q281)</f>
        <v/>
      </c>
      <c r="J275" s="86" t="str">
        <f>IF(ISBLANK('New Employees'!D281),"",'New Employees'!D281)</f>
        <v/>
      </c>
      <c r="K275" s="85" t="str">
        <f>IF(ISBLANK('New Employees'!Y281),"",'New Employees'!Y281)</f>
        <v/>
      </c>
      <c r="L275" s="84" t="str">
        <f>IF(ISBLANK('New Employees'!AE281),"",'New Employees'!AE281)</f>
        <v/>
      </c>
      <c r="M275" s="84" t="str">
        <f>IF(ISBLANK('New Employees'!AF281),"",'New Employees'!AF281)</f>
        <v/>
      </c>
      <c r="N275" s="84" t="str">
        <f>IF(ISBLANK('New Employees'!AG281),"",'New Employees'!AG281)</f>
        <v/>
      </c>
      <c r="O275" s="84" t="str">
        <f>IF(ISBLANK('New Employees'!AH281),"",'New Employees'!AH281)</f>
        <v/>
      </c>
    </row>
    <row r="276" spans="1:15" ht="15.95" customHeight="1" thickBot="1" x14ac:dyDescent="0.25">
      <c r="A276" s="103"/>
      <c r="B276" s="93" t="str">
        <f>IF(ISBLANK('New Employees'!BA282),"",'New Employees'!BA282)</f>
        <v/>
      </c>
      <c r="C276" s="92" t="str">
        <f>IF(ISBLANK('New Employees'!N282),"",'New Employees'!N282)</f>
        <v/>
      </c>
      <c r="D276" s="91" t="str">
        <f>IF(ISBLANK('New Employees'!O282),"",'New Employees'!O282)</f>
        <v/>
      </c>
      <c r="E276" s="85" t="str">
        <f>IF(ISBLANK('New Employees'!X282),"",'New Employees'!X282)</f>
        <v/>
      </c>
      <c r="F276" s="90" t="str">
        <f>'New Employees'!U282&amp;" "&amp;'New Employees'!T282</f>
        <v xml:space="preserve"> </v>
      </c>
      <c r="G276" s="89" t="str">
        <f>IF(ISBLANK('New Employees'!AI282),"",'New Employees'!AI282)</f>
        <v/>
      </c>
      <c r="H276" s="88" t="str">
        <f>IF(ISBLANK('New Employees'!X282),"",DATEDIF(E276,C276,"y"))</f>
        <v/>
      </c>
      <c r="I276" s="87" t="str">
        <f>IF(ISBLANK('New Employees'!Q282),"",'New Employees'!Q282)</f>
        <v/>
      </c>
      <c r="J276" s="86" t="str">
        <f>IF(ISBLANK('New Employees'!D282),"",'New Employees'!D282)</f>
        <v/>
      </c>
      <c r="K276" s="85" t="str">
        <f>IF(ISBLANK('New Employees'!Y282),"",'New Employees'!Y282)</f>
        <v/>
      </c>
      <c r="L276" s="84" t="str">
        <f>IF(ISBLANK('New Employees'!AE282),"",'New Employees'!AE282)</f>
        <v/>
      </c>
      <c r="M276" s="84" t="str">
        <f>IF(ISBLANK('New Employees'!AF282),"",'New Employees'!AF282)</f>
        <v/>
      </c>
      <c r="N276" s="84" t="str">
        <f>IF(ISBLANK('New Employees'!AG282),"",'New Employees'!AG282)</f>
        <v/>
      </c>
      <c r="O276" s="84" t="str">
        <f>IF(ISBLANK('New Employees'!AH282),"",'New Employees'!AH282)</f>
        <v/>
      </c>
    </row>
    <row r="277" spans="1:15" ht="15.95" customHeight="1" thickBot="1" x14ac:dyDescent="0.25">
      <c r="A277" s="103"/>
      <c r="B277" s="93" t="str">
        <f>IF(ISBLANK('New Employees'!BA283),"",'New Employees'!BA283)</f>
        <v/>
      </c>
      <c r="C277" s="92" t="str">
        <f>IF(ISBLANK('New Employees'!N283),"",'New Employees'!N283)</f>
        <v/>
      </c>
      <c r="D277" s="91" t="str">
        <f>IF(ISBLANK('New Employees'!O283),"",'New Employees'!O283)</f>
        <v/>
      </c>
      <c r="E277" s="85" t="str">
        <f>IF(ISBLANK('New Employees'!X283),"",'New Employees'!X283)</f>
        <v/>
      </c>
      <c r="F277" s="90" t="str">
        <f>'New Employees'!U283&amp;" "&amp;'New Employees'!T283</f>
        <v xml:space="preserve"> </v>
      </c>
      <c r="G277" s="89" t="str">
        <f>IF(ISBLANK('New Employees'!AI283),"",'New Employees'!AI283)</f>
        <v/>
      </c>
      <c r="H277" s="88" t="str">
        <f>IF(ISBLANK('New Employees'!X283),"",DATEDIF(E277,C277,"y"))</f>
        <v/>
      </c>
      <c r="I277" s="87" t="str">
        <f>IF(ISBLANK('New Employees'!Q283),"",'New Employees'!Q283)</f>
        <v/>
      </c>
      <c r="J277" s="86" t="str">
        <f>IF(ISBLANK('New Employees'!D283),"",'New Employees'!D283)</f>
        <v/>
      </c>
      <c r="K277" s="85" t="str">
        <f>IF(ISBLANK('New Employees'!Y283),"",'New Employees'!Y283)</f>
        <v/>
      </c>
      <c r="L277" s="84" t="str">
        <f>IF(ISBLANK('New Employees'!AE283),"",'New Employees'!AE283)</f>
        <v/>
      </c>
      <c r="M277" s="84" t="str">
        <f>IF(ISBLANK('New Employees'!AF283),"",'New Employees'!AF283)</f>
        <v/>
      </c>
      <c r="N277" s="84" t="str">
        <f>IF(ISBLANK('New Employees'!AG283),"",'New Employees'!AG283)</f>
        <v/>
      </c>
      <c r="O277" s="84" t="str">
        <f>IF(ISBLANK('New Employees'!AH283),"",'New Employees'!AH283)</f>
        <v/>
      </c>
    </row>
    <row r="278" spans="1:15" ht="15.95" customHeight="1" thickBot="1" x14ac:dyDescent="0.25">
      <c r="A278" s="103"/>
      <c r="B278" s="93" t="str">
        <f>IF(ISBLANK('New Employees'!BA284),"",'New Employees'!BA284)</f>
        <v/>
      </c>
      <c r="C278" s="92" t="str">
        <f>IF(ISBLANK('New Employees'!N284),"",'New Employees'!N284)</f>
        <v/>
      </c>
      <c r="D278" s="91" t="str">
        <f>IF(ISBLANK('New Employees'!O284),"",'New Employees'!O284)</f>
        <v/>
      </c>
      <c r="E278" s="85" t="str">
        <f>IF(ISBLANK('New Employees'!X284),"",'New Employees'!X284)</f>
        <v/>
      </c>
      <c r="F278" s="90" t="str">
        <f>'New Employees'!U284&amp;" "&amp;'New Employees'!T284</f>
        <v xml:space="preserve"> </v>
      </c>
      <c r="G278" s="89" t="str">
        <f>IF(ISBLANK('New Employees'!AI284),"",'New Employees'!AI284)</f>
        <v/>
      </c>
      <c r="H278" s="88" t="str">
        <f>IF(ISBLANK('New Employees'!X284),"",DATEDIF(E278,C278,"y"))</f>
        <v/>
      </c>
      <c r="I278" s="87" t="str">
        <f>IF(ISBLANK('New Employees'!Q284),"",'New Employees'!Q284)</f>
        <v/>
      </c>
      <c r="J278" s="86" t="str">
        <f>IF(ISBLANK('New Employees'!D284),"",'New Employees'!D284)</f>
        <v/>
      </c>
      <c r="K278" s="85" t="str">
        <f>IF(ISBLANK('New Employees'!Y284),"",'New Employees'!Y284)</f>
        <v/>
      </c>
      <c r="L278" s="84" t="str">
        <f>IF(ISBLANK('New Employees'!AE284),"",'New Employees'!AE284)</f>
        <v/>
      </c>
      <c r="M278" s="84" t="str">
        <f>IF(ISBLANK('New Employees'!AF284),"",'New Employees'!AF284)</f>
        <v/>
      </c>
      <c r="N278" s="84" t="str">
        <f>IF(ISBLANK('New Employees'!AG284),"",'New Employees'!AG284)</f>
        <v/>
      </c>
      <c r="O278" s="84" t="str">
        <f>IF(ISBLANK('New Employees'!AH284),"",'New Employees'!AH284)</f>
        <v/>
      </c>
    </row>
    <row r="279" spans="1:15" ht="15.95" customHeight="1" thickBot="1" x14ac:dyDescent="0.25">
      <c r="A279" s="103"/>
      <c r="B279" s="93" t="str">
        <f>IF(ISBLANK('New Employees'!BA285),"",'New Employees'!BA285)</f>
        <v/>
      </c>
      <c r="C279" s="92" t="str">
        <f>IF(ISBLANK('New Employees'!N285),"",'New Employees'!N285)</f>
        <v/>
      </c>
      <c r="D279" s="91" t="str">
        <f>IF(ISBLANK('New Employees'!O285),"",'New Employees'!O285)</f>
        <v/>
      </c>
      <c r="E279" s="85" t="str">
        <f>IF(ISBLANK('New Employees'!X285),"",'New Employees'!X285)</f>
        <v/>
      </c>
      <c r="F279" s="90" t="str">
        <f>'New Employees'!U285&amp;" "&amp;'New Employees'!T285</f>
        <v xml:space="preserve"> </v>
      </c>
      <c r="G279" s="89" t="str">
        <f>IF(ISBLANK('New Employees'!AI285),"",'New Employees'!AI285)</f>
        <v/>
      </c>
      <c r="H279" s="88" t="str">
        <f>IF(ISBLANK('New Employees'!X285),"",DATEDIF(E279,C279,"y"))</f>
        <v/>
      </c>
      <c r="I279" s="87" t="str">
        <f>IF(ISBLANK('New Employees'!Q285),"",'New Employees'!Q285)</f>
        <v/>
      </c>
      <c r="J279" s="86" t="str">
        <f>IF(ISBLANK('New Employees'!D285),"",'New Employees'!D285)</f>
        <v/>
      </c>
      <c r="K279" s="85" t="str">
        <f>IF(ISBLANK('New Employees'!Y285),"",'New Employees'!Y285)</f>
        <v/>
      </c>
      <c r="L279" s="84" t="str">
        <f>IF(ISBLANK('New Employees'!AE285),"",'New Employees'!AE285)</f>
        <v/>
      </c>
      <c r="M279" s="84" t="str">
        <f>IF(ISBLANK('New Employees'!AF285),"",'New Employees'!AF285)</f>
        <v/>
      </c>
      <c r="N279" s="84" t="str">
        <f>IF(ISBLANK('New Employees'!AG285),"",'New Employees'!AG285)</f>
        <v/>
      </c>
      <c r="O279" s="84" t="str">
        <f>IF(ISBLANK('New Employees'!AH285),"",'New Employees'!AH285)</f>
        <v/>
      </c>
    </row>
    <row r="280" spans="1:15" ht="15.95" customHeight="1" thickBot="1" x14ac:dyDescent="0.25">
      <c r="A280" s="103"/>
      <c r="B280" s="93" t="str">
        <f>IF(ISBLANK('New Employees'!BA286),"",'New Employees'!BA286)</f>
        <v/>
      </c>
      <c r="C280" s="92" t="str">
        <f>IF(ISBLANK('New Employees'!N286),"",'New Employees'!N286)</f>
        <v/>
      </c>
      <c r="D280" s="91" t="str">
        <f>IF(ISBLANK('New Employees'!O286),"",'New Employees'!O286)</f>
        <v/>
      </c>
      <c r="E280" s="85" t="str">
        <f>IF(ISBLANK('New Employees'!X286),"",'New Employees'!X286)</f>
        <v/>
      </c>
      <c r="F280" s="90" t="str">
        <f>'New Employees'!U286&amp;" "&amp;'New Employees'!T286</f>
        <v xml:space="preserve"> </v>
      </c>
      <c r="G280" s="89" t="str">
        <f>IF(ISBLANK('New Employees'!AI286),"",'New Employees'!AI286)</f>
        <v/>
      </c>
      <c r="H280" s="88" t="str">
        <f>IF(ISBLANK('New Employees'!X286),"",DATEDIF(E280,C280,"y"))</f>
        <v/>
      </c>
      <c r="I280" s="87" t="str">
        <f>IF(ISBLANK('New Employees'!Q286),"",'New Employees'!Q286)</f>
        <v/>
      </c>
      <c r="J280" s="86" t="str">
        <f>IF(ISBLANK('New Employees'!D286),"",'New Employees'!D286)</f>
        <v/>
      </c>
      <c r="K280" s="85" t="str">
        <f>IF(ISBLANK('New Employees'!Y286),"",'New Employees'!Y286)</f>
        <v/>
      </c>
      <c r="L280" s="84" t="str">
        <f>IF(ISBLANK('New Employees'!AE286),"",'New Employees'!AE286)</f>
        <v/>
      </c>
      <c r="M280" s="84" t="str">
        <f>IF(ISBLANK('New Employees'!AF286),"",'New Employees'!AF286)</f>
        <v/>
      </c>
      <c r="N280" s="84" t="str">
        <f>IF(ISBLANK('New Employees'!AG286),"",'New Employees'!AG286)</f>
        <v/>
      </c>
      <c r="O280" s="84" t="str">
        <f>IF(ISBLANK('New Employees'!AH286),"",'New Employees'!AH286)</f>
        <v/>
      </c>
    </row>
    <row r="281" spans="1:15" ht="15.95" customHeight="1" thickBot="1" x14ac:dyDescent="0.25">
      <c r="A281" s="103"/>
      <c r="B281" s="93" t="str">
        <f>IF(ISBLANK('New Employees'!BA287),"",'New Employees'!BA287)</f>
        <v/>
      </c>
      <c r="C281" s="92" t="str">
        <f>IF(ISBLANK('New Employees'!N287),"",'New Employees'!N287)</f>
        <v/>
      </c>
      <c r="D281" s="91" t="str">
        <f>IF(ISBLANK('New Employees'!O287),"",'New Employees'!O287)</f>
        <v/>
      </c>
      <c r="E281" s="85" t="str">
        <f>IF(ISBLANK('New Employees'!X287),"",'New Employees'!X287)</f>
        <v/>
      </c>
      <c r="F281" s="90" t="str">
        <f>'New Employees'!U287&amp;" "&amp;'New Employees'!T287</f>
        <v xml:space="preserve"> </v>
      </c>
      <c r="G281" s="89" t="str">
        <f>IF(ISBLANK('New Employees'!AI287),"",'New Employees'!AI287)</f>
        <v/>
      </c>
      <c r="H281" s="88" t="str">
        <f>IF(ISBLANK('New Employees'!X287),"",DATEDIF(E281,C281,"y"))</f>
        <v/>
      </c>
      <c r="I281" s="87" t="str">
        <f>IF(ISBLANK('New Employees'!Q287),"",'New Employees'!Q287)</f>
        <v/>
      </c>
      <c r="J281" s="86" t="str">
        <f>IF(ISBLANK('New Employees'!D287),"",'New Employees'!D287)</f>
        <v/>
      </c>
      <c r="K281" s="85" t="str">
        <f>IF(ISBLANK('New Employees'!Y287),"",'New Employees'!Y287)</f>
        <v/>
      </c>
      <c r="L281" s="84" t="str">
        <f>IF(ISBLANK('New Employees'!AE287),"",'New Employees'!AE287)</f>
        <v/>
      </c>
      <c r="M281" s="84" t="str">
        <f>IF(ISBLANK('New Employees'!AF287),"",'New Employees'!AF287)</f>
        <v/>
      </c>
      <c r="N281" s="84" t="str">
        <f>IF(ISBLANK('New Employees'!AG287),"",'New Employees'!AG287)</f>
        <v/>
      </c>
      <c r="O281" s="84" t="str">
        <f>IF(ISBLANK('New Employees'!AH287),"",'New Employees'!AH287)</f>
        <v/>
      </c>
    </row>
    <row r="282" spans="1:15" ht="15.95" customHeight="1" thickBot="1" x14ac:dyDescent="0.25">
      <c r="A282" s="103"/>
      <c r="B282" s="93" t="str">
        <f>IF(ISBLANK('New Employees'!BA288),"",'New Employees'!BA288)</f>
        <v/>
      </c>
      <c r="C282" s="92" t="str">
        <f>IF(ISBLANK('New Employees'!N288),"",'New Employees'!N288)</f>
        <v/>
      </c>
      <c r="D282" s="91" t="str">
        <f>IF(ISBLANK('New Employees'!O288),"",'New Employees'!O288)</f>
        <v/>
      </c>
      <c r="E282" s="85" t="str">
        <f>IF(ISBLANK('New Employees'!X288),"",'New Employees'!X288)</f>
        <v/>
      </c>
      <c r="F282" s="90" t="str">
        <f>'New Employees'!U288&amp;" "&amp;'New Employees'!T288</f>
        <v xml:space="preserve"> </v>
      </c>
      <c r="G282" s="89" t="str">
        <f>IF(ISBLANK('New Employees'!AI288),"",'New Employees'!AI288)</f>
        <v/>
      </c>
      <c r="H282" s="88" t="str">
        <f>IF(ISBLANK('New Employees'!X288),"",DATEDIF(E282,C282,"y"))</f>
        <v/>
      </c>
      <c r="I282" s="87" t="str">
        <f>IF(ISBLANK('New Employees'!Q288),"",'New Employees'!Q288)</f>
        <v/>
      </c>
      <c r="J282" s="86" t="str">
        <f>IF(ISBLANK('New Employees'!D288),"",'New Employees'!D288)</f>
        <v/>
      </c>
      <c r="K282" s="85" t="str">
        <f>IF(ISBLANK('New Employees'!Y288),"",'New Employees'!Y288)</f>
        <v/>
      </c>
      <c r="L282" s="84" t="str">
        <f>IF(ISBLANK('New Employees'!AE288),"",'New Employees'!AE288)</f>
        <v/>
      </c>
      <c r="M282" s="84" t="str">
        <f>IF(ISBLANK('New Employees'!AF288),"",'New Employees'!AF288)</f>
        <v/>
      </c>
      <c r="N282" s="84" t="str">
        <f>IF(ISBLANK('New Employees'!AG288),"",'New Employees'!AG288)</f>
        <v/>
      </c>
      <c r="O282" s="84" t="str">
        <f>IF(ISBLANK('New Employees'!AH288),"",'New Employees'!AH288)</f>
        <v/>
      </c>
    </row>
    <row r="283" spans="1:15" ht="15.95" customHeight="1" thickBot="1" x14ac:dyDescent="0.25">
      <c r="A283" s="103"/>
      <c r="B283" s="93" t="str">
        <f>IF(ISBLANK('New Employees'!BA289),"",'New Employees'!BA289)</f>
        <v/>
      </c>
      <c r="C283" s="92" t="str">
        <f>IF(ISBLANK('New Employees'!N289),"",'New Employees'!N289)</f>
        <v/>
      </c>
      <c r="D283" s="91" t="str">
        <f>IF(ISBLANK('New Employees'!O289),"",'New Employees'!O289)</f>
        <v/>
      </c>
      <c r="E283" s="85" t="str">
        <f>IF(ISBLANK('New Employees'!X289),"",'New Employees'!X289)</f>
        <v/>
      </c>
      <c r="F283" s="90" t="str">
        <f>'New Employees'!U289&amp;" "&amp;'New Employees'!T289</f>
        <v xml:space="preserve"> </v>
      </c>
      <c r="G283" s="89" t="str">
        <f>IF(ISBLANK('New Employees'!AI289),"",'New Employees'!AI289)</f>
        <v/>
      </c>
      <c r="H283" s="88" t="str">
        <f>IF(ISBLANK('New Employees'!X289),"",DATEDIF(E283,C283,"y"))</f>
        <v/>
      </c>
      <c r="I283" s="87" t="str">
        <f>IF(ISBLANK('New Employees'!Q289),"",'New Employees'!Q289)</f>
        <v/>
      </c>
      <c r="J283" s="86" t="str">
        <f>IF(ISBLANK('New Employees'!D289),"",'New Employees'!D289)</f>
        <v/>
      </c>
      <c r="K283" s="85" t="str">
        <f>IF(ISBLANK('New Employees'!Y289),"",'New Employees'!Y289)</f>
        <v/>
      </c>
      <c r="L283" s="84" t="str">
        <f>IF(ISBLANK('New Employees'!AE289),"",'New Employees'!AE289)</f>
        <v/>
      </c>
      <c r="M283" s="84" t="str">
        <f>IF(ISBLANK('New Employees'!AF289),"",'New Employees'!AF289)</f>
        <v/>
      </c>
      <c r="N283" s="84" t="str">
        <f>IF(ISBLANK('New Employees'!AG289),"",'New Employees'!AG289)</f>
        <v/>
      </c>
      <c r="O283" s="84" t="str">
        <f>IF(ISBLANK('New Employees'!AH289),"",'New Employees'!AH289)</f>
        <v/>
      </c>
    </row>
    <row r="284" spans="1:15" ht="15.95" customHeight="1" thickBot="1" x14ac:dyDescent="0.25">
      <c r="A284" s="103"/>
      <c r="B284" s="93" t="str">
        <f>IF(ISBLANK('New Employees'!BA290),"",'New Employees'!BA290)</f>
        <v/>
      </c>
      <c r="C284" s="92" t="str">
        <f>IF(ISBLANK('New Employees'!N290),"",'New Employees'!N290)</f>
        <v/>
      </c>
      <c r="D284" s="91" t="str">
        <f>IF(ISBLANK('New Employees'!O290),"",'New Employees'!O290)</f>
        <v/>
      </c>
      <c r="E284" s="85" t="str">
        <f>IF(ISBLANK('New Employees'!X290),"",'New Employees'!X290)</f>
        <v/>
      </c>
      <c r="F284" s="90" t="str">
        <f>'New Employees'!U290&amp;" "&amp;'New Employees'!T290</f>
        <v xml:space="preserve"> </v>
      </c>
      <c r="G284" s="89" t="str">
        <f>IF(ISBLANK('New Employees'!AI290),"",'New Employees'!AI290)</f>
        <v/>
      </c>
      <c r="H284" s="88" t="str">
        <f>IF(ISBLANK('New Employees'!X290),"",DATEDIF(E284,C284,"y"))</f>
        <v/>
      </c>
      <c r="I284" s="87" t="str">
        <f>IF(ISBLANK('New Employees'!Q290),"",'New Employees'!Q290)</f>
        <v/>
      </c>
      <c r="J284" s="86" t="str">
        <f>IF(ISBLANK('New Employees'!D290),"",'New Employees'!D290)</f>
        <v/>
      </c>
      <c r="K284" s="85" t="str">
        <f>IF(ISBLANK('New Employees'!Y290),"",'New Employees'!Y290)</f>
        <v/>
      </c>
      <c r="L284" s="84" t="str">
        <f>IF(ISBLANK('New Employees'!AE290),"",'New Employees'!AE290)</f>
        <v/>
      </c>
      <c r="M284" s="84" t="str">
        <f>IF(ISBLANK('New Employees'!AF290),"",'New Employees'!AF290)</f>
        <v/>
      </c>
      <c r="N284" s="84" t="str">
        <f>IF(ISBLANK('New Employees'!AG290),"",'New Employees'!AG290)</f>
        <v/>
      </c>
      <c r="O284" s="84" t="str">
        <f>IF(ISBLANK('New Employees'!AH290),"",'New Employees'!AH290)</f>
        <v/>
      </c>
    </row>
    <row r="285" spans="1:15" ht="15.95" customHeight="1" thickBot="1" x14ac:dyDescent="0.25">
      <c r="A285" s="103"/>
      <c r="B285" s="93" t="str">
        <f>IF(ISBLANK('New Employees'!BA291),"",'New Employees'!BA291)</f>
        <v/>
      </c>
      <c r="C285" s="92" t="str">
        <f>IF(ISBLANK('New Employees'!N291),"",'New Employees'!N291)</f>
        <v/>
      </c>
      <c r="D285" s="91" t="str">
        <f>IF(ISBLANK('New Employees'!O291),"",'New Employees'!O291)</f>
        <v/>
      </c>
      <c r="E285" s="85" t="str">
        <f>IF(ISBLANK('New Employees'!X291),"",'New Employees'!X291)</f>
        <v/>
      </c>
      <c r="F285" s="90" t="str">
        <f>'New Employees'!U291&amp;" "&amp;'New Employees'!T291</f>
        <v xml:space="preserve"> </v>
      </c>
      <c r="G285" s="89" t="str">
        <f>IF(ISBLANK('New Employees'!AI291),"",'New Employees'!AI291)</f>
        <v/>
      </c>
      <c r="H285" s="88" t="str">
        <f>IF(ISBLANK('New Employees'!X291),"",DATEDIF(E285,C285,"y"))</f>
        <v/>
      </c>
      <c r="I285" s="87" t="str">
        <f>IF(ISBLANK('New Employees'!Q291),"",'New Employees'!Q291)</f>
        <v/>
      </c>
      <c r="J285" s="86" t="str">
        <f>IF(ISBLANK('New Employees'!D291),"",'New Employees'!D291)</f>
        <v/>
      </c>
      <c r="K285" s="85" t="str">
        <f>IF(ISBLANK('New Employees'!Y291),"",'New Employees'!Y291)</f>
        <v/>
      </c>
      <c r="L285" s="84" t="str">
        <f>IF(ISBLANK('New Employees'!AE291),"",'New Employees'!AE291)</f>
        <v/>
      </c>
      <c r="M285" s="84" t="str">
        <f>IF(ISBLANK('New Employees'!AF291),"",'New Employees'!AF291)</f>
        <v/>
      </c>
      <c r="N285" s="84" t="str">
        <f>IF(ISBLANK('New Employees'!AG291),"",'New Employees'!AG291)</f>
        <v/>
      </c>
      <c r="O285" s="84" t="str">
        <f>IF(ISBLANK('New Employees'!AH291),"",'New Employees'!AH291)</f>
        <v/>
      </c>
    </row>
    <row r="286" spans="1:15" ht="15.95" customHeight="1" thickBot="1" x14ac:dyDescent="0.25">
      <c r="A286" s="103"/>
      <c r="B286" s="93" t="str">
        <f>IF(ISBLANK('New Employees'!BA292),"",'New Employees'!BA292)</f>
        <v/>
      </c>
      <c r="C286" s="92" t="str">
        <f>IF(ISBLANK('New Employees'!N292),"",'New Employees'!N292)</f>
        <v/>
      </c>
      <c r="D286" s="91" t="str">
        <f>IF(ISBLANK('New Employees'!O292),"",'New Employees'!O292)</f>
        <v/>
      </c>
      <c r="E286" s="85" t="str">
        <f>IF(ISBLANK('New Employees'!X292),"",'New Employees'!X292)</f>
        <v/>
      </c>
      <c r="F286" s="90" t="str">
        <f>'New Employees'!U292&amp;" "&amp;'New Employees'!T292</f>
        <v xml:space="preserve"> </v>
      </c>
      <c r="G286" s="89" t="str">
        <f>IF(ISBLANK('New Employees'!AI292),"",'New Employees'!AI292)</f>
        <v/>
      </c>
      <c r="H286" s="88" t="str">
        <f>IF(ISBLANK('New Employees'!X292),"",DATEDIF(E286,C286,"y"))</f>
        <v/>
      </c>
      <c r="I286" s="87" t="str">
        <f>IF(ISBLANK('New Employees'!Q292),"",'New Employees'!Q292)</f>
        <v/>
      </c>
      <c r="J286" s="86" t="str">
        <f>IF(ISBLANK('New Employees'!D292),"",'New Employees'!D292)</f>
        <v/>
      </c>
      <c r="K286" s="85" t="str">
        <f>IF(ISBLANK('New Employees'!Y292),"",'New Employees'!Y292)</f>
        <v/>
      </c>
      <c r="L286" s="84" t="str">
        <f>IF(ISBLANK('New Employees'!AE292),"",'New Employees'!AE292)</f>
        <v/>
      </c>
      <c r="M286" s="84" t="str">
        <f>IF(ISBLANK('New Employees'!AF292),"",'New Employees'!AF292)</f>
        <v/>
      </c>
      <c r="N286" s="84" t="str">
        <f>IF(ISBLANK('New Employees'!AG292),"",'New Employees'!AG292)</f>
        <v/>
      </c>
      <c r="O286" s="84" t="str">
        <f>IF(ISBLANK('New Employees'!AH292),"",'New Employees'!AH292)</f>
        <v/>
      </c>
    </row>
    <row r="287" spans="1:15" ht="15.95" customHeight="1" thickBot="1" x14ac:dyDescent="0.25">
      <c r="A287" s="103"/>
      <c r="B287" s="93" t="str">
        <f>IF(ISBLANK('New Employees'!BA293),"",'New Employees'!BA293)</f>
        <v/>
      </c>
      <c r="C287" s="92" t="str">
        <f>IF(ISBLANK('New Employees'!N293),"",'New Employees'!N293)</f>
        <v/>
      </c>
      <c r="D287" s="91" t="str">
        <f>IF(ISBLANK('New Employees'!O293),"",'New Employees'!O293)</f>
        <v/>
      </c>
      <c r="E287" s="85" t="str">
        <f>IF(ISBLANK('New Employees'!X293),"",'New Employees'!X293)</f>
        <v/>
      </c>
      <c r="F287" s="90" t="str">
        <f>'New Employees'!U293&amp;" "&amp;'New Employees'!T293</f>
        <v xml:space="preserve"> </v>
      </c>
      <c r="G287" s="89" t="str">
        <f>IF(ISBLANK('New Employees'!AI293),"",'New Employees'!AI293)</f>
        <v/>
      </c>
      <c r="H287" s="88" t="str">
        <f>IF(ISBLANK('New Employees'!X293),"",DATEDIF(E287,C287,"y"))</f>
        <v/>
      </c>
      <c r="I287" s="87" t="str">
        <f>IF(ISBLANK('New Employees'!Q293),"",'New Employees'!Q293)</f>
        <v/>
      </c>
      <c r="J287" s="86" t="str">
        <f>IF(ISBLANK('New Employees'!D293),"",'New Employees'!D293)</f>
        <v/>
      </c>
      <c r="K287" s="85" t="str">
        <f>IF(ISBLANK('New Employees'!Y293),"",'New Employees'!Y293)</f>
        <v/>
      </c>
      <c r="L287" s="84" t="str">
        <f>IF(ISBLANK('New Employees'!AE293),"",'New Employees'!AE293)</f>
        <v/>
      </c>
      <c r="M287" s="84" t="str">
        <f>IF(ISBLANK('New Employees'!AF293),"",'New Employees'!AF293)</f>
        <v/>
      </c>
      <c r="N287" s="84" t="str">
        <f>IF(ISBLANK('New Employees'!AG293),"",'New Employees'!AG293)</f>
        <v/>
      </c>
      <c r="O287" s="84" t="str">
        <f>IF(ISBLANK('New Employees'!AH293),"",'New Employees'!AH293)</f>
        <v/>
      </c>
    </row>
    <row r="288" spans="1:15" ht="15.95" customHeight="1" thickBot="1" x14ac:dyDescent="0.25">
      <c r="A288" s="103"/>
      <c r="B288" s="93" t="str">
        <f>IF(ISBLANK('New Employees'!BA294),"",'New Employees'!BA294)</f>
        <v/>
      </c>
      <c r="C288" s="92" t="str">
        <f>IF(ISBLANK('New Employees'!N294),"",'New Employees'!N294)</f>
        <v/>
      </c>
      <c r="D288" s="91" t="str">
        <f>IF(ISBLANK('New Employees'!O294),"",'New Employees'!O294)</f>
        <v/>
      </c>
      <c r="E288" s="85" t="str">
        <f>IF(ISBLANK('New Employees'!X294),"",'New Employees'!X294)</f>
        <v/>
      </c>
      <c r="F288" s="90" t="str">
        <f>'New Employees'!U294&amp;" "&amp;'New Employees'!T294</f>
        <v xml:space="preserve"> </v>
      </c>
      <c r="G288" s="89" t="str">
        <f>IF(ISBLANK('New Employees'!AI294),"",'New Employees'!AI294)</f>
        <v/>
      </c>
      <c r="H288" s="88" t="str">
        <f>IF(ISBLANK('New Employees'!X294),"",DATEDIF(E288,C288,"y"))</f>
        <v/>
      </c>
      <c r="I288" s="87" t="str">
        <f>IF(ISBLANK('New Employees'!Q294),"",'New Employees'!Q294)</f>
        <v/>
      </c>
      <c r="J288" s="86" t="str">
        <f>IF(ISBLANK('New Employees'!D294),"",'New Employees'!D294)</f>
        <v/>
      </c>
      <c r="K288" s="85" t="str">
        <f>IF(ISBLANK('New Employees'!Y294),"",'New Employees'!Y294)</f>
        <v/>
      </c>
      <c r="L288" s="84" t="str">
        <f>IF(ISBLANK('New Employees'!AE294),"",'New Employees'!AE294)</f>
        <v/>
      </c>
      <c r="M288" s="84" t="str">
        <f>IF(ISBLANK('New Employees'!AF294),"",'New Employees'!AF294)</f>
        <v/>
      </c>
      <c r="N288" s="84" t="str">
        <f>IF(ISBLANK('New Employees'!AG294),"",'New Employees'!AG294)</f>
        <v/>
      </c>
      <c r="O288" s="84" t="str">
        <f>IF(ISBLANK('New Employees'!AH294),"",'New Employees'!AH294)</f>
        <v/>
      </c>
    </row>
    <row r="289" spans="1:15" ht="15.95" customHeight="1" thickBot="1" x14ac:dyDescent="0.25">
      <c r="A289" s="103"/>
      <c r="B289" s="93" t="str">
        <f>IF(ISBLANK('New Employees'!BA295),"",'New Employees'!BA295)</f>
        <v/>
      </c>
      <c r="C289" s="92" t="str">
        <f>IF(ISBLANK('New Employees'!N295),"",'New Employees'!N295)</f>
        <v/>
      </c>
      <c r="D289" s="91" t="str">
        <f>IF(ISBLANK('New Employees'!O295),"",'New Employees'!O295)</f>
        <v/>
      </c>
      <c r="E289" s="85" t="str">
        <f>IF(ISBLANK('New Employees'!X295),"",'New Employees'!X295)</f>
        <v/>
      </c>
      <c r="F289" s="90" t="str">
        <f>'New Employees'!U295&amp;" "&amp;'New Employees'!T295</f>
        <v xml:space="preserve"> </v>
      </c>
      <c r="G289" s="89" t="str">
        <f>IF(ISBLANK('New Employees'!AI295),"",'New Employees'!AI295)</f>
        <v/>
      </c>
      <c r="H289" s="88" t="str">
        <f>IF(ISBLANK('New Employees'!X295),"",DATEDIF(E289,C289,"y"))</f>
        <v/>
      </c>
      <c r="I289" s="87" t="str">
        <f>IF(ISBLANK('New Employees'!Q295),"",'New Employees'!Q295)</f>
        <v/>
      </c>
      <c r="J289" s="86" t="str">
        <f>IF(ISBLANK('New Employees'!D295),"",'New Employees'!D295)</f>
        <v/>
      </c>
      <c r="K289" s="85" t="str">
        <f>IF(ISBLANK('New Employees'!Y295),"",'New Employees'!Y295)</f>
        <v/>
      </c>
      <c r="L289" s="84" t="str">
        <f>IF(ISBLANK('New Employees'!AE295),"",'New Employees'!AE295)</f>
        <v/>
      </c>
      <c r="M289" s="84" t="str">
        <f>IF(ISBLANK('New Employees'!AF295),"",'New Employees'!AF295)</f>
        <v/>
      </c>
      <c r="N289" s="84" t="str">
        <f>IF(ISBLANK('New Employees'!AG295),"",'New Employees'!AG295)</f>
        <v/>
      </c>
      <c r="O289" s="84" t="str">
        <f>IF(ISBLANK('New Employees'!AH295),"",'New Employees'!AH295)</f>
        <v/>
      </c>
    </row>
    <row r="290" spans="1:15" ht="15.95" customHeight="1" thickBot="1" x14ac:dyDescent="0.25">
      <c r="A290" s="103"/>
      <c r="B290" s="93" t="str">
        <f>IF(ISBLANK('New Employees'!BA296),"",'New Employees'!BA296)</f>
        <v/>
      </c>
      <c r="C290" s="92" t="str">
        <f>IF(ISBLANK('New Employees'!N296),"",'New Employees'!N296)</f>
        <v/>
      </c>
      <c r="D290" s="91" t="str">
        <f>IF(ISBLANK('New Employees'!O296),"",'New Employees'!O296)</f>
        <v/>
      </c>
      <c r="E290" s="85" t="str">
        <f>IF(ISBLANK('New Employees'!X296),"",'New Employees'!X296)</f>
        <v/>
      </c>
      <c r="F290" s="90" t="str">
        <f>'New Employees'!U296&amp;" "&amp;'New Employees'!T296</f>
        <v xml:space="preserve"> </v>
      </c>
      <c r="G290" s="89" t="str">
        <f>IF(ISBLANK('New Employees'!AI296),"",'New Employees'!AI296)</f>
        <v/>
      </c>
      <c r="H290" s="88" t="str">
        <f>IF(ISBLANK('New Employees'!X296),"",DATEDIF(E290,C290,"y"))</f>
        <v/>
      </c>
      <c r="I290" s="87" t="str">
        <f>IF(ISBLANK('New Employees'!Q296),"",'New Employees'!Q296)</f>
        <v/>
      </c>
      <c r="J290" s="86" t="str">
        <f>IF(ISBLANK('New Employees'!D296),"",'New Employees'!D296)</f>
        <v/>
      </c>
      <c r="K290" s="85" t="str">
        <f>IF(ISBLANK('New Employees'!Y296),"",'New Employees'!Y296)</f>
        <v/>
      </c>
      <c r="L290" s="84" t="str">
        <f>IF(ISBLANK('New Employees'!AE296),"",'New Employees'!AE296)</f>
        <v/>
      </c>
      <c r="M290" s="84" t="str">
        <f>IF(ISBLANK('New Employees'!AF296),"",'New Employees'!AF296)</f>
        <v/>
      </c>
      <c r="N290" s="84" t="str">
        <f>IF(ISBLANK('New Employees'!AG296),"",'New Employees'!AG296)</f>
        <v/>
      </c>
      <c r="O290" s="84" t="str">
        <f>IF(ISBLANK('New Employees'!AH296),"",'New Employees'!AH296)</f>
        <v/>
      </c>
    </row>
    <row r="291" spans="1:15" ht="15.95" customHeight="1" thickBot="1" x14ac:dyDescent="0.25">
      <c r="A291" s="103"/>
      <c r="B291" s="93" t="str">
        <f>IF(ISBLANK('New Employees'!BA297),"",'New Employees'!BA297)</f>
        <v/>
      </c>
      <c r="C291" s="92" t="str">
        <f>IF(ISBLANK('New Employees'!N297),"",'New Employees'!N297)</f>
        <v/>
      </c>
      <c r="D291" s="91" t="str">
        <f>IF(ISBLANK('New Employees'!O297),"",'New Employees'!O297)</f>
        <v/>
      </c>
      <c r="E291" s="85" t="str">
        <f>IF(ISBLANK('New Employees'!X297),"",'New Employees'!X297)</f>
        <v/>
      </c>
      <c r="F291" s="90" t="str">
        <f>'New Employees'!U297&amp;" "&amp;'New Employees'!T297</f>
        <v xml:space="preserve"> </v>
      </c>
      <c r="G291" s="89" t="str">
        <f>IF(ISBLANK('New Employees'!AI297),"",'New Employees'!AI297)</f>
        <v/>
      </c>
      <c r="H291" s="88" t="str">
        <f>IF(ISBLANK('New Employees'!X297),"",DATEDIF(E291,C291,"y"))</f>
        <v/>
      </c>
      <c r="I291" s="87" t="str">
        <f>IF(ISBLANK('New Employees'!Q297),"",'New Employees'!Q297)</f>
        <v/>
      </c>
      <c r="J291" s="86" t="str">
        <f>IF(ISBLANK('New Employees'!D297),"",'New Employees'!D297)</f>
        <v/>
      </c>
      <c r="K291" s="85" t="str">
        <f>IF(ISBLANK('New Employees'!Y297),"",'New Employees'!Y297)</f>
        <v/>
      </c>
      <c r="L291" s="84" t="str">
        <f>IF(ISBLANK('New Employees'!AE297),"",'New Employees'!AE297)</f>
        <v/>
      </c>
      <c r="M291" s="84" t="str">
        <f>IF(ISBLANK('New Employees'!AF297),"",'New Employees'!AF297)</f>
        <v/>
      </c>
      <c r="N291" s="84" t="str">
        <f>IF(ISBLANK('New Employees'!AG297),"",'New Employees'!AG297)</f>
        <v/>
      </c>
      <c r="O291" s="84" t="str">
        <f>IF(ISBLANK('New Employees'!AH297),"",'New Employees'!AH297)</f>
        <v/>
      </c>
    </row>
    <row r="292" spans="1:15" ht="15.95" customHeight="1" thickBot="1" x14ac:dyDescent="0.25">
      <c r="A292" s="103"/>
      <c r="B292" s="93" t="str">
        <f>IF(ISBLANK('New Employees'!BA298),"",'New Employees'!BA298)</f>
        <v/>
      </c>
      <c r="C292" s="92" t="str">
        <f>IF(ISBLANK('New Employees'!N298),"",'New Employees'!N298)</f>
        <v/>
      </c>
      <c r="D292" s="91" t="str">
        <f>IF(ISBLANK('New Employees'!O298),"",'New Employees'!O298)</f>
        <v/>
      </c>
      <c r="E292" s="85" t="str">
        <f>IF(ISBLANK('New Employees'!X298),"",'New Employees'!X298)</f>
        <v/>
      </c>
      <c r="F292" s="90" t="str">
        <f>'New Employees'!U298&amp;" "&amp;'New Employees'!T298</f>
        <v xml:space="preserve"> </v>
      </c>
      <c r="G292" s="89" t="str">
        <f>IF(ISBLANK('New Employees'!AI298),"",'New Employees'!AI298)</f>
        <v/>
      </c>
      <c r="H292" s="88" t="str">
        <f>IF(ISBLANK('New Employees'!X298),"",DATEDIF(E292,C292,"y"))</f>
        <v/>
      </c>
      <c r="I292" s="87" t="str">
        <f>IF(ISBLANK('New Employees'!Q298),"",'New Employees'!Q298)</f>
        <v/>
      </c>
      <c r="J292" s="86" t="str">
        <f>IF(ISBLANK('New Employees'!D298),"",'New Employees'!D298)</f>
        <v/>
      </c>
      <c r="K292" s="85" t="str">
        <f>IF(ISBLANK('New Employees'!Y298),"",'New Employees'!Y298)</f>
        <v/>
      </c>
      <c r="L292" s="84" t="str">
        <f>IF(ISBLANK('New Employees'!AE298),"",'New Employees'!AE298)</f>
        <v/>
      </c>
      <c r="M292" s="84" t="str">
        <f>IF(ISBLANK('New Employees'!AF298),"",'New Employees'!AF298)</f>
        <v/>
      </c>
      <c r="N292" s="84" t="str">
        <f>IF(ISBLANK('New Employees'!AG298),"",'New Employees'!AG298)</f>
        <v/>
      </c>
      <c r="O292" s="84" t="str">
        <f>IF(ISBLANK('New Employees'!AH298),"",'New Employees'!AH298)</f>
        <v/>
      </c>
    </row>
    <row r="293" spans="1:15" ht="15.95" customHeight="1" thickBot="1" x14ac:dyDescent="0.25">
      <c r="A293" s="103"/>
      <c r="B293" s="93" t="str">
        <f>IF(ISBLANK('New Employees'!BA299),"",'New Employees'!BA299)</f>
        <v/>
      </c>
      <c r="C293" s="92" t="str">
        <f>IF(ISBLANK('New Employees'!N299),"",'New Employees'!N299)</f>
        <v/>
      </c>
      <c r="D293" s="91" t="str">
        <f>IF(ISBLANK('New Employees'!O299),"",'New Employees'!O299)</f>
        <v/>
      </c>
      <c r="E293" s="85" t="str">
        <f>IF(ISBLANK('New Employees'!X299),"",'New Employees'!X299)</f>
        <v/>
      </c>
      <c r="F293" s="90" t="str">
        <f>'New Employees'!U299&amp;" "&amp;'New Employees'!T299</f>
        <v xml:space="preserve"> </v>
      </c>
      <c r="G293" s="89" t="str">
        <f>IF(ISBLANK('New Employees'!AI299),"",'New Employees'!AI299)</f>
        <v/>
      </c>
      <c r="H293" s="88" t="str">
        <f>IF(ISBLANK('New Employees'!X299),"",DATEDIF(E293,C293,"y"))</f>
        <v/>
      </c>
      <c r="I293" s="87" t="str">
        <f>IF(ISBLANK('New Employees'!Q299),"",'New Employees'!Q299)</f>
        <v/>
      </c>
      <c r="J293" s="86" t="str">
        <f>IF(ISBLANK('New Employees'!D299),"",'New Employees'!D299)</f>
        <v/>
      </c>
      <c r="K293" s="85" t="str">
        <f>IF(ISBLANK('New Employees'!Y299),"",'New Employees'!Y299)</f>
        <v/>
      </c>
      <c r="L293" s="84" t="str">
        <f>IF(ISBLANK('New Employees'!AE299),"",'New Employees'!AE299)</f>
        <v/>
      </c>
      <c r="M293" s="84" t="str">
        <f>IF(ISBLANK('New Employees'!AF299),"",'New Employees'!AF299)</f>
        <v/>
      </c>
      <c r="N293" s="84" t="str">
        <f>IF(ISBLANK('New Employees'!AG299),"",'New Employees'!AG299)</f>
        <v/>
      </c>
      <c r="O293" s="84" t="str">
        <f>IF(ISBLANK('New Employees'!AH299),"",'New Employees'!AH299)</f>
        <v/>
      </c>
    </row>
    <row r="294" spans="1:15" ht="15.95" customHeight="1" thickBot="1" x14ac:dyDescent="0.25">
      <c r="A294" s="103"/>
      <c r="B294" s="93" t="str">
        <f>IF(ISBLANK('New Employees'!BA300),"",'New Employees'!BA300)</f>
        <v/>
      </c>
      <c r="C294" s="92" t="str">
        <f>IF(ISBLANK('New Employees'!N300),"",'New Employees'!N300)</f>
        <v/>
      </c>
      <c r="D294" s="91" t="str">
        <f>IF(ISBLANK('New Employees'!O300),"",'New Employees'!O300)</f>
        <v/>
      </c>
      <c r="E294" s="85" t="str">
        <f>IF(ISBLANK('New Employees'!X300),"",'New Employees'!X300)</f>
        <v/>
      </c>
      <c r="F294" s="90" t="str">
        <f>'New Employees'!U300&amp;" "&amp;'New Employees'!T300</f>
        <v xml:space="preserve"> </v>
      </c>
      <c r="G294" s="89" t="str">
        <f>IF(ISBLANK('New Employees'!AI300),"",'New Employees'!AI300)</f>
        <v/>
      </c>
      <c r="H294" s="88" t="str">
        <f>IF(ISBLANK('New Employees'!X300),"",DATEDIF(E294,C294,"y"))</f>
        <v/>
      </c>
      <c r="I294" s="87" t="str">
        <f>IF(ISBLANK('New Employees'!Q300),"",'New Employees'!Q300)</f>
        <v/>
      </c>
      <c r="J294" s="86" t="str">
        <f>IF(ISBLANK('New Employees'!D300),"",'New Employees'!D300)</f>
        <v/>
      </c>
      <c r="K294" s="85" t="str">
        <f>IF(ISBLANK('New Employees'!Y300),"",'New Employees'!Y300)</f>
        <v/>
      </c>
      <c r="L294" s="84" t="str">
        <f>IF(ISBLANK('New Employees'!AE300),"",'New Employees'!AE300)</f>
        <v/>
      </c>
      <c r="M294" s="84" t="str">
        <f>IF(ISBLANK('New Employees'!AF300),"",'New Employees'!AF300)</f>
        <v/>
      </c>
      <c r="N294" s="84" t="str">
        <f>IF(ISBLANK('New Employees'!AG300),"",'New Employees'!AG300)</f>
        <v/>
      </c>
      <c r="O294" s="84" t="str">
        <f>IF(ISBLANK('New Employees'!AH300),"",'New Employees'!AH300)</f>
        <v/>
      </c>
    </row>
    <row r="295" spans="1:15" ht="15.95" customHeight="1" thickBot="1" x14ac:dyDescent="0.25">
      <c r="A295" s="103"/>
      <c r="B295" s="93" t="str">
        <f>IF(ISBLANK('New Employees'!BA301),"",'New Employees'!BA301)</f>
        <v/>
      </c>
      <c r="C295" s="92" t="str">
        <f>IF(ISBLANK('New Employees'!N301),"",'New Employees'!N301)</f>
        <v/>
      </c>
      <c r="D295" s="91" t="str">
        <f>IF(ISBLANK('New Employees'!O301),"",'New Employees'!O301)</f>
        <v/>
      </c>
      <c r="E295" s="85" t="str">
        <f>IF(ISBLANK('New Employees'!X301),"",'New Employees'!X301)</f>
        <v/>
      </c>
      <c r="F295" s="90" t="str">
        <f>'New Employees'!U301&amp;" "&amp;'New Employees'!T301</f>
        <v xml:space="preserve"> </v>
      </c>
      <c r="G295" s="89" t="str">
        <f>IF(ISBLANK('New Employees'!AI301),"",'New Employees'!AI301)</f>
        <v/>
      </c>
      <c r="H295" s="88" t="str">
        <f>IF(ISBLANK('New Employees'!X301),"",DATEDIF(E295,C295,"y"))</f>
        <v/>
      </c>
      <c r="I295" s="87" t="str">
        <f>IF(ISBLANK('New Employees'!Q301),"",'New Employees'!Q301)</f>
        <v/>
      </c>
      <c r="J295" s="86" t="str">
        <f>IF(ISBLANK('New Employees'!D301),"",'New Employees'!D301)</f>
        <v/>
      </c>
      <c r="K295" s="85" t="str">
        <f>IF(ISBLANK('New Employees'!Y301),"",'New Employees'!Y301)</f>
        <v/>
      </c>
      <c r="L295" s="84" t="str">
        <f>IF(ISBLANK('New Employees'!AE301),"",'New Employees'!AE301)</f>
        <v/>
      </c>
      <c r="M295" s="84" t="str">
        <f>IF(ISBLANK('New Employees'!AF301),"",'New Employees'!AF301)</f>
        <v/>
      </c>
      <c r="N295" s="84" t="str">
        <f>IF(ISBLANK('New Employees'!AG301),"",'New Employees'!AG301)</f>
        <v/>
      </c>
      <c r="O295" s="84" t="str">
        <f>IF(ISBLANK('New Employees'!AH301),"",'New Employees'!AH301)</f>
        <v/>
      </c>
    </row>
    <row r="296" spans="1:15" ht="15.95" customHeight="1" thickBot="1" x14ac:dyDescent="0.25">
      <c r="A296" s="103"/>
      <c r="B296" s="93" t="str">
        <f>IF(ISBLANK('New Employees'!BA302),"",'New Employees'!BA302)</f>
        <v/>
      </c>
      <c r="C296" s="92" t="str">
        <f>IF(ISBLANK('New Employees'!N302),"",'New Employees'!N302)</f>
        <v/>
      </c>
      <c r="D296" s="91" t="str">
        <f>IF(ISBLANK('New Employees'!O302),"",'New Employees'!O302)</f>
        <v/>
      </c>
      <c r="E296" s="85" t="str">
        <f>IF(ISBLANK('New Employees'!X302),"",'New Employees'!X302)</f>
        <v/>
      </c>
      <c r="F296" s="90" t="str">
        <f>'New Employees'!U302&amp;" "&amp;'New Employees'!T302</f>
        <v xml:space="preserve"> </v>
      </c>
      <c r="G296" s="89" t="str">
        <f>IF(ISBLANK('New Employees'!AI302),"",'New Employees'!AI302)</f>
        <v/>
      </c>
      <c r="H296" s="88" t="str">
        <f>IF(ISBLANK('New Employees'!X302),"",DATEDIF(E296,C296,"y"))</f>
        <v/>
      </c>
      <c r="I296" s="87" t="str">
        <f>IF(ISBLANK('New Employees'!Q302),"",'New Employees'!Q302)</f>
        <v/>
      </c>
      <c r="J296" s="86" t="str">
        <f>IF(ISBLANK('New Employees'!D302),"",'New Employees'!D302)</f>
        <v/>
      </c>
      <c r="K296" s="85" t="str">
        <f>IF(ISBLANK('New Employees'!Y302),"",'New Employees'!Y302)</f>
        <v/>
      </c>
      <c r="L296" s="84" t="str">
        <f>IF(ISBLANK('New Employees'!AE302),"",'New Employees'!AE302)</f>
        <v/>
      </c>
      <c r="M296" s="84" t="str">
        <f>IF(ISBLANK('New Employees'!AF302),"",'New Employees'!AF302)</f>
        <v/>
      </c>
      <c r="N296" s="84" t="str">
        <f>IF(ISBLANK('New Employees'!AG302),"",'New Employees'!AG302)</f>
        <v/>
      </c>
      <c r="O296" s="84" t="str">
        <f>IF(ISBLANK('New Employees'!AH302),"",'New Employees'!AH302)</f>
        <v/>
      </c>
    </row>
    <row r="297" spans="1:15" ht="15.95" customHeight="1" thickBot="1" x14ac:dyDescent="0.25">
      <c r="A297" s="103"/>
      <c r="B297" s="93" t="str">
        <f>IF(ISBLANK('New Employees'!BA303),"",'New Employees'!BA303)</f>
        <v/>
      </c>
      <c r="C297" s="92" t="str">
        <f>IF(ISBLANK('New Employees'!N303),"",'New Employees'!N303)</f>
        <v/>
      </c>
      <c r="D297" s="91" t="str">
        <f>IF(ISBLANK('New Employees'!O303),"",'New Employees'!O303)</f>
        <v/>
      </c>
      <c r="E297" s="85" t="str">
        <f>IF(ISBLANK('New Employees'!X303),"",'New Employees'!X303)</f>
        <v/>
      </c>
      <c r="F297" s="90" t="str">
        <f>'New Employees'!U303&amp;" "&amp;'New Employees'!T303</f>
        <v xml:space="preserve"> </v>
      </c>
      <c r="G297" s="89" t="str">
        <f>IF(ISBLANK('New Employees'!AI303),"",'New Employees'!AI303)</f>
        <v/>
      </c>
      <c r="H297" s="88" t="str">
        <f>IF(ISBLANK('New Employees'!X303),"",DATEDIF(E297,C297,"y"))</f>
        <v/>
      </c>
      <c r="I297" s="87" t="str">
        <f>IF(ISBLANK('New Employees'!Q303),"",'New Employees'!Q303)</f>
        <v/>
      </c>
      <c r="J297" s="86" t="str">
        <f>IF(ISBLANK('New Employees'!D303),"",'New Employees'!D303)</f>
        <v/>
      </c>
      <c r="K297" s="85" t="str">
        <f>IF(ISBLANK('New Employees'!Y303),"",'New Employees'!Y303)</f>
        <v/>
      </c>
      <c r="L297" s="84" t="str">
        <f>IF(ISBLANK('New Employees'!AE303),"",'New Employees'!AE303)</f>
        <v/>
      </c>
      <c r="M297" s="84" t="str">
        <f>IF(ISBLANK('New Employees'!AF303),"",'New Employees'!AF303)</f>
        <v/>
      </c>
      <c r="N297" s="84" t="str">
        <f>IF(ISBLANK('New Employees'!AG303),"",'New Employees'!AG303)</f>
        <v/>
      </c>
      <c r="O297" s="84" t="str">
        <f>IF(ISBLANK('New Employees'!AH303),"",'New Employees'!AH303)</f>
        <v/>
      </c>
    </row>
    <row r="298" spans="1:15" ht="15.95" customHeight="1" thickBot="1" x14ac:dyDescent="0.25">
      <c r="A298" s="103"/>
      <c r="B298" s="93" t="str">
        <f>IF(ISBLANK('New Employees'!BA304),"",'New Employees'!BA304)</f>
        <v/>
      </c>
      <c r="C298" s="92" t="str">
        <f>IF(ISBLANK('New Employees'!N304),"",'New Employees'!N304)</f>
        <v/>
      </c>
      <c r="D298" s="91" t="str">
        <f>IF(ISBLANK('New Employees'!O304),"",'New Employees'!O304)</f>
        <v/>
      </c>
      <c r="E298" s="85" t="str">
        <f>IF(ISBLANK('New Employees'!X304),"",'New Employees'!X304)</f>
        <v/>
      </c>
      <c r="F298" s="90" t="str">
        <f>'New Employees'!U304&amp;" "&amp;'New Employees'!T304</f>
        <v xml:space="preserve"> </v>
      </c>
      <c r="G298" s="89" t="str">
        <f>IF(ISBLANK('New Employees'!AI304),"",'New Employees'!AI304)</f>
        <v/>
      </c>
      <c r="H298" s="88" t="str">
        <f>IF(ISBLANK('New Employees'!X304),"",DATEDIF(E298,C298,"y"))</f>
        <v/>
      </c>
      <c r="I298" s="87" t="str">
        <f>IF(ISBLANK('New Employees'!Q304),"",'New Employees'!Q304)</f>
        <v/>
      </c>
      <c r="J298" s="86" t="str">
        <f>IF(ISBLANK('New Employees'!D304),"",'New Employees'!D304)</f>
        <v/>
      </c>
      <c r="K298" s="85" t="str">
        <f>IF(ISBLANK('New Employees'!Y304),"",'New Employees'!Y304)</f>
        <v/>
      </c>
      <c r="L298" s="84" t="str">
        <f>IF(ISBLANK('New Employees'!AE304),"",'New Employees'!AE304)</f>
        <v/>
      </c>
      <c r="M298" s="84" t="str">
        <f>IF(ISBLANK('New Employees'!AF304),"",'New Employees'!AF304)</f>
        <v/>
      </c>
      <c r="N298" s="84" t="str">
        <f>IF(ISBLANK('New Employees'!AG304),"",'New Employees'!AG304)</f>
        <v/>
      </c>
      <c r="O298" s="84" t="str">
        <f>IF(ISBLANK('New Employees'!AH304),"",'New Employees'!AH304)</f>
        <v/>
      </c>
    </row>
  </sheetData>
  <sheetProtection algorithmName="SHA-512" hashValue="NWg4585Fl/h/r095wgF01NZ4NuwBNOb4iN7ro80YVs663cT8PoVW7i1qIY/ydI1ShaPGpSqe+p9MiPXzyRgNkA==" saltValue="9NrhyKIwPj3/KpY9rglUXQ==" spinCount="100000" sheet="1" objects="1" scenarios="1" selectLockedCells="1"/>
  <protectedRanges>
    <protectedRange sqref="A3:A298" name="Range1"/>
  </protectedRanges>
  <mergeCells count="1"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30</vt:i4>
      </vt:variant>
    </vt:vector>
  </HeadingPairs>
  <TitlesOfParts>
    <vt:vector size="42" baseType="lpstr">
      <vt:lpstr>TIPS</vt:lpstr>
      <vt:lpstr>Tables</vt:lpstr>
      <vt:lpstr>New Employees</vt:lpstr>
      <vt:lpstr>COBRA</vt:lpstr>
      <vt:lpstr>Waivers</vt:lpstr>
      <vt:lpstr>Enrollment Summary</vt:lpstr>
      <vt:lpstr>Medical - Active</vt:lpstr>
      <vt:lpstr>Dental - Active</vt:lpstr>
      <vt:lpstr>Vision - Active</vt:lpstr>
      <vt:lpstr>Medical - COBRA</vt:lpstr>
      <vt:lpstr>Dental - COBRA</vt:lpstr>
      <vt:lpstr>Vision - COBRA</vt:lpstr>
      <vt:lpstr>CommunityCare_1T</vt:lpstr>
      <vt:lpstr>COBRA!ETRAN_BICYCLE_CLUB_CASINO_SORTED</vt:lpstr>
      <vt:lpstr>Waivers!ETRAN_BICYCLE_CLUB_CASINO_SORTED</vt:lpstr>
      <vt:lpstr>ETRAN_BICYCLE_CLUB_CASINO_SORTED</vt:lpstr>
      <vt:lpstr>Married_DP</vt:lpstr>
      <vt:lpstr>TIPS!Plan</vt:lpstr>
      <vt:lpstr>Plan</vt:lpstr>
      <vt:lpstr>PlanA</vt:lpstr>
      <vt:lpstr>PlanC</vt:lpstr>
      <vt:lpstr>PlanD</vt:lpstr>
      <vt:lpstr>PlanE</vt:lpstr>
      <vt:lpstr>TIPS!PlanF</vt:lpstr>
      <vt:lpstr>PlanF</vt:lpstr>
      <vt:lpstr>TIPS!PlanG</vt:lpstr>
      <vt:lpstr>PlanG</vt:lpstr>
      <vt:lpstr>TIPS!PlanH</vt:lpstr>
      <vt:lpstr>PlanH</vt:lpstr>
      <vt:lpstr>PlanL</vt:lpstr>
      <vt:lpstr>PlanM</vt:lpstr>
      <vt:lpstr>PlanMDP</vt:lpstr>
      <vt:lpstr>PlanN</vt:lpstr>
      <vt:lpstr>PlanO</vt:lpstr>
      <vt:lpstr>PlanP</vt:lpstr>
      <vt:lpstr>PlanQ</vt:lpstr>
      <vt:lpstr>PlanR</vt:lpstr>
      <vt:lpstr>PlanS</vt:lpstr>
      <vt:lpstr>PlanT</vt:lpstr>
      <vt:lpstr>PlanU</vt:lpstr>
      <vt:lpstr>PlanV</vt:lpstr>
      <vt:lpstr>TIPS!Print_Area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 Pulido</dc:creator>
  <cp:lastModifiedBy>Nicholas Oliver</cp:lastModifiedBy>
  <cp:lastPrinted>2016-06-03T21:31:41Z</cp:lastPrinted>
  <dcterms:created xsi:type="dcterms:W3CDTF">2009-02-24T23:31:39Z</dcterms:created>
  <dcterms:modified xsi:type="dcterms:W3CDTF">2021-10-08T23:50:16Z</dcterms:modified>
</cp:coreProperties>
</file>