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ntene-my.sharepoint.com/personal/cn199313_centene_com/Documents/Desktop/"/>
    </mc:Choice>
  </mc:AlternateContent>
  <xr:revisionPtr revIDLastSave="0" documentId="8_{640F39F0-A9AF-4FF4-A952-7991F92A2421}" xr6:coauthVersionLast="47" xr6:coauthVersionMax="47" xr10:uidLastSave="{00000000-0000-0000-0000-000000000000}"/>
  <bookViews>
    <workbookView xWindow="4019" yWindow="2141" windowWidth="17932" windowHeight="10068" tabRatio="706" xr2:uid="{00000000-000D-0000-FFFF-FFFF00000000}"/>
  </bookViews>
  <sheets>
    <sheet name="TIPS" sheetId="28" r:id="rId1"/>
    <sheet name="Tables" sheetId="16" state="hidden" r:id="rId2"/>
    <sheet name="New Employees" sheetId="2" r:id="rId3"/>
    <sheet name="COBRA" sheetId="3" r:id="rId4"/>
    <sheet name="Waivers" sheetId="4" r:id="rId5"/>
    <sheet name="Enrollment Summary" sheetId="20" r:id="rId6"/>
    <sheet name="Medical - Active" sheetId="21" r:id="rId7"/>
    <sheet name="Dental - Active" sheetId="22" r:id="rId8"/>
    <sheet name="Vision - Active" sheetId="23" r:id="rId9"/>
    <sheet name="Medical - COBRA" sheetId="24" r:id="rId10"/>
    <sheet name="Dental - COBRA" sheetId="25" r:id="rId11"/>
    <sheet name="Vision - COBRA" sheetId="26" r:id="rId12"/>
  </sheets>
  <externalReferences>
    <externalReference r:id="rId13"/>
  </externalReferences>
  <definedNames>
    <definedName name="CommunityCare_1T">Tables!$H$4:$J$4</definedName>
    <definedName name="ETRAN_BICYCLE_CLUB_CASINO_SORTED" localSheetId="3">COBRA!$A$6:$AG$303</definedName>
    <definedName name="ETRAN_BICYCLE_CLUB_CASINO_SORTED" localSheetId="4">Waivers!$A$6:$M$1622</definedName>
    <definedName name="ETRAN_BICYCLE_CLUB_CASINO_SORTED">'New Employees'!$A$6:$AN$303</definedName>
    <definedName name="Married_DP">Tables!$B$12:$B$13</definedName>
    <definedName name="Plan" localSheetId="0">Tables!$F$4:$F$7</definedName>
    <definedName name="Plan">Tables!$F$4:$F$7</definedName>
    <definedName name="PlanA">Tables!#REF!</definedName>
    <definedName name="PlanAA" localSheetId="3">Tables!#REF!</definedName>
    <definedName name="PlanAA" localSheetId="7">[1]Tables!#REF!</definedName>
    <definedName name="PlanAA" localSheetId="10">[1]Tables!#REF!</definedName>
    <definedName name="PlanAA" localSheetId="0">Tables!#REF!</definedName>
    <definedName name="PlanAA" localSheetId="8">[1]Tables!#REF!</definedName>
    <definedName name="PlanAA" localSheetId="11">[1]Tables!#REF!</definedName>
    <definedName name="PlanAA">Tables!#REF!</definedName>
    <definedName name="PlanAB" localSheetId="3">Tables!#REF!</definedName>
    <definedName name="PlanAB" localSheetId="7">[1]Tables!#REF!</definedName>
    <definedName name="PlanAB" localSheetId="10">[1]Tables!#REF!</definedName>
    <definedName name="PlanAB" localSheetId="0">Tables!#REF!</definedName>
    <definedName name="PlanAB" localSheetId="8">[1]Tables!#REF!</definedName>
    <definedName name="PlanAB" localSheetId="11">[1]Tables!#REF!</definedName>
    <definedName name="PlanAB">Tables!#REF!</definedName>
    <definedName name="PlanAC" localSheetId="3">Tables!#REF!</definedName>
    <definedName name="PlanAC" localSheetId="7">[1]Tables!#REF!</definedName>
    <definedName name="PlanAC" localSheetId="10">[1]Tables!#REF!</definedName>
    <definedName name="PlanAC" localSheetId="0">Tables!#REF!</definedName>
    <definedName name="PlanAC" localSheetId="8">[1]Tables!#REF!</definedName>
    <definedName name="PlanAC" localSheetId="11">[1]Tables!#REF!</definedName>
    <definedName name="PlanAC">Tables!#REF!</definedName>
    <definedName name="PlanAD" localSheetId="3">Tables!#REF!</definedName>
    <definedName name="PlanAD" localSheetId="7">[1]Tables!#REF!</definedName>
    <definedName name="PlanAD" localSheetId="10">[1]Tables!#REF!</definedName>
    <definedName name="PlanAD" localSheetId="0">Tables!#REF!</definedName>
    <definedName name="PlanAD" localSheetId="8">[1]Tables!#REF!</definedName>
    <definedName name="PlanAD" localSheetId="11">[1]Tables!#REF!</definedName>
    <definedName name="PlanAD">Tables!#REF!</definedName>
    <definedName name="PlanAE" localSheetId="3">Tables!#REF!</definedName>
    <definedName name="PlanAE" localSheetId="7">[1]Tables!#REF!</definedName>
    <definedName name="PlanAE" localSheetId="10">[1]Tables!#REF!</definedName>
    <definedName name="PlanAE" localSheetId="0">Tables!#REF!</definedName>
    <definedName name="PlanAE" localSheetId="8">[1]Tables!#REF!</definedName>
    <definedName name="PlanAE" localSheetId="11">[1]Tables!#REF!</definedName>
    <definedName name="PlanAE">Tables!#REF!</definedName>
    <definedName name="PlanAF" localSheetId="3">Tables!#REF!</definedName>
    <definedName name="PlanAF" localSheetId="7">[1]Tables!#REF!</definedName>
    <definedName name="PlanAF" localSheetId="10">[1]Tables!#REF!</definedName>
    <definedName name="PlanAF" localSheetId="0">Tables!#REF!</definedName>
    <definedName name="PlanAF" localSheetId="8">[1]Tables!#REF!</definedName>
    <definedName name="PlanAF" localSheetId="11">[1]Tables!#REF!</definedName>
    <definedName name="PlanAF">Tables!#REF!</definedName>
    <definedName name="PlanAG" localSheetId="3">Tables!#REF!</definedName>
    <definedName name="PlanAG" localSheetId="7">[1]Tables!#REF!</definedName>
    <definedName name="PlanAG" localSheetId="10">[1]Tables!#REF!</definedName>
    <definedName name="PlanAG" localSheetId="0">Tables!#REF!</definedName>
    <definedName name="PlanAG" localSheetId="8">[1]Tables!#REF!</definedName>
    <definedName name="PlanAG" localSheetId="11">[1]Tables!#REF!</definedName>
    <definedName name="PlanAG">Tables!#REF!</definedName>
    <definedName name="PlanAH" localSheetId="3">Tables!#REF!</definedName>
    <definedName name="PlanAH" localSheetId="7">[1]Tables!#REF!</definedName>
    <definedName name="PlanAH" localSheetId="10">[1]Tables!#REF!</definedName>
    <definedName name="PlanAH" localSheetId="0">Tables!#REF!</definedName>
    <definedName name="PlanAH" localSheetId="8">[1]Tables!#REF!</definedName>
    <definedName name="PlanAH" localSheetId="11">[1]Tables!#REF!</definedName>
    <definedName name="PlanAH">Tables!#REF!</definedName>
    <definedName name="PlanAI" localSheetId="3">Tables!#REF!</definedName>
    <definedName name="PlanAI" localSheetId="7">[1]Tables!#REF!</definedName>
    <definedName name="PlanAI" localSheetId="10">[1]Tables!#REF!</definedName>
    <definedName name="PlanAI" localSheetId="0">Tables!#REF!</definedName>
    <definedName name="PlanAI" localSheetId="8">[1]Tables!#REF!</definedName>
    <definedName name="PlanAI" localSheetId="11">[1]Tables!#REF!</definedName>
    <definedName name="PlanAI">Tables!#REF!</definedName>
    <definedName name="PlanAJ" localSheetId="3">Tables!#REF!</definedName>
    <definedName name="PlanAJ" localSheetId="7">[1]Tables!#REF!</definedName>
    <definedName name="PlanAJ" localSheetId="10">[1]Tables!#REF!</definedName>
    <definedName name="PlanAJ" localSheetId="0">Tables!#REF!</definedName>
    <definedName name="PlanAJ" localSheetId="8">[1]Tables!#REF!</definedName>
    <definedName name="PlanAJ" localSheetId="11">[1]Tables!#REF!</definedName>
    <definedName name="PlanAJ">Tables!#REF!</definedName>
    <definedName name="PlanAK" localSheetId="3">Tables!#REF!</definedName>
    <definedName name="PlanAK" localSheetId="7">[1]Tables!#REF!</definedName>
    <definedName name="PlanAK" localSheetId="10">[1]Tables!#REF!</definedName>
    <definedName name="PlanAK" localSheetId="0">Tables!#REF!</definedName>
    <definedName name="PlanAK" localSheetId="8">[1]Tables!#REF!</definedName>
    <definedName name="PlanAK" localSheetId="11">[1]Tables!#REF!</definedName>
    <definedName name="PlanAK">Tables!#REF!</definedName>
    <definedName name="PlanAL" localSheetId="3">Tables!#REF!</definedName>
    <definedName name="PlanAL" localSheetId="7">[1]Tables!#REF!</definedName>
    <definedName name="PlanAL" localSheetId="10">[1]Tables!#REF!</definedName>
    <definedName name="PlanAL" localSheetId="0">Tables!#REF!</definedName>
    <definedName name="PlanAL" localSheetId="8">[1]Tables!#REF!</definedName>
    <definedName name="PlanAL" localSheetId="11">[1]Tables!#REF!</definedName>
    <definedName name="PlanAL">Tables!#REF!</definedName>
    <definedName name="PlanAM" localSheetId="3">Tables!#REF!</definedName>
    <definedName name="PlanAM" localSheetId="7">[1]Tables!#REF!</definedName>
    <definedName name="PlanAM" localSheetId="10">[1]Tables!#REF!</definedName>
    <definedName name="PlanAM" localSheetId="0">Tables!#REF!</definedName>
    <definedName name="PlanAM" localSheetId="8">[1]Tables!#REF!</definedName>
    <definedName name="PlanAM" localSheetId="11">[1]Tables!#REF!</definedName>
    <definedName name="PlanAM">Tables!#REF!</definedName>
    <definedName name="PlanAN" localSheetId="3">Tables!#REF!</definedName>
    <definedName name="PlanAN" localSheetId="7">[1]Tables!#REF!</definedName>
    <definedName name="PlanAN" localSheetId="10">[1]Tables!#REF!</definedName>
    <definedName name="PlanAN" localSheetId="0">Tables!#REF!</definedName>
    <definedName name="PlanAN" localSheetId="8">[1]Tables!#REF!</definedName>
    <definedName name="PlanAN" localSheetId="11">[1]Tables!#REF!</definedName>
    <definedName name="PlanAN">Tables!#REF!</definedName>
    <definedName name="PlanAO" localSheetId="3">Tables!#REF!</definedName>
    <definedName name="PlanAO" localSheetId="7">[1]Tables!#REF!</definedName>
    <definedName name="PlanAO" localSheetId="10">[1]Tables!#REF!</definedName>
    <definedName name="PlanAO" localSheetId="0">Tables!#REF!</definedName>
    <definedName name="PlanAO" localSheetId="8">[1]Tables!#REF!</definedName>
    <definedName name="PlanAO" localSheetId="11">[1]Tables!#REF!</definedName>
    <definedName name="PlanAO">Tables!#REF!</definedName>
    <definedName name="PlanAP" localSheetId="3">Tables!#REF!</definedName>
    <definedName name="PlanAP" localSheetId="7">[1]Tables!#REF!</definedName>
    <definedName name="PlanAP" localSheetId="10">[1]Tables!#REF!</definedName>
    <definedName name="PlanAP" localSheetId="0">Tables!#REF!</definedName>
    <definedName name="PlanAP" localSheetId="8">[1]Tables!#REF!</definedName>
    <definedName name="PlanAP" localSheetId="11">[1]Tables!#REF!</definedName>
    <definedName name="PlanAP">Tables!#REF!</definedName>
    <definedName name="PlanAQ" localSheetId="3">Tables!#REF!</definedName>
    <definedName name="PlanAQ" localSheetId="7">[1]Tables!#REF!</definedName>
    <definedName name="PlanAQ" localSheetId="10">[1]Tables!#REF!</definedName>
    <definedName name="PlanAQ" localSheetId="0">Tables!#REF!</definedName>
    <definedName name="PlanAQ" localSheetId="8">[1]Tables!#REF!</definedName>
    <definedName name="PlanAQ" localSheetId="11">[1]Tables!#REF!</definedName>
    <definedName name="PlanAQ">Tables!#REF!</definedName>
    <definedName name="PlanAR" localSheetId="3">Tables!#REF!</definedName>
    <definedName name="PlanAR" localSheetId="7">[1]Tables!#REF!</definedName>
    <definedName name="PlanAR" localSheetId="10">[1]Tables!#REF!</definedName>
    <definedName name="PlanAR" localSheetId="0">Tables!#REF!</definedName>
    <definedName name="PlanAR" localSheetId="8">[1]Tables!#REF!</definedName>
    <definedName name="PlanAR" localSheetId="11">[1]Tables!#REF!</definedName>
    <definedName name="PlanAR">Tables!#REF!</definedName>
    <definedName name="PlanAS" localSheetId="3">Tables!#REF!</definedName>
    <definedName name="PlanAS" localSheetId="7">[1]Tables!#REF!</definedName>
    <definedName name="PlanAS" localSheetId="10">[1]Tables!#REF!</definedName>
    <definedName name="PlanAS" localSheetId="0">Tables!#REF!</definedName>
    <definedName name="PlanAS" localSheetId="8">[1]Tables!#REF!</definedName>
    <definedName name="PlanAS" localSheetId="11">[1]Tables!#REF!</definedName>
    <definedName name="PlanAS">Tables!#REF!</definedName>
    <definedName name="PlanAT" localSheetId="3">Tables!#REF!</definedName>
    <definedName name="PlanAT" localSheetId="7">[1]Tables!#REF!</definedName>
    <definedName name="PlanAT" localSheetId="10">[1]Tables!#REF!</definedName>
    <definedName name="PlanAT" localSheetId="0">Tables!#REF!</definedName>
    <definedName name="PlanAT" localSheetId="8">[1]Tables!#REF!</definedName>
    <definedName name="PlanAT" localSheetId="11">[1]Tables!#REF!</definedName>
    <definedName name="PlanAT">Tables!#REF!</definedName>
    <definedName name="PlanAU" localSheetId="3">Tables!#REF!</definedName>
    <definedName name="PlanAU" localSheetId="7">[1]Tables!#REF!</definedName>
    <definedName name="PlanAU" localSheetId="10">[1]Tables!#REF!</definedName>
    <definedName name="PlanAU" localSheetId="0">Tables!#REF!</definedName>
    <definedName name="PlanAU" localSheetId="8">[1]Tables!#REF!</definedName>
    <definedName name="PlanAU" localSheetId="11">[1]Tables!#REF!</definedName>
    <definedName name="PlanAU">Tables!#REF!</definedName>
    <definedName name="PlanAV" localSheetId="3">Tables!#REF!</definedName>
    <definedName name="PlanAV" localSheetId="7">[1]Tables!#REF!</definedName>
    <definedName name="PlanAV" localSheetId="10">[1]Tables!#REF!</definedName>
    <definedName name="PlanAV" localSheetId="0">Tables!#REF!</definedName>
    <definedName name="PlanAV" localSheetId="8">[1]Tables!#REF!</definedName>
    <definedName name="PlanAV" localSheetId="11">[1]Tables!#REF!</definedName>
    <definedName name="PlanAV">Tables!#REF!</definedName>
    <definedName name="PlanAW" localSheetId="3">Tables!#REF!</definedName>
    <definedName name="PlanAW" localSheetId="7">[1]Tables!#REF!</definedName>
    <definedName name="PlanAW" localSheetId="10">[1]Tables!#REF!</definedName>
    <definedName name="PlanAW" localSheetId="0">Tables!#REF!</definedName>
    <definedName name="PlanAW" localSheetId="8">[1]Tables!#REF!</definedName>
    <definedName name="PlanAW" localSheetId="11">[1]Tables!#REF!</definedName>
    <definedName name="PlanAW">Tables!#REF!</definedName>
    <definedName name="PlanAX" localSheetId="3">Tables!#REF!</definedName>
    <definedName name="PlanAX" localSheetId="7">[1]Tables!#REF!</definedName>
    <definedName name="PlanAX" localSheetId="10">[1]Tables!#REF!</definedName>
    <definedName name="PlanAX" localSheetId="0">Tables!#REF!</definedName>
    <definedName name="PlanAX" localSheetId="8">[1]Tables!#REF!</definedName>
    <definedName name="PlanAX" localSheetId="11">[1]Tables!#REF!</definedName>
    <definedName name="PlanAX">Tables!#REF!</definedName>
    <definedName name="PlanAY" localSheetId="3">Tables!#REF!</definedName>
    <definedName name="PlanAY" localSheetId="7">[1]Tables!#REF!</definedName>
    <definedName name="PlanAY" localSheetId="10">[1]Tables!#REF!</definedName>
    <definedName name="PlanAY" localSheetId="0">Tables!#REF!</definedName>
    <definedName name="PlanAY" localSheetId="8">[1]Tables!#REF!</definedName>
    <definedName name="PlanAY" localSheetId="11">[1]Tables!#REF!</definedName>
    <definedName name="PlanAY">Tables!#REF!</definedName>
    <definedName name="PlanAZ" localSheetId="3">Tables!#REF!</definedName>
    <definedName name="PlanAZ" localSheetId="7">[1]Tables!#REF!</definedName>
    <definedName name="PlanAZ" localSheetId="10">[1]Tables!#REF!</definedName>
    <definedName name="PlanAZ" localSheetId="0">Tables!#REF!</definedName>
    <definedName name="PlanAZ" localSheetId="8">[1]Tables!#REF!</definedName>
    <definedName name="PlanAZ" localSheetId="11">[1]Tables!#REF!</definedName>
    <definedName name="PlanAZ">Tables!#REF!</definedName>
    <definedName name="PlanB">Tables!#REF!</definedName>
    <definedName name="PlanBA" localSheetId="3">Tables!#REF!</definedName>
    <definedName name="PlanBA" localSheetId="7">[1]Tables!#REF!</definedName>
    <definedName name="PlanBA" localSheetId="10">[1]Tables!#REF!</definedName>
    <definedName name="PlanBA" localSheetId="0">Tables!#REF!</definedName>
    <definedName name="PlanBA" localSheetId="8">[1]Tables!#REF!</definedName>
    <definedName name="PlanBA" localSheetId="11">[1]Tables!#REF!</definedName>
    <definedName name="PlanBA">Tables!#REF!</definedName>
    <definedName name="PlanBB" localSheetId="3">Tables!#REF!</definedName>
    <definedName name="PlanBB" localSheetId="7">[1]Tables!#REF!</definedName>
    <definedName name="PlanBB" localSheetId="10">[1]Tables!#REF!</definedName>
    <definedName name="PlanBB" localSheetId="0">Tables!#REF!</definedName>
    <definedName name="PlanBB" localSheetId="8">[1]Tables!#REF!</definedName>
    <definedName name="PlanBB" localSheetId="11">[1]Tables!#REF!</definedName>
    <definedName name="PlanBB">Tables!#REF!</definedName>
    <definedName name="PlanBC" localSheetId="3">Tables!#REF!</definedName>
    <definedName name="PlanBC" localSheetId="7">[1]Tables!#REF!</definedName>
    <definedName name="PlanBC" localSheetId="10">[1]Tables!#REF!</definedName>
    <definedName name="PlanBC" localSheetId="0">Tables!#REF!</definedName>
    <definedName name="PlanBC" localSheetId="8">[1]Tables!#REF!</definedName>
    <definedName name="PlanBC" localSheetId="11">[1]Tables!#REF!</definedName>
    <definedName name="PlanBC">Tables!#REF!</definedName>
    <definedName name="PlanBD" localSheetId="3">Tables!#REF!</definedName>
    <definedName name="PlanBD" localSheetId="7">[1]Tables!#REF!</definedName>
    <definedName name="PlanBD" localSheetId="10">[1]Tables!#REF!</definedName>
    <definedName name="PlanBD" localSheetId="0">Tables!#REF!</definedName>
    <definedName name="PlanBD" localSheetId="8">[1]Tables!#REF!</definedName>
    <definedName name="PlanBD" localSheetId="11">[1]Tables!#REF!</definedName>
    <definedName name="PlanBD">Tables!#REF!</definedName>
    <definedName name="PlanBE" localSheetId="3">Tables!#REF!</definedName>
    <definedName name="PlanBE" localSheetId="7">[1]Tables!#REF!</definedName>
    <definedName name="PlanBE" localSheetId="10">[1]Tables!#REF!</definedName>
    <definedName name="PlanBE" localSheetId="0">Tables!#REF!</definedName>
    <definedName name="PlanBE" localSheetId="8">[1]Tables!#REF!</definedName>
    <definedName name="PlanBE" localSheetId="11">[1]Tables!#REF!</definedName>
    <definedName name="PlanBE">Tables!#REF!</definedName>
    <definedName name="PlanBF" localSheetId="3">Tables!#REF!</definedName>
    <definedName name="PlanBF" localSheetId="7">[1]Tables!#REF!</definedName>
    <definedName name="PlanBF" localSheetId="10">[1]Tables!#REF!</definedName>
    <definedName name="PlanBF" localSheetId="0">Tables!#REF!</definedName>
    <definedName name="PlanBF" localSheetId="8">[1]Tables!#REF!</definedName>
    <definedName name="PlanBF" localSheetId="11">[1]Tables!#REF!</definedName>
    <definedName name="PlanBF">Tables!#REF!</definedName>
    <definedName name="PlanBG" localSheetId="3">Tables!#REF!</definedName>
    <definedName name="PlanBG" localSheetId="7">[1]Tables!#REF!</definedName>
    <definedName name="PlanBG" localSheetId="10">[1]Tables!#REF!</definedName>
    <definedName name="PlanBG" localSheetId="0">Tables!#REF!</definedName>
    <definedName name="PlanBG" localSheetId="8">[1]Tables!#REF!</definedName>
    <definedName name="PlanBG" localSheetId="11">[1]Tables!#REF!</definedName>
    <definedName name="PlanBG">Tables!#REF!</definedName>
    <definedName name="PlanBH" localSheetId="3">Tables!#REF!</definedName>
    <definedName name="PlanBH" localSheetId="7">[1]Tables!#REF!</definedName>
    <definedName name="PlanBH" localSheetId="10">[1]Tables!#REF!</definedName>
    <definedName name="PlanBH" localSheetId="0">Tables!#REF!</definedName>
    <definedName name="PlanBH" localSheetId="8">[1]Tables!#REF!</definedName>
    <definedName name="PlanBH" localSheetId="11">[1]Tables!#REF!</definedName>
    <definedName name="PlanBH">Tables!#REF!</definedName>
    <definedName name="PlanC">Tables!$H$4:$H$21</definedName>
    <definedName name="PlanD">Tables!$I$4:$I$9</definedName>
    <definedName name="PlanE">Tables!$J$4:$J$6</definedName>
    <definedName name="PlanF" localSheetId="0">Tables!$B$47:$B$51</definedName>
    <definedName name="PlanF">Tables!$B$47:$B$51</definedName>
    <definedName name="PlanG" localSheetId="0">Tables!$B$55:$B$58</definedName>
    <definedName name="PlanG">Tables!$B$55:$B$58</definedName>
    <definedName name="PlanH" localSheetId="0">Tables!$B$41:$B$43</definedName>
    <definedName name="PlanH">Tables!$B$41:$B$43</definedName>
    <definedName name="PlanI" localSheetId="0">Tables!#REF!</definedName>
    <definedName name="PlanI">Tables!#REF!</definedName>
    <definedName name="PlanJ" localSheetId="0">Tables!#REF!</definedName>
    <definedName name="PlanJ">Tables!#REF!</definedName>
    <definedName name="PlanK" localSheetId="0">Tables!#REF!</definedName>
    <definedName name="PlanK">Tables!#REF!</definedName>
    <definedName name="PlanL">Tables!$K$4:$K$13</definedName>
    <definedName name="PlanM">Tables!$L$4:$L$15</definedName>
    <definedName name="PlanMDP">Tables!$D$11</definedName>
    <definedName name="PlanN">Tables!$M$4:$M$16</definedName>
    <definedName name="PlanO">Tables!$N$4:$N$26</definedName>
    <definedName name="PlanP">Tables!$O$4:$O$30</definedName>
    <definedName name="PlanQ">Tables!$P$4:$P$6</definedName>
    <definedName name="PlanR">Tables!$Q$4:$Q$6</definedName>
    <definedName name="PlanS">Tables!$R$4:$R$5</definedName>
    <definedName name="PlanT">Tables!$S$4:$S$27</definedName>
    <definedName name="PlanU">Tables!$T$4:$T$15</definedName>
    <definedName name="PlanV">Tables!$U$4:$U$16</definedName>
    <definedName name="PlanW" localSheetId="3">Tables!#REF!</definedName>
    <definedName name="PlanW" localSheetId="7">[1]Tables!#REF!</definedName>
    <definedName name="PlanW" localSheetId="10">[1]Tables!#REF!</definedName>
    <definedName name="PlanW" localSheetId="0">Tables!#REF!</definedName>
    <definedName name="PlanW" localSheetId="8">[1]Tables!#REF!</definedName>
    <definedName name="PlanW" localSheetId="11">[1]Tables!#REF!</definedName>
    <definedName name="PlanW">Tables!#REF!</definedName>
    <definedName name="PlanX" localSheetId="3">Tables!#REF!</definedName>
    <definedName name="PlanX" localSheetId="7">[1]Tables!#REF!</definedName>
    <definedName name="PlanX" localSheetId="10">[1]Tables!#REF!</definedName>
    <definedName name="PlanX" localSheetId="0">Tables!#REF!</definedName>
    <definedName name="PlanX" localSheetId="8">[1]Tables!#REF!</definedName>
    <definedName name="PlanX" localSheetId="11">[1]Tables!#REF!</definedName>
    <definedName name="PlanX">Tables!#REF!</definedName>
    <definedName name="PlanY" localSheetId="3">Tables!#REF!</definedName>
    <definedName name="PlanY" localSheetId="7">[1]Tables!#REF!</definedName>
    <definedName name="PlanY" localSheetId="10">[1]Tables!#REF!</definedName>
    <definedName name="PlanY" localSheetId="0">Tables!#REF!</definedName>
    <definedName name="PlanY" localSheetId="8">[1]Tables!#REF!</definedName>
    <definedName name="PlanY" localSheetId="11">[1]Tables!#REF!</definedName>
    <definedName name="PlanY">Tables!#REF!</definedName>
    <definedName name="PlanZ" localSheetId="3">Tables!#REF!</definedName>
    <definedName name="PlanZ" localSheetId="7">[1]Tables!#REF!</definedName>
    <definedName name="PlanZ" localSheetId="10">[1]Tables!#REF!</definedName>
    <definedName name="PlanZ" localSheetId="0">Tables!#REF!</definedName>
    <definedName name="PlanZ" localSheetId="8">[1]Tables!#REF!</definedName>
    <definedName name="PlanZ" localSheetId="11">[1]Tables!#REF!</definedName>
    <definedName name="PlanZ">Tables!#REF!</definedName>
    <definedName name="_xlnm.Print_Area" localSheetId="0">TIPS!$A$1:$B$19</definedName>
    <definedName name="xx" localSheetId="3">Tables!#REF!</definedName>
    <definedName name="xx" localSheetId="7">[1]Tables!#REF!</definedName>
    <definedName name="xx" localSheetId="10">[1]Tables!#REF!</definedName>
    <definedName name="xx" localSheetId="0">Tables!#REF!</definedName>
    <definedName name="xx" localSheetId="8">[1]Tables!#REF!</definedName>
    <definedName name="xx" localSheetId="11">[1]Tables!#REF!</definedName>
    <definedName name="xx">Tables!#REF!</definedName>
    <definedName name="Z_3C2A2BBC_FAAA_46C8_88C2_FC3081C4876F_.wvu.Cols" localSheetId="1" hidden="1">Tables!$D:$AB</definedName>
    <definedName name="Z_BEFE6E59_124F_49BF_89F4_9A0BA9764CA4_.wvu.Cols" localSheetId="1" hidden="1">Tables!$D:$AB</definedName>
  </definedNames>
  <calcPr calcId="191029"/>
  <customWorkbookViews>
    <customWorkbookView name="Shelley E Heffner - Personal View" guid="{3C2A2BBC-FAAA-46C8-88C2-FC3081C4876F}" mergeInterval="0" personalView="1" maximized="1" windowWidth="1276" windowHeight="751" tabRatio="928" activeSheetId="12"/>
    <customWorkbookView name="Bryan P Jackson - Personal View" guid="{BEFE6E59-124F-49BF-89F4-9A0BA9764CA4}" mergeInterval="0" personalView="1" maximized="1" windowWidth="1676" windowHeight="785" tabRatio="9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6" l="1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4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Q120" i="26"/>
  <c r="Q121" i="26"/>
  <c r="Q122" i="26"/>
  <c r="Q123" i="26"/>
  <c r="Q124" i="26"/>
  <c r="Q125" i="26"/>
  <c r="Q126" i="26"/>
  <c r="Q127" i="26"/>
  <c r="Q128" i="26"/>
  <c r="Q129" i="26"/>
  <c r="Q130" i="26"/>
  <c r="Q131" i="26"/>
  <c r="Q132" i="26"/>
  <c r="Q133" i="26"/>
  <c r="Q134" i="26"/>
  <c r="Q135" i="26"/>
  <c r="Q136" i="26"/>
  <c r="Q137" i="26"/>
  <c r="Q138" i="26"/>
  <c r="Q139" i="26"/>
  <c r="Q140" i="26"/>
  <c r="Q141" i="26"/>
  <c r="Q142" i="26"/>
  <c r="Q143" i="26"/>
  <c r="Q144" i="26"/>
  <c r="Q145" i="26"/>
  <c r="Q146" i="26"/>
  <c r="Q147" i="26"/>
  <c r="Q148" i="26"/>
  <c r="Q149" i="26"/>
  <c r="Q150" i="26"/>
  <c r="Q151" i="26"/>
  <c r="Q152" i="26"/>
  <c r="Q153" i="26"/>
  <c r="Q154" i="26"/>
  <c r="Q155" i="26"/>
  <c r="Q156" i="26"/>
  <c r="Q157" i="26"/>
  <c r="Q158" i="26"/>
  <c r="Q159" i="26"/>
  <c r="Q160" i="26"/>
  <c r="Q161" i="26"/>
  <c r="Q162" i="26"/>
  <c r="Q163" i="26"/>
  <c r="Q164" i="26"/>
  <c r="Q165" i="26"/>
  <c r="Q166" i="26"/>
  <c r="Q167" i="26"/>
  <c r="Q168" i="26"/>
  <c r="Q169" i="26"/>
  <c r="Q170" i="26"/>
  <c r="Q171" i="26"/>
  <c r="Q172" i="26"/>
  <c r="Q173" i="26"/>
  <c r="Q174" i="26"/>
  <c r="Q175" i="26"/>
  <c r="Q176" i="26"/>
  <c r="Q177" i="26"/>
  <c r="Q178" i="26"/>
  <c r="Q179" i="26"/>
  <c r="Q180" i="26"/>
  <c r="Q181" i="26"/>
  <c r="Q182" i="26"/>
  <c r="Q183" i="26"/>
  <c r="Q184" i="26"/>
  <c r="Q185" i="26"/>
  <c r="Q186" i="26"/>
  <c r="Q187" i="26"/>
  <c r="Q188" i="26"/>
  <c r="Q189" i="26"/>
  <c r="Q190" i="26"/>
  <c r="Q191" i="26"/>
  <c r="Q192" i="26"/>
  <c r="Q193" i="26"/>
  <c r="Q194" i="26"/>
  <c r="Q195" i="26"/>
  <c r="Q196" i="26"/>
  <c r="Q197" i="26"/>
  <c r="Q198" i="26"/>
  <c r="Q199" i="26"/>
  <c r="Q200" i="26"/>
  <c r="Q201" i="26"/>
  <c r="Q202" i="26"/>
  <c r="Q203" i="26"/>
  <c r="Q204" i="26"/>
  <c r="Q205" i="26"/>
  <c r="Q206" i="26"/>
  <c r="Q207" i="26"/>
  <c r="Q208" i="26"/>
  <c r="Q209" i="26"/>
  <c r="Q210" i="26"/>
  <c r="Q211" i="26"/>
  <c r="Q212" i="26"/>
  <c r="Q213" i="26"/>
  <c r="Q214" i="26"/>
  <c r="Q215" i="26"/>
  <c r="Q216" i="26"/>
  <c r="Q217" i="26"/>
  <c r="Q218" i="26"/>
  <c r="Q219" i="26"/>
  <c r="Q220" i="26"/>
  <c r="Q221" i="26"/>
  <c r="Q222" i="26"/>
  <c r="Q223" i="26"/>
  <c r="Q224" i="26"/>
  <c r="Q225" i="26"/>
  <c r="Q226" i="26"/>
  <c r="Q227" i="26"/>
  <c r="Q228" i="26"/>
  <c r="Q229" i="26"/>
  <c r="Q230" i="26"/>
  <c r="Q231" i="26"/>
  <c r="Q232" i="26"/>
  <c r="Q233" i="26"/>
  <c r="Q234" i="26"/>
  <c r="Q235" i="26"/>
  <c r="Q236" i="26"/>
  <c r="Q237" i="26"/>
  <c r="Q238" i="26"/>
  <c r="Q239" i="26"/>
  <c r="Q240" i="26"/>
  <c r="Q241" i="26"/>
  <c r="Q242" i="26"/>
  <c r="Q243" i="26"/>
  <c r="Q244" i="26"/>
  <c r="Q245" i="26"/>
  <c r="Q246" i="26"/>
  <c r="Q247" i="26"/>
  <c r="Q248" i="26"/>
  <c r="Q249" i="26"/>
  <c r="Q250" i="26"/>
  <c r="Q251" i="26"/>
  <c r="Q252" i="26"/>
  <c r="Q253" i="26"/>
  <c r="Q254" i="26"/>
  <c r="Q255" i="26"/>
  <c r="Q256" i="26"/>
  <c r="Q257" i="26"/>
  <c r="Q258" i="26"/>
  <c r="Q259" i="26"/>
  <c r="Q260" i="26"/>
  <c r="Q261" i="26"/>
  <c r="Q262" i="26"/>
  <c r="Q263" i="26"/>
  <c r="Q264" i="26"/>
  <c r="Q265" i="26"/>
  <c r="Q266" i="26"/>
  <c r="Q267" i="26"/>
  <c r="Q268" i="26"/>
  <c r="Q269" i="26"/>
  <c r="Q270" i="26"/>
  <c r="Q271" i="26"/>
  <c r="Q272" i="26"/>
  <c r="Q273" i="26"/>
  <c r="Q274" i="26"/>
  <c r="Q275" i="26"/>
  <c r="Q276" i="26"/>
  <c r="Q277" i="26"/>
  <c r="Q278" i="26"/>
  <c r="Q279" i="26"/>
  <c r="Q280" i="26"/>
  <c r="Q281" i="26"/>
  <c r="Q282" i="26"/>
  <c r="Q283" i="26"/>
  <c r="Q284" i="26"/>
  <c r="Q285" i="26"/>
  <c r="Q286" i="26"/>
  <c r="Q287" i="26"/>
  <c r="Q288" i="26"/>
  <c r="Q289" i="26"/>
  <c r="Q290" i="26"/>
  <c r="Q291" i="26"/>
  <c r="Q292" i="26"/>
  <c r="Q293" i="26"/>
  <c r="Q294" i="26"/>
  <c r="Q295" i="26"/>
  <c r="Q296" i="26"/>
  <c r="Q3" i="26"/>
  <c r="Q4" i="25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3" i="25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16" i="24"/>
  <c r="Q117" i="24"/>
  <c r="Q118" i="24"/>
  <c r="Q119" i="24"/>
  <c r="Q120" i="24"/>
  <c r="Q121" i="24"/>
  <c r="Q122" i="24"/>
  <c r="Q123" i="24"/>
  <c r="Q124" i="24"/>
  <c r="Q125" i="24"/>
  <c r="Q126" i="24"/>
  <c r="Q127" i="24"/>
  <c r="Q128" i="24"/>
  <c r="Q129" i="24"/>
  <c r="Q130" i="24"/>
  <c r="Q131" i="24"/>
  <c r="Q132" i="24"/>
  <c r="Q133" i="24"/>
  <c r="Q134" i="24"/>
  <c r="Q135" i="24"/>
  <c r="Q136" i="24"/>
  <c r="Q137" i="24"/>
  <c r="Q138" i="24"/>
  <c r="Q139" i="24"/>
  <c r="Q140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153" i="24"/>
  <c r="Q154" i="24"/>
  <c r="Q155" i="24"/>
  <c r="Q156" i="24"/>
  <c r="Q157" i="24"/>
  <c r="Q158" i="24"/>
  <c r="Q159" i="24"/>
  <c r="Q160" i="24"/>
  <c r="Q161" i="24"/>
  <c r="Q162" i="24"/>
  <c r="Q163" i="24"/>
  <c r="Q164" i="24"/>
  <c r="Q165" i="24"/>
  <c r="Q166" i="24"/>
  <c r="Q167" i="24"/>
  <c r="Q168" i="24"/>
  <c r="Q169" i="24"/>
  <c r="Q170" i="24"/>
  <c r="Q171" i="24"/>
  <c r="Q172" i="24"/>
  <c r="Q173" i="24"/>
  <c r="Q174" i="24"/>
  <c r="Q175" i="24"/>
  <c r="Q176" i="24"/>
  <c r="Q177" i="24"/>
  <c r="Q178" i="24"/>
  <c r="Q179" i="24"/>
  <c r="Q180" i="24"/>
  <c r="Q181" i="24"/>
  <c r="Q182" i="24"/>
  <c r="Q183" i="24"/>
  <c r="Q184" i="24"/>
  <c r="Q185" i="24"/>
  <c r="Q186" i="24"/>
  <c r="Q187" i="24"/>
  <c r="Q188" i="24"/>
  <c r="Q189" i="24"/>
  <c r="Q190" i="24"/>
  <c r="Q191" i="24"/>
  <c r="Q192" i="24"/>
  <c r="Q193" i="24"/>
  <c r="Q194" i="24"/>
  <c r="Q195" i="24"/>
  <c r="Q196" i="24"/>
  <c r="Q197" i="24"/>
  <c r="Q198" i="24"/>
  <c r="Q199" i="24"/>
  <c r="Q200" i="24"/>
  <c r="Q201" i="24"/>
  <c r="Q202" i="24"/>
  <c r="Q203" i="24"/>
  <c r="Q204" i="24"/>
  <c r="Q205" i="24"/>
  <c r="Q206" i="24"/>
  <c r="Q207" i="24"/>
  <c r="Q208" i="24"/>
  <c r="Q209" i="24"/>
  <c r="Q210" i="24"/>
  <c r="Q211" i="24"/>
  <c r="Q212" i="24"/>
  <c r="Q213" i="24"/>
  <c r="Q214" i="24"/>
  <c r="Q215" i="24"/>
  <c r="Q216" i="24"/>
  <c r="Q217" i="24"/>
  <c r="Q218" i="24"/>
  <c r="Q219" i="24"/>
  <c r="Q220" i="24"/>
  <c r="Q221" i="24"/>
  <c r="Q222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0" i="24"/>
  <c r="Q241" i="24"/>
  <c r="Q242" i="24"/>
  <c r="Q243" i="24"/>
  <c r="Q244" i="24"/>
  <c r="Q245" i="24"/>
  <c r="Q246" i="24"/>
  <c r="Q247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260" i="24"/>
  <c r="Q261" i="24"/>
  <c r="Q262" i="24"/>
  <c r="Q263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79" i="24"/>
  <c r="Q280" i="24"/>
  <c r="Q281" i="24"/>
  <c r="Q282" i="24"/>
  <c r="Q283" i="24"/>
  <c r="Q284" i="24"/>
  <c r="Q285" i="24"/>
  <c r="Q286" i="24"/>
  <c r="Q287" i="24"/>
  <c r="Q288" i="24"/>
  <c r="Q289" i="24"/>
  <c r="Q290" i="24"/>
  <c r="Q291" i="24"/>
  <c r="Q292" i="24"/>
  <c r="Q293" i="24"/>
  <c r="Q294" i="24"/>
  <c r="Q295" i="24"/>
  <c r="Q296" i="24"/>
  <c r="Q3" i="24"/>
  <c r="B271" i="26" l="1"/>
  <c r="C271" i="26"/>
  <c r="D271" i="26"/>
  <c r="E271" i="26"/>
  <c r="F271" i="26"/>
  <c r="G271" i="26"/>
  <c r="H271" i="26"/>
  <c r="I271" i="26"/>
  <c r="J271" i="26"/>
  <c r="K271" i="26"/>
  <c r="L271" i="26"/>
  <c r="M271" i="26"/>
  <c r="N271" i="26"/>
  <c r="O271" i="26"/>
  <c r="P271" i="26"/>
  <c r="R271" i="26"/>
  <c r="B272" i="26"/>
  <c r="C272" i="26"/>
  <c r="D272" i="26"/>
  <c r="E272" i="26"/>
  <c r="F272" i="26"/>
  <c r="G272" i="26"/>
  <c r="H272" i="26"/>
  <c r="I272" i="26"/>
  <c r="J272" i="26"/>
  <c r="K272" i="26"/>
  <c r="L272" i="26"/>
  <c r="M272" i="26"/>
  <c r="N272" i="26"/>
  <c r="O272" i="26"/>
  <c r="P272" i="26"/>
  <c r="R272" i="26"/>
  <c r="B273" i="26"/>
  <c r="C273" i="26"/>
  <c r="D273" i="26"/>
  <c r="E273" i="26"/>
  <c r="F273" i="26"/>
  <c r="G273" i="26"/>
  <c r="H273" i="26"/>
  <c r="I273" i="26"/>
  <c r="J273" i="26"/>
  <c r="K273" i="26"/>
  <c r="L273" i="26"/>
  <c r="M273" i="26"/>
  <c r="N273" i="26"/>
  <c r="O273" i="26"/>
  <c r="P273" i="26"/>
  <c r="R273" i="26"/>
  <c r="B274" i="26"/>
  <c r="C274" i="26"/>
  <c r="D274" i="26"/>
  <c r="E274" i="26"/>
  <c r="F274" i="26"/>
  <c r="G274" i="26"/>
  <c r="H274" i="26"/>
  <c r="I274" i="26"/>
  <c r="J274" i="26"/>
  <c r="K274" i="26"/>
  <c r="L274" i="26"/>
  <c r="M274" i="26"/>
  <c r="N274" i="26"/>
  <c r="O274" i="26"/>
  <c r="P274" i="26"/>
  <c r="R274" i="26"/>
  <c r="B275" i="26"/>
  <c r="C275" i="26"/>
  <c r="D275" i="26"/>
  <c r="E275" i="26"/>
  <c r="F275" i="26"/>
  <c r="G275" i="26"/>
  <c r="H275" i="26"/>
  <c r="I275" i="26"/>
  <c r="J275" i="26"/>
  <c r="K275" i="26"/>
  <c r="L275" i="26"/>
  <c r="M275" i="26"/>
  <c r="N275" i="26"/>
  <c r="O275" i="26"/>
  <c r="P275" i="26"/>
  <c r="R275" i="26"/>
  <c r="B276" i="26"/>
  <c r="C276" i="26"/>
  <c r="D276" i="26"/>
  <c r="E276" i="26"/>
  <c r="F276" i="26"/>
  <c r="G276" i="26"/>
  <c r="H276" i="26"/>
  <c r="I276" i="26"/>
  <c r="J276" i="26"/>
  <c r="K276" i="26"/>
  <c r="L276" i="26"/>
  <c r="M276" i="26"/>
  <c r="N276" i="26"/>
  <c r="O276" i="26"/>
  <c r="P276" i="26"/>
  <c r="R276" i="26"/>
  <c r="B277" i="26"/>
  <c r="C277" i="26"/>
  <c r="D277" i="26"/>
  <c r="E277" i="26"/>
  <c r="F277" i="26"/>
  <c r="G277" i="26"/>
  <c r="H277" i="26"/>
  <c r="I277" i="26"/>
  <c r="J277" i="26"/>
  <c r="K277" i="26"/>
  <c r="L277" i="26"/>
  <c r="M277" i="26"/>
  <c r="N277" i="26"/>
  <c r="O277" i="26"/>
  <c r="P277" i="26"/>
  <c r="R277" i="26"/>
  <c r="B278" i="26"/>
  <c r="C278" i="26"/>
  <c r="D278" i="26"/>
  <c r="E278" i="26"/>
  <c r="F278" i="26"/>
  <c r="G278" i="26"/>
  <c r="H278" i="26"/>
  <c r="I278" i="26"/>
  <c r="J278" i="26"/>
  <c r="K278" i="26"/>
  <c r="L278" i="26"/>
  <c r="M278" i="26"/>
  <c r="N278" i="26"/>
  <c r="O278" i="26"/>
  <c r="P278" i="26"/>
  <c r="R278" i="26"/>
  <c r="B279" i="26"/>
  <c r="C279" i="26"/>
  <c r="D279" i="26"/>
  <c r="E279" i="26"/>
  <c r="F279" i="26"/>
  <c r="G279" i="26"/>
  <c r="H279" i="26"/>
  <c r="I279" i="26"/>
  <c r="J279" i="26"/>
  <c r="K279" i="26"/>
  <c r="L279" i="26"/>
  <c r="M279" i="26"/>
  <c r="N279" i="26"/>
  <c r="O279" i="26"/>
  <c r="P279" i="26"/>
  <c r="R279" i="26"/>
  <c r="B280" i="26"/>
  <c r="C280" i="26"/>
  <c r="D280" i="26"/>
  <c r="E280" i="26"/>
  <c r="F280" i="26"/>
  <c r="G280" i="26"/>
  <c r="H280" i="26"/>
  <c r="I280" i="26"/>
  <c r="J280" i="26"/>
  <c r="K280" i="26"/>
  <c r="L280" i="26"/>
  <c r="M280" i="26"/>
  <c r="N280" i="26"/>
  <c r="O280" i="26"/>
  <c r="P280" i="26"/>
  <c r="R280" i="26"/>
  <c r="B281" i="26"/>
  <c r="C281" i="26"/>
  <c r="D281" i="26"/>
  <c r="E281" i="26"/>
  <c r="F281" i="26"/>
  <c r="G281" i="26"/>
  <c r="H281" i="26"/>
  <c r="I281" i="26"/>
  <c r="J281" i="26"/>
  <c r="K281" i="26"/>
  <c r="L281" i="26"/>
  <c r="M281" i="26"/>
  <c r="N281" i="26"/>
  <c r="O281" i="26"/>
  <c r="P281" i="26"/>
  <c r="R281" i="26"/>
  <c r="B282" i="26"/>
  <c r="C282" i="26"/>
  <c r="D282" i="26"/>
  <c r="E282" i="26"/>
  <c r="F282" i="26"/>
  <c r="G282" i="26"/>
  <c r="H282" i="26"/>
  <c r="I282" i="26"/>
  <c r="J282" i="26"/>
  <c r="K282" i="26"/>
  <c r="L282" i="26"/>
  <c r="M282" i="26"/>
  <c r="N282" i="26"/>
  <c r="O282" i="26"/>
  <c r="P282" i="26"/>
  <c r="R282" i="26"/>
  <c r="B283" i="26"/>
  <c r="C283" i="26"/>
  <c r="D283" i="26"/>
  <c r="E283" i="26"/>
  <c r="F283" i="26"/>
  <c r="G283" i="26"/>
  <c r="H283" i="26"/>
  <c r="I283" i="26"/>
  <c r="J283" i="26"/>
  <c r="K283" i="26"/>
  <c r="L283" i="26"/>
  <c r="M283" i="26"/>
  <c r="N283" i="26"/>
  <c r="O283" i="26"/>
  <c r="P283" i="26"/>
  <c r="R283" i="26"/>
  <c r="B284" i="26"/>
  <c r="C284" i="26"/>
  <c r="D284" i="26"/>
  <c r="E284" i="26"/>
  <c r="F284" i="26"/>
  <c r="G284" i="26"/>
  <c r="H284" i="26"/>
  <c r="I284" i="26"/>
  <c r="J284" i="26"/>
  <c r="K284" i="26"/>
  <c r="L284" i="26"/>
  <c r="M284" i="26"/>
  <c r="N284" i="26"/>
  <c r="O284" i="26"/>
  <c r="P284" i="26"/>
  <c r="R284" i="26"/>
  <c r="B285" i="26"/>
  <c r="C285" i="26"/>
  <c r="D285" i="26"/>
  <c r="E285" i="26"/>
  <c r="F285" i="26"/>
  <c r="G285" i="26"/>
  <c r="H285" i="26"/>
  <c r="I285" i="26"/>
  <c r="J285" i="26"/>
  <c r="K285" i="26"/>
  <c r="L285" i="26"/>
  <c r="M285" i="26"/>
  <c r="N285" i="26"/>
  <c r="O285" i="26"/>
  <c r="P285" i="26"/>
  <c r="R285" i="26"/>
  <c r="B286" i="26"/>
  <c r="C286" i="26"/>
  <c r="D286" i="26"/>
  <c r="E286" i="26"/>
  <c r="F286" i="26"/>
  <c r="G286" i="26"/>
  <c r="H286" i="26"/>
  <c r="I286" i="26"/>
  <c r="J286" i="26"/>
  <c r="K286" i="26"/>
  <c r="L286" i="26"/>
  <c r="M286" i="26"/>
  <c r="N286" i="26"/>
  <c r="O286" i="26"/>
  <c r="P286" i="26"/>
  <c r="R286" i="26"/>
  <c r="B287" i="26"/>
  <c r="C287" i="26"/>
  <c r="D287" i="26"/>
  <c r="E287" i="26"/>
  <c r="F287" i="26"/>
  <c r="G287" i="26"/>
  <c r="H287" i="26"/>
  <c r="I287" i="26"/>
  <c r="J287" i="26"/>
  <c r="K287" i="26"/>
  <c r="L287" i="26"/>
  <c r="M287" i="26"/>
  <c r="N287" i="26"/>
  <c r="O287" i="26"/>
  <c r="P287" i="26"/>
  <c r="R287" i="26"/>
  <c r="B288" i="26"/>
  <c r="C288" i="26"/>
  <c r="D288" i="26"/>
  <c r="E288" i="26"/>
  <c r="F288" i="26"/>
  <c r="G288" i="26"/>
  <c r="H288" i="26"/>
  <c r="I288" i="26"/>
  <c r="J288" i="26"/>
  <c r="K288" i="26"/>
  <c r="L288" i="26"/>
  <c r="M288" i="26"/>
  <c r="N288" i="26"/>
  <c r="O288" i="26"/>
  <c r="P288" i="26"/>
  <c r="R288" i="26"/>
  <c r="B289" i="26"/>
  <c r="C289" i="26"/>
  <c r="D289" i="26"/>
  <c r="E289" i="26"/>
  <c r="F289" i="26"/>
  <c r="G289" i="26"/>
  <c r="H289" i="26"/>
  <c r="I289" i="26"/>
  <c r="J289" i="26"/>
  <c r="K289" i="26"/>
  <c r="L289" i="26"/>
  <c r="M289" i="26"/>
  <c r="N289" i="26"/>
  <c r="O289" i="26"/>
  <c r="P289" i="26"/>
  <c r="R289" i="26"/>
  <c r="B290" i="26"/>
  <c r="C290" i="26"/>
  <c r="D290" i="26"/>
  <c r="E290" i="26"/>
  <c r="F290" i="26"/>
  <c r="G290" i="26"/>
  <c r="H290" i="26"/>
  <c r="I290" i="26"/>
  <c r="J290" i="26"/>
  <c r="K290" i="26"/>
  <c r="L290" i="26"/>
  <c r="M290" i="26"/>
  <c r="N290" i="26"/>
  <c r="O290" i="26"/>
  <c r="P290" i="26"/>
  <c r="R290" i="26"/>
  <c r="B291" i="26"/>
  <c r="C291" i="26"/>
  <c r="D291" i="26"/>
  <c r="E291" i="26"/>
  <c r="F291" i="26"/>
  <c r="G291" i="26"/>
  <c r="H291" i="26"/>
  <c r="I291" i="26"/>
  <c r="J291" i="26"/>
  <c r="K291" i="26"/>
  <c r="L291" i="26"/>
  <c r="M291" i="26"/>
  <c r="N291" i="26"/>
  <c r="O291" i="26"/>
  <c r="P291" i="26"/>
  <c r="R291" i="26"/>
  <c r="B292" i="26"/>
  <c r="C292" i="26"/>
  <c r="D292" i="26"/>
  <c r="E292" i="26"/>
  <c r="F292" i="26"/>
  <c r="G292" i="26"/>
  <c r="H292" i="26"/>
  <c r="I292" i="26"/>
  <c r="J292" i="26"/>
  <c r="K292" i="26"/>
  <c r="L292" i="26"/>
  <c r="M292" i="26"/>
  <c r="N292" i="26"/>
  <c r="O292" i="26"/>
  <c r="P292" i="26"/>
  <c r="R292" i="26"/>
  <c r="B293" i="26"/>
  <c r="C293" i="26"/>
  <c r="D293" i="26"/>
  <c r="E293" i="26"/>
  <c r="F293" i="26"/>
  <c r="G293" i="26"/>
  <c r="H293" i="26"/>
  <c r="I293" i="26"/>
  <c r="J293" i="26"/>
  <c r="K293" i="26"/>
  <c r="L293" i="26"/>
  <c r="M293" i="26"/>
  <c r="N293" i="26"/>
  <c r="O293" i="26"/>
  <c r="P293" i="26"/>
  <c r="R293" i="26"/>
  <c r="B294" i="26"/>
  <c r="C294" i="26"/>
  <c r="D294" i="26"/>
  <c r="E294" i="26"/>
  <c r="F294" i="26"/>
  <c r="G294" i="26"/>
  <c r="H294" i="26"/>
  <c r="I294" i="26"/>
  <c r="J294" i="26"/>
  <c r="K294" i="26"/>
  <c r="L294" i="26"/>
  <c r="M294" i="26"/>
  <c r="N294" i="26"/>
  <c r="O294" i="26"/>
  <c r="P294" i="26"/>
  <c r="R294" i="26"/>
  <c r="B295" i="26"/>
  <c r="C295" i="26"/>
  <c r="D295" i="26"/>
  <c r="E295" i="26"/>
  <c r="F295" i="26"/>
  <c r="G295" i="26"/>
  <c r="H295" i="26"/>
  <c r="I295" i="26"/>
  <c r="J295" i="26"/>
  <c r="K295" i="26"/>
  <c r="L295" i="26"/>
  <c r="M295" i="26"/>
  <c r="N295" i="26"/>
  <c r="O295" i="26"/>
  <c r="P295" i="26"/>
  <c r="R295" i="26"/>
  <c r="B296" i="26"/>
  <c r="C296" i="26"/>
  <c r="D296" i="26"/>
  <c r="E296" i="26"/>
  <c r="F296" i="26"/>
  <c r="G296" i="26"/>
  <c r="H296" i="26"/>
  <c r="I296" i="26"/>
  <c r="J296" i="26"/>
  <c r="K296" i="26"/>
  <c r="L296" i="26"/>
  <c r="M296" i="26"/>
  <c r="N296" i="26"/>
  <c r="O296" i="26"/>
  <c r="P296" i="26"/>
  <c r="R296" i="26"/>
  <c r="B271" i="25"/>
  <c r="C271" i="25"/>
  <c r="D271" i="25"/>
  <c r="E271" i="25"/>
  <c r="F271" i="25"/>
  <c r="G271" i="25"/>
  <c r="H271" i="25"/>
  <c r="I271" i="25"/>
  <c r="J271" i="25"/>
  <c r="K271" i="25"/>
  <c r="L271" i="25"/>
  <c r="M271" i="25"/>
  <c r="N271" i="25"/>
  <c r="O271" i="25"/>
  <c r="P271" i="25"/>
  <c r="R271" i="25"/>
  <c r="B272" i="25"/>
  <c r="C272" i="25"/>
  <c r="D272" i="25"/>
  <c r="E272" i="25"/>
  <c r="F272" i="25"/>
  <c r="G272" i="25"/>
  <c r="H272" i="25"/>
  <c r="I272" i="25"/>
  <c r="J272" i="25"/>
  <c r="K272" i="25"/>
  <c r="L272" i="25"/>
  <c r="M272" i="25"/>
  <c r="N272" i="25"/>
  <c r="O272" i="25"/>
  <c r="P272" i="25"/>
  <c r="R272" i="25"/>
  <c r="B273" i="25"/>
  <c r="C273" i="25"/>
  <c r="D273" i="25"/>
  <c r="E273" i="25"/>
  <c r="F273" i="25"/>
  <c r="G273" i="25"/>
  <c r="H273" i="25"/>
  <c r="I273" i="25"/>
  <c r="J273" i="25"/>
  <c r="K273" i="25"/>
  <c r="L273" i="25"/>
  <c r="M273" i="25"/>
  <c r="N273" i="25"/>
  <c r="O273" i="25"/>
  <c r="P273" i="25"/>
  <c r="R273" i="25"/>
  <c r="B274" i="25"/>
  <c r="C274" i="25"/>
  <c r="D274" i="25"/>
  <c r="E274" i="25"/>
  <c r="F274" i="25"/>
  <c r="G274" i="25"/>
  <c r="H274" i="25"/>
  <c r="I274" i="25"/>
  <c r="J274" i="25"/>
  <c r="K274" i="25"/>
  <c r="L274" i="25"/>
  <c r="M274" i="25"/>
  <c r="N274" i="25"/>
  <c r="O274" i="25"/>
  <c r="P274" i="25"/>
  <c r="R274" i="25"/>
  <c r="B275" i="25"/>
  <c r="C275" i="25"/>
  <c r="D275" i="25"/>
  <c r="E275" i="25"/>
  <c r="F275" i="25"/>
  <c r="G275" i="25"/>
  <c r="H275" i="25"/>
  <c r="I275" i="25"/>
  <c r="J275" i="25"/>
  <c r="K275" i="25"/>
  <c r="L275" i="25"/>
  <c r="M275" i="25"/>
  <c r="N275" i="25"/>
  <c r="O275" i="25"/>
  <c r="P275" i="25"/>
  <c r="R275" i="25"/>
  <c r="B276" i="25"/>
  <c r="C276" i="25"/>
  <c r="D276" i="25"/>
  <c r="E276" i="25"/>
  <c r="F276" i="25"/>
  <c r="G276" i="25"/>
  <c r="H276" i="25"/>
  <c r="I276" i="25"/>
  <c r="J276" i="25"/>
  <c r="K276" i="25"/>
  <c r="L276" i="25"/>
  <c r="M276" i="25"/>
  <c r="N276" i="25"/>
  <c r="O276" i="25"/>
  <c r="P276" i="25"/>
  <c r="R276" i="25"/>
  <c r="B277" i="25"/>
  <c r="C277" i="25"/>
  <c r="D277" i="25"/>
  <c r="E277" i="25"/>
  <c r="F277" i="25"/>
  <c r="G277" i="25"/>
  <c r="H277" i="25"/>
  <c r="I277" i="25"/>
  <c r="J277" i="25"/>
  <c r="K277" i="25"/>
  <c r="L277" i="25"/>
  <c r="M277" i="25"/>
  <c r="N277" i="25"/>
  <c r="O277" i="25"/>
  <c r="P277" i="25"/>
  <c r="R277" i="25"/>
  <c r="B278" i="25"/>
  <c r="C278" i="25"/>
  <c r="D278" i="25"/>
  <c r="E278" i="25"/>
  <c r="F278" i="25"/>
  <c r="G278" i="25"/>
  <c r="H278" i="25"/>
  <c r="I278" i="25"/>
  <c r="J278" i="25"/>
  <c r="K278" i="25"/>
  <c r="L278" i="25"/>
  <c r="M278" i="25"/>
  <c r="N278" i="25"/>
  <c r="O278" i="25"/>
  <c r="P278" i="25"/>
  <c r="R278" i="25"/>
  <c r="B279" i="25"/>
  <c r="C279" i="25"/>
  <c r="D279" i="25"/>
  <c r="E279" i="25"/>
  <c r="F279" i="25"/>
  <c r="G279" i="25"/>
  <c r="H279" i="25"/>
  <c r="I279" i="25"/>
  <c r="J279" i="25"/>
  <c r="K279" i="25"/>
  <c r="L279" i="25"/>
  <c r="M279" i="25"/>
  <c r="N279" i="25"/>
  <c r="O279" i="25"/>
  <c r="P279" i="25"/>
  <c r="R279" i="25"/>
  <c r="B280" i="25"/>
  <c r="C280" i="25"/>
  <c r="D280" i="25"/>
  <c r="E280" i="25"/>
  <c r="F280" i="25"/>
  <c r="G280" i="25"/>
  <c r="H280" i="25"/>
  <c r="I280" i="25"/>
  <c r="J280" i="25"/>
  <c r="K280" i="25"/>
  <c r="L280" i="25"/>
  <c r="M280" i="25"/>
  <c r="N280" i="25"/>
  <c r="O280" i="25"/>
  <c r="P280" i="25"/>
  <c r="R280" i="25"/>
  <c r="B281" i="25"/>
  <c r="C281" i="25"/>
  <c r="D281" i="25"/>
  <c r="E281" i="25"/>
  <c r="F281" i="25"/>
  <c r="G281" i="25"/>
  <c r="H281" i="25"/>
  <c r="I281" i="25"/>
  <c r="J281" i="25"/>
  <c r="K281" i="25"/>
  <c r="L281" i="25"/>
  <c r="M281" i="25"/>
  <c r="N281" i="25"/>
  <c r="O281" i="25"/>
  <c r="P281" i="25"/>
  <c r="R281" i="25"/>
  <c r="B282" i="25"/>
  <c r="C282" i="25"/>
  <c r="D282" i="25"/>
  <c r="E282" i="25"/>
  <c r="F282" i="25"/>
  <c r="G282" i="25"/>
  <c r="H282" i="25"/>
  <c r="I282" i="25"/>
  <c r="J282" i="25"/>
  <c r="K282" i="25"/>
  <c r="L282" i="25"/>
  <c r="M282" i="25"/>
  <c r="N282" i="25"/>
  <c r="O282" i="25"/>
  <c r="P282" i="25"/>
  <c r="R282" i="25"/>
  <c r="B283" i="25"/>
  <c r="C283" i="25"/>
  <c r="D283" i="25"/>
  <c r="E283" i="25"/>
  <c r="F283" i="25"/>
  <c r="G283" i="25"/>
  <c r="H283" i="25"/>
  <c r="I283" i="25"/>
  <c r="J283" i="25"/>
  <c r="K283" i="25"/>
  <c r="L283" i="25"/>
  <c r="M283" i="25"/>
  <c r="N283" i="25"/>
  <c r="O283" i="25"/>
  <c r="P283" i="25"/>
  <c r="R283" i="25"/>
  <c r="B284" i="25"/>
  <c r="C284" i="25"/>
  <c r="D284" i="25"/>
  <c r="E284" i="25"/>
  <c r="F284" i="25"/>
  <c r="G284" i="25"/>
  <c r="H284" i="25"/>
  <c r="I284" i="25"/>
  <c r="J284" i="25"/>
  <c r="K284" i="25"/>
  <c r="L284" i="25"/>
  <c r="M284" i="25"/>
  <c r="N284" i="25"/>
  <c r="O284" i="25"/>
  <c r="P284" i="25"/>
  <c r="R284" i="25"/>
  <c r="B285" i="25"/>
  <c r="C285" i="25"/>
  <c r="D285" i="25"/>
  <c r="E285" i="25"/>
  <c r="F285" i="25"/>
  <c r="G285" i="25"/>
  <c r="H285" i="25"/>
  <c r="I285" i="25"/>
  <c r="J285" i="25"/>
  <c r="K285" i="25"/>
  <c r="L285" i="25"/>
  <c r="M285" i="25"/>
  <c r="N285" i="25"/>
  <c r="O285" i="25"/>
  <c r="P285" i="25"/>
  <c r="R285" i="25"/>
  <c r="B286" i="25"/>
  <c r="C286" i="25"/>
  <c r="D286" i="25"/>
  <c r="E286" i="25"/>
  <c r="F286" i="25"/>
  <c r="G286" i="25"/>
  <c r="H286" i="25"/>
  <c r="I286" i="25"/>
  <c r="J286" i="25"/>
  <c r="K286" i="25"/>
  <c r="L286" i="25"/>
  <c r="M286" i="25"/>
  <c r="N286" i="25"/>
  <c r="O286" i="25"/>
  <c r="P286" i="25"/>
  <c r="R286" i="25"/>
  <c r="B287" i="25"/>
  <c r="C287" i="25"/>
  <c r="D287" i="25"/>
  <c r="E287" i="25"/>
  <c r="F287" i="25"/>
  <c r="G287" i="25"/>
  <c r="H287" i="25"/>
  <c r="I287" i="25"/>
  <c r="J287" i="25"/>
  <c r="K287" i="25"/>
  <c r="L287" i="25"/>
  <c r="M287" i="25"/>
  <c r="N287" i="25"/>
  <c r="O287" i="25"/>
  <c r="P287" i="25"/>
  <c r="R287" i="25"/>
  <c r="B288" i="25"/>
  <c r="C288" i="25"/>
  <c r="D288" i="25"/>
  <c r="E288" i="25"/>
  <c r="F288" i="25"/>
  <c r="G288" i="25"/>
  <c r="H288" i="25"/>
  <c r="I288" i="25"/>
  <c r="J288" i="25"/>
  <c r="K288" i="25"/>
  <c r="L288" i="25"/>
  <c r="M288" i="25"/>
  <c r="N288" i="25"/>
  <c r="O288" i="25"/>
  <c r="P288" i="25"/>
  <c r="R288" i="25"/>
  <c r="B289" i="25"/>
  <c r="C289" i="25"/>
  <c r="D289" i="25"/>
  <c r="E289" i="25"/>
  <c r="F289" i="25"/>
  <c r="G289" i="25"/>
  <c r="H289" i="25"/>
  <c r="I289" i="25"/>
  <c r="J289" i="25"/>
  <c r="K289" i="25"/>
  <c r="L289" i="25"/>
  <c r="M289" i="25"/>
  <c r="N289" i="25"/>
  <c r="O289" i="25"/>
  <c r="P289" i="25"/>
  <c r="R289" i="25"/>
  <c r="B290" i="25"/>
  <c r="C290" i="25"/>
  <c r="D290" i="25"/>
  <c r="E290" i="25"/>
  <c r="F290" i="25"/>
  <c r="G290" i="25"/>
  <c r="H290" i="25"/>
  <c r="I290" i="25"/>
  <c r="J290" i="25"/>
  <c r="K290" i="25"/>
  <c r="L290" i="25"/>
  <c r="M290" i="25"/>
  <c r="N290" i="25"/>
  <c r="O290" i="25"/>
  <c r="P290" i="25"/>
  <c r="R290" i="25"/>
  <c r="B291" i="25"/>
  <c r="C291" i="25"/>
  <c r="D291" i="25"/>
  <c r="E291" i="25"/>
  <c r="F291" i="25"/>
  <c r="G291" i="25"/>
  <c r="H291" i="25"/>
  <c r="I291" i="25"/>
  <c r="J291" i="25"/>
  <c r="K291" i="25"/>
  <c r="L291" i="25"/>
  <c r="M291" i="25"/>
  <c r="N291" i="25"/>
  <c r="O291" i="25"/>
  <c r="P291" i="25"/>
  <c r="R291" i="25"/>
  <c r="B292" i="25"/>
  <c r="C292" i="25"/>
  <c r="D292" i="25"/>
  <c r="E292" i="25"/>
  <c r="F292" i="25"/>
  <c r="G292" i="25"/>
  <c r="H292" i="25"/>
  <c r="I292" i="25"/>
  <c r="J292" i="25"/>
  <c r="K292" i="25"/>
  <c r="L292" i="25"/>
  <c r="M292" i="25"/>
  <c r="N292" i="25"/>
  <c r="O292" i="25"/>
  <c r="P292" i="25"/>
  <c r="R292" i="25"/>
  <c r="B293" i="25"/>
  <c r="C293" i="25"/>
  <c r="D293" i="25"/>
  <c r="E293" i="25"/>
  <c r="F293" i="25"/>
  <c r="G293" i="25"/>
  <c r="H293" i="25"/>
  <c r="I293" i="25"/>
  <c r="J293" i="25"/>
  <c r="K293" i="25"/>
  <c r="L293" i="25"/>
  <c r="M293" i="25"/>
  <c r="N293" i="25"/>
  <c r="O293" i="25"/>
  <c r="P293" i="25"/>
  <c r="R293" i="25"/>
  <c r="B294" i="25"/>
  <c r="C294" i="25"/>
  <c r="D294" i="25"/>
  <c r="E294" i="25"/>
  <c r="F294" i="25"/>
  <c r="G294" i="25"/>
  <c r="H294" i="25"/>
  <c r="I294" i="25"/>
  <c r="J294" i="25"/>
  <c r="K294" i="25"/>
  <c r="L294" i="25"/>
  <c r="M294" i="25"/>
  <c r="N294" i="25"/>
  <c r="O294" i="25"/>
  <c r="P294" i="25"/>
  <c r="R294" i="25"/>
  <c r="B295" i="25"/>
  <c r="C295" i="25"/>
  <c r="D295" i="25"/>
  <c r="E295" i="25"/>
  <c r="F295" i="25"/>
  <c r="G295" i="25"/>
  <c r="H295" i="25"/>
  <c r="I295" i="25"/>
  <c r="J295" i="25"/>
  <c r="K295" i="25"/>
  <c r="L295" i="25"/>
  <c r="M295" i="25"/>
  <c r="N295" i="25"/>
  <c r="O295" i="25"/>
  <c r="P295" i="25"/>
  <c r="R295" i="25"/>
  <c r="B296" i="25"/>
  <c r="C296" i="25"/>
  <c r="D296" i="25"/>
  <c r="E296" i="25"/>
  <c r="F296" i="25"/>
  <c r="G296" i="25"/>
  <c r="H296" i="25"/>
  <c r="I296" i="25"/>
  <c r="J296" i="25"/>
  <c r="K296" i="25"/>
  <c r="L296" i="25"/>
  <c r="M296" i="25"/>
  <c r="N296" i="25"/>
  <c r="O296" i="25"/>
  <c r="P296" i="25"/>
  <c r="R296" i="25"/>
  <c r="B282" i="24"/>
  <c r="C282" i="24"/>
  <c r="D282" i="24"/>
  <c r="E282" i="24"/>
  <c r="F282" i="24"/>
  <c r="G282" i="24"/>
  <c r="H282" i="24"/>
  <c r="I282" i="24"/>
  <c r="J282" i="24"/>
  <c r="K282" i="24"/>
  <c r="L282" i="24"/>
  <c r="M282" i="24"/>
  <c r="N282" i="24"/>
  <c r="O282" i="24"/>
  <c r="P282" i="24"/>
  <c r="R282" i="24"/>
  <c r="I271" i="24"/>
  <c r="R4" i="26" l="1"/>
  <c r="R5" i="26"/>
  <c r="R6" i="26"/>
  <c r="R7" i="26"/>
  <c r="R8" i="26"/>
  <c r="R9" i="26"/>
  <c r="R10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R92" i="26"/>
  <c r="R93" i="26"/>
  <c r="R94" i="26"/>
  <c r="R95" i="26"/>
  <c r="R96" i="26"/>
  <c r="R97" i="26"/>
  <c r="R98" i="26"/>
  <c r="R99" i="26"/>
  <c r="R100" i="26"/>
  <c r="R101" i="26"/>
  <c r="R102" i="26"/>
  <c r="R103" i="26"/>
  <c r="R104" i="26"/>
  <c r="R105" i="26"/>
  <c r="R106" i="26"/>
  <c r="R107" i="26"/>
  <c r="R108" i="26"/>
  <c r="R109" i="26"/>
  <c r="R110" i="26"/>
  <c r="R111" i="26"/>
  <c r="R112" i="26"/>
  <c r="R113" i="26"/>
  <c r="R114" i="26"/>
  <c r="R115" i="26"/>
  <c r="R116" i="26"/>
  <c r="R117" i="26"/>
  <c r="R118" i="26"/>
  <c r="R119" i="26"/>
  <c r="R120" i="26"/>
  <c r="R121" i="26"/>
  <c r="R122" i="26"/>
  <c r="R123" i="26"/>
  <c r="R124" i="26"/>
  <c r="R125" i="26"/>
  <c r="R126" i="26"/>
  <c r="R127" i="26"/>
  <c r="R128" i="26"/>
  <c r="R129" i="26"/>
  <c r="R130" i="26"/>
  <c r="R131" i="26"/>
  <c r="R132" i="26"/>
  <c r="R133" i="26"/>
  <c r="R134" i="26"/>
  <c r="R135" i="26"/>
  <c r="R136" i="26"/>
  <c r="R137" i="26"/>
  <c r="R138" i="26"/>
  <c r="R139" i="26"/>
  <c r="R140" i="26"/>
  <c r="R141" i="26"/>
  <c r="R142" i="26"/>
  <c r="R143" i="26"/>
  <c r="R144" i="26"/>
  <c r="R145" i="26"/>
  <c r="R146" i="26"/>
  <c r="R147" i="26"/>
  <c r="R148" i="26"/>
  <c r="R149" i="26"/>
  <c r="R150" i="26"/>
  <c r="R151" i="26"/>
  <c r="R152" i="26"/>
  <c r="R153" i="26"/>
  <c r="R154" i="26"/>
  <c r="R155" i="26"/>
  <c r="R156" i="26"/>
  <c r="R157" i="26"/>
  <c r="R158" i="26"/>
  <c r="R159" i="26"/>
  <c r="R160" i="26"/>
  <c r="R161" i="26"/>
  <c r="R162" i="26"/>
  <c r="R163" i="26"/>
  <c r="R164" i="26"/>
  <c r="R165" i="26"/>
  <c r="R166" i="26"/>
  <c r="R167" i="26"/>
  <c r="R168" i="26"/>
  <c r="R169" i="26"/>
  <c r="R170" i="26"/>
  <c r="R171" i="26"/>
  <c r="R172" i="26"/>
  <c r="R173" i="26"/>
  <c r="R174" i="26"/>
  <c r="R175" i="26"/>
  <c r="R176" i="26"/>
  <c r="R177" i="26"/>
  <c r="R178" i="26"/>
  <c r="R179" i="26"/>
  <c r="R180" i="26"/>
  <c r="R181" i="26"/>
  <c r="R182" i="26"/>
  <c r="R183" i="26"/>
  <c r="R184" i="26"/>
  <c r="R185" i="26"/>
  <c r="R186" i="26"/>
  <c r="R187" i="26"/>
  <c r="R188" i="26"/>
  <c r="R189" i="26"/>
  <c r="R190" i="26"/>
  <c r="R191" i="26"/>
  <c r="R192" i="26"/>
  <c r="R193" i="26"/>
  <c r="R194" i="26"/>
  <c r="R195" i="26"/>
  <c r="R196" i="26"/>
  <c r="R197" i="26"/>
  <c r="R198" i="26"/>
  <c r="R199" i="26"/>
  <c r="R200" i="26"/>
  <c r="R201" i="26"/>
  <c r="R202" i="26"/>
  <c r="R203" i="26"/>
  <c r="R204" i="26"/>
  <c r="R205" i="26"/>
  <c r="R206" i="26"/>
  <c r="R207" i="26"/>
  <c r="R208" i="26"/>
  <c r="R209" i="26"/>
  <c r="R210" i="26"/>
  <c r="R211" i="26"/>
  <c r="R212" i="26"/>
  <c r="R213" i="26"/>
  <c r="R214" i="26"/>
  <c r="R215" i="26"/>
  <c r="R216" i="26"/>
  <c r="R217" i="26"/>
  <c r="R218" i="26"/>
  <c r="R219" i="26"/>
  <c r="R220" i="26"/>
  <c r="R221" i="26"/>
  <c r="R222" i="26"/>
  <c r="R223" i="26"/>
  <c r="R224" i="26"/>
  <c r="R225" i="26"/>
  <c r="R226" i="26"/>
  <c r="R227" i="26"/>
  <c r="R228" i="26"/>
  <c r="R229" i="26"/>
  <c r="R230" i="26"/>
  <c r="R231" i="26"/>
  <c r="R232" i="26"/>
  <c r="R233" i="26"/>
  <c r="R234" i="26"/>
  <c r="R235" i="26"/>
  <c r="R236" i="26"/>
  <c r="R237" i="26"/>
  <c r="R238" i="26"/>
  <c r="R239" i="26"/>
  <c r="R240" i="26"/>
  <c r="R241" i="26"/>
  <c r="R242" i="26"/>
  <c r="R243" i="26"/>
  <c r="R244" i="26"/>
  <c r="R245" i="26"/>
  <c r="R246" i="26"/>
  <c r="R247" i="26"/>
  <c r="R248" i="26"/>
  <c r="R249" i="26"/>
  <c r="R250" i="26"/>
  <c r="R251" i="26"/>
  <c r="R252" i="26"/>
  <c r="R253" i="26"/>
  <c r="R254" i="26"/>
  <c r="R255" i="26"/>
  <c r="R256" i="26"/>
  <c r="R257" i="26"/>
  <c r="R258" i="26"/>
  <c r="R259" i="26"/>
  <c r="R260" i="26"/>
  <c r="R261" i="26"/>
  <c r="R262" i="26"/>
  <c r="R263" i="26"/>
  <c r="R264" i="26"/>
  <c r="R265" i="26"/>
  <c r="R266" i="26"/>
  <c r="R267" i="26"/>
  <c r="R268" i="26"/>
  <c r="R269" i="26"/>
  <c r="R270" i="26"/>
  <c r="R3" i="26"/>
  <c r="R4" i="25"/>
  <c r="R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R107" i="25"/>
  <c r="R108" i="25"/>
  <c r="R109" i="25"/>
  <c r="R110" i="25"/>
  <c r="R111" i="25"/>
  <c r="R112" i="25"/>
  <c r="R113" i="25"/>
  <c r="R114" i="25"/>
  <c r="R115" i="25"/>
  <c r="R116" i="25"/>
  <c r="R117" i="25"/>
  <c r="R118" i="25"/>
  <c r="R119" i="25"/>
  <c r="R120" i="25"/>
  <c r="R121" i="25"/>
  <c r="R122" i="25"/>
  <c r="R123" i="25"/>
  <c r="R124" i="25"/>
  <c r="R125" i="25"/>
  <c r="R126" i="25"/>
  <c r="R127" i="25"/>
  <c r="R128" i="25"/>
  <c r="R129" i="25"/>
  <c r="R130" i="25"/>
  <c r="R131" i="25"/>
  <c r="R132" i="25"/>
  <c r="R133" i="25"/>
  <c r="R134" i="25"/>
  <c r="R135" i="25"/>
  <c r="R136" i="25"/>
  <c r="R137" i="25"/>
  <c r="R138" i="25"/>
  <c r="R139" i="25"/>
  <c r="R140" i="25"/>
  <c r="R141" i="25"/>
  <c r="R142" i="25"/>
  <c r="R143" i="25"/>
  <c r="R144" i="25"/>
  <c r="R145" i="25"/>
  <c r="R146" i="25"/>
  <c r="R147" i="25"/>
  <c r="R148" i="25"/>
  <c r="R149" i="25"/>
  <c r="R150" i="25"/>
  <c r="R151" i="25"/>
  <c r="R152" i="25"/>
  <c r="R153" i="25"/>
  <c r="R154" i="25"/>
  <c r="R155" i="25"/>
  <c r="R156" i="25"/>
  <c r="R157" i="25"/>
  <c r="R158" i="25"/>
  <c r="R159" i="25"/>
  <c r="R160" i="25"/>
  <c r="R161" i="25"/>
  <c r="R162" i="25"/>
  <c r="R163" i="25"/>
  <c r="R164" i="25"/>
  <c r="R165" i="25"/>
  <c r="R166" i="25"/>
  <c r="R167" i="25"/>
  <c r="R168" i="25"/>
  <c r="R169" i="25"/>
  <c r="R170" i="25"/>
  <c r="R171" i="25"/>
  <c r="R172" i="25"/>
  <c r="R173" i="25"/>
  <c r="R174" i="25"/>
  <c r="R175" i="25"/>
  <c r="R176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3" i="25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R142" i="24"/>
  <c r="R143" i="24"/>
  <c r="R144" i="24"/>
  <c r="R145" i="24"/>
  <c r="R146" i="24"/>
  <c r="R147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65" i="24"/>
  <c r="R166" i="24"/>
  <c r="R167" i="24"/>
  <c r="R168" i="24"/>
  <c r="R169" i="24"/>
  <c r="R170" i="24"/>
  <c r="R171" i="24"/>
  <c r="R172" i="24"/>
  <c r="R173" i="24"/>
  <c r="R174" i="24"/>
  <c r="R175" i="24"/>
  <c r="R176" i="24"/>
  <c r="R177" i="24"/>
  <c r="R178" i="24"/>
  <c r="R179" i="24"/>
  <c r="R180" i="24"/>
  <c r="R181" i="24"/>
  <c r="R182" i="24"/>
  <c r="R183" i="24"/>
  <c r="R184" i="24"/>
  <c r="R185" i="24"/>
  <c r="R186" i="24"/>
  <c r="R187" i="24"/>
  <c r="R188" i="24"/>
  <c r="R189" i="24"/>
  <c r="R190" i="24"/>
  <c r="R191" i="24"/>
  <c r="R192" i="24"/>
  <c r="R193" i="24"/>
  <c r="R194" i="24"/>
  <c r="R195" i="24"/>
  <c r="R196" i="24"/>
  <c r="R197" i="24"/>
  <c r="R198" i="24"/>
  <c r="R199" i="24"/>
  <c r="R200" i="24"/>
  <c r="R201" i="24"/>
  <c r="R202" i="24"/>
  <c r="R203" i="24"/>
  <c r="R204" i="24"/>
  <c r="R205" i="24"/>
  <c r="R206" i="24"/>
  <c r="R207" i="24"/>
  <c r="R208" i="24"/>
  <c r="R209" i="24"/>
  <c r="R210" i="24"/>
  <c r="R211" i="24"/>
  <c r="R212" i="24"/>
  <c r="R213" i="24"/>
  <c r="R214" i="24"/>
  <c r="R215" i="24"/>
  <c r="R216" i="24"/>
  <c r="R217" i="24"/>
  <c r="R218" i="24"/>
  <c r="R219" i="24"/>
  <c r="R220" i="24"/>
  <c r="R221" i="24"/>
  <c r="R222" i="24"/>
  <c r="R223" i="24"/>
  <c r="R224" i="24"/>
  <c r="R225" i="24"/>
  <c r="R226" i="24"/>
  <c r="R227" i="24"/>
  <c r="R228" i="24"/>
  <c r="R229" i="24"/>
  <c r="R230" i="24"/>
  <c r="R231" i="24"/>
  <c r="R232" i="24"/>
  <c r="R233" i="24"/>
  <c r="R234" i="24"/>
  <c r="R235" i="24"/>
  <c r="R236" i="24"/>
  <c r="R237" i="24"/>
  <c r="R238" i="24"/>
  <c r="R239" i="24"/>
  <c r="R240" i="24"/>
  <c r="R241" i="24"/>
  <c r="R242" i="24"/>
  <c r="R243" i="24"/>
  <c r="R244" i="24"/>
  <c r="R245" i="24"/>
  <c r="R246" i="24"/>
  <c r="R247" i="24"/>
  <c r="R248" i="24"/>
  <c r="R249" i="24"/>
  <c r="R250" i="24"/>
  <c r="R251" i="24"/>
  <c r="R252" i="24"/>
  <c r="R253" i="24"/>
  <c r="R254" i="24"/>
  <c r="R255" i="24"/>
  <c r="R256" i="24"/>
  <c r="R257" i="24"/>
  <c r="R258" i="24"/>
  <c r="R259" i="24"/>
  <c r="R260" i="24"/>
  <c r="R261" i="24"/>
  <c r="R262" i="24"/>
  <c r="R263" i="24"/>
  <c r="R264" i="24"/>
  <c r="R265" i="24"/>
  <c r="R266" i="24"/>
  <c r="R267" i="24"/>
  <c r="R268" i="24"/>
  <c r="R269" i="24"/>
  <c r="R270" i="24"/>
  <c r="R271" i="24"/>
  <c r="R272" i="24"/>
  <c r="R273" i="24"/>
  <c r="R274" i="24"/>
  <c r="R275" i="24"/>
  <c r="R276" i="24"/>
  <c r="R277" i="24"/>
  <c r="R278" i="24"/>
  <c r="R279" i="24"/>
  <c r="R280" i="24"/>
  <c r="R281" i="24"/>
  <c r="R283" i="24"/>
  <c r="R284" i="24"/>
  <c r="R285" i="24"/>
  <c r="R286" i="24"/>
  <c r="R287" i="24"/>
  <c r="R288" i="24"/>
  <c r="R289" i="24"/>
  <c r="R290" i="24"/>
  <c r="R291" i="24"/>
  <c r="R292" i="24"/>
  <c r="R293" i="24"/>
  <c r="R294" i="24"/>
  <c r="R295" i="24"/>
  <c r="R296" i="24"/>
  <c r="N51" i="20" l="1"/>
  <c r="N50" i="20"/>
  <c r="N49" i="20"/>
  <c r="N46" i="20"/>
  <c r="N45" i="20"/>
  <c r="N44" i="20"/>
  <c r="N43" i="20"/>
  <c r="M51" i="20"/>
  <c r="M50" i="20"/>
  <c r="M49" i="20"/>
  <c r="M46" i="20"/>
  <c r="M45" i="20"/>
  <c r="M44" i="20"/>
  <c r="M43" i="20"/>
  <c r="E51" i="20"/>
  <c r="E50" i="20"/>
  <c r="E49" i="20"/>
  <c r="E46" i="20"/>
  <c r="E45" i="20"/>
  <c r="E44" i="20"/>
  <c r="E43" i="20"/>
  <c r="F51" i="20"/>
  <c r="F50" i="20"/>
  <c r="F49" i="20"/>
  <c r="H10" i="2"/>
  <c r="K10" i="2" s="1"/>
  <c r="H11" i="2"/>
  <c r="K11" i="2" s="1"/>
  <c r="H12" i="2"/>
  <c r="K12" i="2" s="1"/>
  <c r="H13" i="2"/>
  <c r="K13" i="2" s="1"/>
  <c r="H14" i="2"/>
  <c r="K14" i="2" s="1"/>
  <c r="H15" i="2"/>
  <c r="K15" i="2" s="1"/>
  <c r="H16" i="2"/>
  <c r="K16" i="2" s="1"/>
  <c r="H17" i="2"/>
  <c r="K17" i="2" s="1"/>
  <c r="H18" i="2"/>
  <c r="K18" i="2" s="1"/>
  <c r="H19" i="2"/>
  <c r="K19" i="2" s="1"/>
  <c r="H20" i="2"/>
  <c r="K20" i="2" s="1"/>
  <c r="H21" i="2"/>
  <c r="K21" i="2" s="1"/>
  <c r="H22" i="2"/>
  <c r="K22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9" i="2"/>
  <c r="K29" i="2" s="1"/>
  <c r="H30" i="2"/>
  <c r="K30" i="2" s="1"/>
  <c r="H31" i="2"/>
  <c r="K31" i="2" s="1"/>
  <c r="H32" i="2"/>
  <c r="K32" i="2" s="1"/>
  <c r="H33" i="2"/>
  <c r="K33" i="2" s="1"/>
  <c r="H34" i="2"/>
  <c r="K34" i="2" s="1"/>
  <c r="H35" i="2"/>
  <c r="K35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K41" i="2" s="1"/>
  <c r="H42" i="2"/>
  <c r="K42" i="2" s="1"/>
  <c r="H43" i="2"/>
  <c r="K43" i="2" s="1"/>
  <c r="H44" i="2"/>
  <c r="K44" i="2" s="1"/>
  <c r="H45" i="2"/>
  <c r="K45" i="2" s="1"/>
  <c r="H46" i="2"/>
  <c r="K46" i="2" s="1"/>
  <c r="H47" i="2"/>
  <c r="K47" i="2" s="1"/>
  <c r="H48" i="2"/>
  <c r="K48" i="2" s="1"/>
  <c r="H49" i="2"/>
  <c r="K49" i="2" s="1"/>
  <c r="H50" i="2"/>
  <c r="K50" i="2" s="1"/>
  <c r="H51" i="2"/>
  <c r="K51" i="2" s="1"/>
  <c r="H52" i="2"/>
  <c r="K52" i="2" s="1"/>
  <c r="H53" i="2"/>
  <c r="K53" i="2" s="1"/>
  <c r="H54" i="2"/>
  <c r="K54" i="2" s="1"/>
  <c r="H55" i="2"/>
  <c r="K55" i="2" s="1"/>
  <c r="H56" i="2"/>
  <c r="K56" i="2" s="1"/>
  <c r="H57" i="2"/>
  <c r="K57" i="2" s="1"/>
  <c r="H58" i="2"/>
  <c r="K58" i="2" s="1"/>
  <c r="H59" i="2"/>
  <c r="K59" i="2" s="1"/>
  <c r="H60" i="2"/>
  <c r="K60" i="2" s="1"/>
  <c r="H61" i="2"/>
  <c r="K61" i="2" s="1"/>
  <c r="H62" i="2"/>
  <c r="K62" i="2" s="1"/>
  <c r="H63" i="2"/>
  <c r="K63" i="2" s="1"/>
  <c r="H64" i="2"/>
  <c r="K64" i="2" s="1"/>
  <c r="H65" i="2"/>
  <c r="K65" i="2" s="1"/>
  <c r="H66" i="2"/>
  <c r="K66" i="2" s="1"/>
  <c r="H67" i="2"/>
  <c r="K67" i="2" s="1"/>
  <c r="H68" i="2"/>
  <c r="K68" i="2" s="1"/>
  <c r="H69" i="2"/>
  <c r="K69" i="2" s="1"/>
  <c r="H70" i="2"/>
  <c r="K70" i="2" s="1"/>
  <c r="H71" i="2"/>
  <c r="K71" i="2" s="1"/>
  <c r="H72" i="2"/>
  <c r="K72" i="2" s="1"/>
  <c r="H73" i="2"/>
  <c r="K73" i="2" s="1"/>
  <c r="H74" i="2"/>
  <c r="K74" i="2" s="1"/>
  <c r="H75" i="2"/>
  <c r="K75" i="2" s="1"/>
  <c r="H76" i="2"/>
  <c r="K76" i="2" s="1"/>
  <c r="H77" i="2"/>
  <c r="K77" i="2" s="1"/>
  <c r="H78" i="2"/>
  <c r="K78" i="2" s="1"/>
  <c r="H79" i="2"/>
  <c r="K79" i="2" s="1"/>
  <c r="H80" i="2"/>
  <c r="K80" i="2" s="1"/>
  <c r="H81" i="2"/>
  <c r="K81" i="2" s="1"/>
  <c r="H82" i="2"/>
  <c r="K82" i="2" s="1"/>
  <c r="H83" i="2"/>
  <c r="K83" i="2" s="1"/>
  <c r="H84" i="2"/>
  <c r="K84" i="2" s="1"/>
  <c r="H85" i="2"/>
  <c r="K85" i="2" s="1"/>
  <c r="H86" i="2"/>
  <c r="K86" i="2" s="1"/>
  <c r="H87" i="2"/>
  <c r="K87" i="2" s="1"/>
  <c r="H88" i="2"/>
  <c r="K88" i="2" s="1"/>
  <c r="H89" i="2"/>
  <c r="K89" i="2" s="1"/>
  <c r="H90" i="2"/>
  <c r="K90" i="2" s="1"/>
  <c r="H91" i="2"/>
  <c r="K91" i="2" s="1"/>
  <c r="H92" i="2"/>
  <c r="K92" i="2" s="1"/>
  <c r="H93" i="2"/>
  <c r="K93" i="2" s="1"/>
  <c r="H94" i="2"/>
  <c r="K94" i="2" s="1"/>
  <c r="H95" i="2"/>
  <c r="K95" i="2" s="1"/>
  <c r="H96" i="2"/>
  <c r="K96" i="2" s="1"/>
  <c r="H97" i="2"/>
  <c r="K97" i="2" s="1"/>
  <c r="H98" i="2"/>
  <c r="K98" i="2" s="1"/>
  <c r="H99" i="2"/>
  <c r="K99" i="2" s="1"/>
  <c r="H100" i="2"/>
  <c r="K100" i="2" s="1"/>
  <c r="H101" i="2"/>
  <c r="K101" i="2" s="1"/>
  <c r="H102" i="2"/>
  <c r="K102" i="2" s="1"/>
  <c r="H103" i="2"/>
  <c r="K103" i="2" s="1"/>
  <c r="H104" i="2"/>
  <c r="K104" i="2" s="1"/>
  <c r="H105" i="2"/>
  <c r="K105" i="2" s="1"/>
  <c r="H106" i="2"/>
  <c r="K106" i="2" s="1"/>
  <c r="H107" i="2"/>
  <c r="K107" i="2" s="1"/>
  <c r="H108" i="2"/>
  <c r="K108" i="2" s="1"/>
  <c r="H109" i="2"/>
  <c r="K109" i="2" s="1"/>
  <c r="H110" i="2"/>
  <c r="K110" i="2" s="1"/>
  <c r="H111" i="2"/>
  <c r="K111" i="2" s="1"/>
  <c r="H112" i="2"/>
  <c r="K112" i="2" s="1"/>
  <c r="H113" i="2"/>
  <c r="K113" i="2" s="1"/>
  <c r="H114" i="2"/>
  <c r="K114" i="2" s="1"/>
  <c r="H115" i="2"/>
  <c r="K115" i="2" s="1"/>
  <c r="H116" i="2"/>
  <c r="K116" i="2" s="1"/>
  <c r="H117" i="2"/>
  <c r="K117" i="2" s="1"/>
  <c r="H118" i="2"/>
  <c r="K118" i="2" s="1"/>
  <c r="H119" i="2"/>
  <c r="K119" i="2" s="1"/>
  <c r="H120" i="2"/>
  <c r="K120" i="2" s="1"/>
  <c r="H121" i="2"/>
  <c r="K121" i="2" s="1"/>
  <c r="H122" i="2"/>
  <c r="K122" i="2" s="1"/>
  <c r="H123" i="2"/>
  <c r="K123" i="2" s="1"/>
  <c r="H124" i="2"/>
  <c r="K124" i="2" s="1"/>
  <c r="H125" i="2"/>
  <c r="K125" i="2" s="1"/>
  <c r="H126" i="2"/>
  <c r="K126" i="2" s="1"/>
  <c r="H127" i="2"/>
  <c r="K127" i="2" s="1"/>
  <c r="H128" i="2"/>
  <c r="K128" i="2" s="1"/>
  <c r="H129" i="2"/>
  <c r="K129" i="2" s="1"/>
  <c r="H130" i="2"/>
  <c r="K130" i="2" s="1"/>
  <c r="H131" i="2"/>
  <c r="K131" i="2" s="1"/>
  <c r="H132" i="2"/>
  <c r="K132" i="2" s="1"/>
  <c r="H133" i="2"/>
  <c r="K133" i="2" s="1"/>
  <c r="H134" i="2"/>
  <c r="K134" i="2" s="1"/>
  <c r="H135" i="2"/>
  <c r="K135" i="2" s="1"/>
  <c r="H136" i="2"/>
  <c r="K136" i="2" s="1"/>
  <c r="H137" i="2"/>
  <c r="K137" i="2" s="1"/>
  <c r="H138" i="2"/>
  <c r="K138" i="2" s="1"/>
  <c r="H139" i="2"/>
  <c r="K139" i="2" s="1"/>
  <c r="H140" i="2"/>
  <c r="K140" i="2" s="1"/>
  <c r="H141" i="2"/>
  <c r="K141" i="2" s="1"/>
  <c r="H142" i="2"/>
  <c r="K142" i="2" s="1"/>
  <c r="H143" i="2"/>
  <c r="K143" i="2" s="1"/>
  <c r="H144" i="2"/>
  <c r="K144" i="2" s="1"/>
  <c r="H145" i="2"/>
  <c r="K145" i="2" s="1"/>
  <c r="H146" i="2"/>
  <c r="K146" i="2" s="1"/>
  <c r="H147" i="2"/>
  <c r="K147" i="2" s="1"/>
  <c r="H148" i="2"/>
  <c r="K148" i="2" s="1"/>
  <c r="H149" i="2"/>
  <c r="K149" i="2" s="1"/>
  <c r="H150" i="2"/>
  <c r="K150" i="2" s="1"/>
  <c r="H151" i="2"/>
  <c r="K151" i="2" s="1"/>
  <c r="H152" i="2"/>
  <c r="K152" i="2" s="1"/>
  <c r="H153" i="2"/>
  <c r="K153" i="2" s="1"/>
  <c r="H154" i="2"/>
  <c r="K154" i="2" s="1"/>
  <c r="H155" i="2"/>
  <c r="K155" i="2" s="1"/>
  <c r="H156" i="2"/>
  <c r="K156" i="2" s="1"/>
  <c r="H157" i="2"/>
  <c r="K157" i="2" s="1"/>
  <c r="H158" i="2"/>
  <c r="K158" i="2" s="1"/>
  <c r="H159" i="2"/>
  <c r="K159" i="2" s="1"/>
  <c r="H160" i="2"/>
  <c r="K160" i="2" s="1"/>
  <c r="H161" i="2"/>
  <c r="K161" i="2" s="1"/>
  <c r="H162" i="2"/>
  <c r="K162" i="2" s="1"/>
  <c r="H163" i="2"/>
  <c r="K163" i="2" s="1"/>
  <c r="H164" i="2"/>
  <c r="K164" i="2" s="1"/>
  <c r="H165" i="2"/>
  <c r="K165" i="2" s="1"/>
  <c r="H166" i="2"/>
  <c r="K166" i="2" s="1"/>
  <c r="H167" i="2"/>
  <c r="K167" i="2" s="1"/>
  <c r="H168" i="2"/>
  <c r="K168" i="2" s="1"/>
  <c r="H169" i="2"/>
  <c r="K169" i="2" s="1"/>
  <c r="H170" i="2"/>
  <c r="K170" i="2" s="1"/>
  <c r="H171" i="2"/>
  <c r="K171" i="2" s="1"/>
  <c r="H172" i="2"/>
  <c r="K172" i="2" s="1"/>
  <c r="H173" i="2"/>
  <c r="K173" i="2" s="1"/>
  <c r="H174" i="2"/>
  <c r="K174" i="2" s="1"/>
  <c r="H175" i="2"/>
  <c r="K175" i="2" s="1"/>
  <c r="H176" i="2"/>
  <c r="K176" i="2" s="1"/>
  <c r="H177" i="2"/>
  <c r="K177" i="2" s="1"/>
  <c r="H178" i="2"/>
  <c r="K178" i="2" s="1"/>
  <c r="H179" i="2"/>
  <c r="K179" i="2" s="1"/>
  <c r="H180" i="2"/>
  <c r="K180" i="2" s="1"/>
  <c r="H181" i="2"/>
  <c r="K181" i="2" s="1"/>
  <c r="H182" i="2"/>
  <c r="K182" i="2" s="1"/>
  <c r="H183" i="2"/>
  <c r="K183" i="2" s="1"/>
  <c r="H184" i="2"/>
  <c r="K184" i="2" s="1"/>
  <c r="H185" i="2"/>
  <c r="K185" i="2" s="1"/>
  <c r="H186" i="2"/>
  <c r="K186" i="2" s="1"/>
  <c r="H187" i="2"/>
  <c r="K187" i="2" s="1"/>
  <c r="H188" i="2"/>
  <c r="K188" i="2" s="1"/>
  <c r="H189" i="2"/>
  <c r="K189" i="2" s="1"/>
  <c r="H190" i="2"/>
  <c r="K190" i="2" s="1"/>
  <c r="H191" i="2"/>
  <c r="K191" i="2" s="1"/>
  <c r="H192" i="2"/>
  <c r="K192" i="2" s="1"/>
  <c r="H193" i="2"/>
  <c r="K193" i="2" s="1"/>
  <c r="H194" i="2"/>
  <c r="K194" i="2" s="1"/>
  <c r="H195" i="2"/>
  <c r="K195" i="2" s="1"/>
  <c r="H196" i="2"/>
  <c r="K196" i="2" s="1"/>
  <c r="H197" i="2"/>
  <c r="K197" i="2" s="1"/>
  <c r="H198" i="2"/>
  <c r="K198" i="2" s="1"/>
  <c r="H199" i="2"/>
  <c r="K199" i="2" s="1"/>
  <c r="H200" i="2"/>
  <c r="K200" i="2" s="1"/>
  <c r="H201" i="2"/>
  <c r="K201" i="2" s="1"/>
  <c r="H202" i="2"/>
  <c r="K202" i="2" s="1"/>
  <c r="H203" i="2"/>
  <c r="K203" i="2" s="1"/>
  <c r="H204" i="2"/>
  <c r="K204" i="2" s="1"/>
  <c r="H205" i="2"/>
  <c r="K205" i="2" s="1"/>
  <c r="H206" i="2"/>
  <c r="K206" i="2" s="1"/>
  <c r="H207" i="2"/>
  <c r="K207" i="2" s="1"/>
  <c r="H208" i="2"/>
  <c r="K208" i="2" s="1"/>
  <c r="H209" i="2"/>
  <c r="K209" i="2" s="1"/>
  <c r="H210" i="2"/>
  <c r="K210" i="2" s="1"/>
  <c r="H211" i="2"/>
  <c r="K211" i="2" s="1"/>
  <c r="H212" i="2"/>
  <c r="K212" i="2" s="1"/>
  <c r="H213" i="2"/>
  <c r="K213" i="2" s="1"/>
  <c r="H214" i="2"/>
  <c r="K214" i="2" s="1"/>
  <c r="H215" i="2"/>
  <c r="K215" i="2" s="1"/>
  <c r="H216" i="2"/>
  <c r="K216" i="2" s="1"/>
  <c r="H217" i="2"/>
  <c r="K217" i="2" s="1"/>
  <c r="H218" i="2"/>
  <c r="K218" i="2" s="1"/>
  <c r="H219" i="2"/>
  <c r="K219" i="2" s="1"/>
  <c r="H220" i="2"/>
  <c r="K220" i="2" s="1"/>
  <c r="H221" i="2"/>
  <c r="K221" i="2" s="1"/>
  <c r="H222" i="2"/>
  <c r="K222" i="2" s="1"/>
  <c r="H223" i="2"/>
  <c r="K223" i="2" s="1"/>
  <c r="H224" i="2"/>
  <c r="K224" i="2" s="1"/>
  <c r="H225" i="2"/>
  <c r="K225" i="2" s="1"/>
  <c r="H226" i="2"/>
  <c r="K226" i="2" s="1"/>
  <c r="H227" i="2"/>
  <c r="K227" i="2" s="1"/>
  <c r="H228" i="2"/>
  <c r="K228" i="2" s="1"/>
  <c r="H229" i="2"/>
  <c r="K229" i="2" s="1"/>
  <c r="H230" i="2"/>
  <c r="K230" i="2" s="1"/>
  <c r="H231" i="2"/>
  <c r="K231" i="2" s="1"/>
  <c r="H232" i="2"/>
  <c r="K232" i="2" s="1"/>
  <c r="H233" i="2"/>
  <c r="K233" i="2" s="1"/>
  <c r="H234" i="2"/>
  <c r="K234" i="2" s="1"/>
  <c r="H235" i="2"/>
  <c r="K235" i="2" s="1"/>
  <c r="H236" i="2"/>
  <c r="K236" i="2" s="1"/>
  <c r="H237" i="2"/>
  <c r="K237" i="2" s="1"/>
  <c r="H238" i="2"/>
  <c r="K238" i="2" s="1"/>
  <c r="H239" i="2"/>
  <c r="K239" i="2" s="1"/>
  <c r="H240" i="2"/>
  <c r="K240" i="2" s="1"/>
  <c r="H241" i="2"/>
  <c r="K241" i="2" s="1"/>
  <c r="H242" i="2"/>
  <c r="K242" i="2" s="1"/>
  <c r="H243" i="2"/>
  <c r="K243" i="2" s="1"/>
  <c r="H244" i="2"/>
  <c r="K244" i="2" s="1"/>
  <c r="H245" i="2"/>
  <c r="K245" i="2" s="1"/>
  <c r="H246" i="2"/>
  <c r="K246" i="2" s="1"/>
  <c r="H247" i="2"/>
  <c r="K247" i="2" s="1"/>
  <c r="H248" i="2"/>
  <c r="K248" i="2" s="1"/>
  <c r="H249" i="2"/>
  <c r="K249" i="2" s="1"/>
  <c r="H250" i="2"/>
  <c r="K250" i="2" s="1"/>
  <c r="H251" i="2"/>
  <c r="K251" i="2" s="1"/>
  <c r="H252" i="2"/>
  <c r="K252" i="2" s="1"/>
  <c r="H253" i="2"/>
  <c r="K253" i="2" s="1"/>
  <c r="H254" i="2"/>
  <c r="K254" i="2" s="1"/>
  <c r="H255" i="2"/>
  <c r="K255" i="2" s="1"/>
  <c r="H256" i="2"/>
  <c r="K256" i="2" s="1"/>
  <c r="H257" i="2"/>
  <c r="K257" i="2" s="1"/>
  <c r="H258" i="2"/>
  <c r="K258" i="2" s="1"/>
  <c r="H259" i="2"/>
  <c r="K259" i="2" s="1"/>
  <c r="H260" i="2"/>
  <c r="K260" i="2" s="1"/>
  <c r="H261" i="2"/>
  <c r="K261" i="2" s="1"/>
  <c r="H262" i="2"/>
  <c r="K262" i="2" s="1"/>
  <c r="H263" i="2"/>
  <c r="K263" i="2" s="1"/>
  <c r="H264" i="2"/>
  <c r="K264" i="2" s="1"/>
  <c r="H265" i="2"/>
  <c r="K265" i="2" s="1"/>
  <c r="H266" i="2"/>
  <c r="K266" i="2" s="1"/>
  <c r="H267" i="2"/>
  <c r="K267" i="2" s="1"/>
  <c r="H268" i="2"/>
  <c r="K268" i="2" s="1"/>
  <c r="H269" i="2"/>
  <c r="K269" i="2" s="1"/>
  <c r="H270" i="2"/>
  <c r="K270" i="2" s="1"/>
  <c r="H271" i="2"/>
  <c r="K271" i="2" s="1"/>
  <c r="H272" i="2"/>
  <c r="K272" i="2" s="1"/>
  <c r="H273" i="2"/>
  <c r="K273" i="2" s="1"/>
  <c r="H274" i="2"/>
  <c r="K274" i="2" s="1"/>
  <c r="H275" i="2"/>
  <c r="K275" i="2" s="1"/>
  <c r="H276" i="2"/>
  <c r="K276" i="2" s="1"/>
  <c r="H277" i="2"/>
  <c r="K277" i="2" s="1"/>
  <c r="H278" i="2"/>
  <c r="K278" i="2" s="1"/>
  <c r="H279" i="2"/>
  <c r="K279" i="2" s="1"/>
  <c r="H280" i="2"/>
  <c r="K280" i="2" s="1"/>
  <c r="H281" i="2"/>
  <c r="K281" i="2" s="1"/>
  <c r="H282" i="2"/>
  <c r="K282" i="2" s="1"/>
  <c r="H283" i="2"/>
  <c r="K283" i="2" s="1"/>
  <c r="H284" i="2"/>
  <c r="K284" i="2" s="1"/>
  <c r="H285" i="2"/>
  <c r="K285" i="2" s="1"/>
  <c r="H286" i="2"/>
  <c r="K286" i="2" s="1"/>
  <c r="H287" i="2"/>
  <c r="K287" i="2" s="1"/>
  <c r="H288" i="2"/>
  <c r="K288" i="2" s="1"/>
  <c r="H289" i="2"/>
  <c r="K289" i="2" s="1"/>
  <c r="H290" i="2"/>
  <c r="K290" i="2" s="1"/>
  <c r="H291" i="2"/>
  <c r="K291" i="2" s="1"/>
  <c r="H292" i="2"/>
  <c r="K292" i="2" s="1"/>
  <c r="H293" i="2"/>
  <c r="K293" i="2" s="1"/>
  <c r="H294" i="2"/>
  <c r="K294" i="2" s="1"/>
  <c r="H295" i="2"/>
  <c r="K295" i="2" s="1"/>
  <c r="H296" i="2"/>
  <c r="K296" i="2" s="1"/>
  <c r="H297" i="2"/>
  <c r="K297" i="2" s="1"/>
  <c r="H298" i="2"/>
  <c r="K298" i="2" s="1"/>
  <c r="H299" i="2"/>
  <c r="K299" i="2" s="1"/>
  <c r="H300" i="2"/>
  <c r="K300" i="2" s="1"/>
  <c r="H301" i="2"/>
  <c r="K301" i="2" s="1"/>
  <c r="H302" i="2"/>
  <c r="K302" i="2" s="1"/>
  <c r="N37" i="20"/>
  <c r="N35" i="20"/>
  <c r="N34" i="20"/>
  <c r="N33" i="20"/>
  <c r="N32" i="20"/>
  <c r="M37" i="20"/>
  <c r="M35" i="20"/>
  <c r="M34" i="20"/>
  <c r="M33" i="20"/>
  <c r="M32" i="20"/>
  <c r="F37" i="20"/>
  <c r="F35" i="20"/>
  <c r="F34" i="20"/>
  <c r="F33" i="20"/>
  <c r="F32" i="20"/>
  <c r="E37" i="20"/>
  <c r="E35" i="20"/>
  <c r="E34" i="20"/>
  <c r="E33" i="20"/>
  <c r="E32" i="20"/>
  <c r="N31" i="20"/>
  <c r="M31" i="20"/>
  <c r="F31" i="20"/>
  <c r="E31" i="20"/>
  <c r="N30" i="20"/>
  <c r="M30" i="20"/>
  <c r="F30" i="20"/>
  <c r="E30" i="20"/>
  <c r="N6" i="20" l="1"/>
  <c r="I5" i="20"/>
  <c r="N5" i="20"/>
  <c r="N8" i="20"/>
  <c r="I8" i="20"/>
  <c r="I7" i="20"/>
  <c r="N7" i="20"/>
  <c r="N29" i="20" l="1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17" i="20"/>
  <c r="M17" i="20"/>
  <c r="N16" i="20"/>
  <c r="M16" i="20"/>
  <c r="N15" i="20"/>
  <c r="M15" i="20"/>
  <c r="N14" i="20"/>
  <c r="M14" i="20"/>
  <c r="F29" i="20"/>
  <c r="E29" i="20"/>
  <c r="F28" i="20"/>
  <c r="E28" i="20"/>
  <c r="F27" i="20"/>
  <c r="E27" i="20"/>
  <c r="F26" i="20"/>
  <c r="E26" i="20"/>
  <c r="F25" i="20"/>
  <c r="E25" i="20"/>
  <c r="F24" i="20"/>
  <c r="E24" i="20"/>
  <c r="F23" i="20"/>
  <c r="E23" i="20"/>
  <c r="F22" i="20"/>
  <c r="E22" i="20"/>
  <c r="F21" i="20"/>
  <c r="E21" i="20"/>
  <c r="F20" i="20"/>
  <c r="E20" i="20"/>
  <c r="F19" i="20"/>
  <c r="E19" i="20"/>
  <c r="F18" i="20"/>
  <c r="E18" i="20"/>
  <c r="F17" i="20"/>
  <c r="E17" i="20"/>
  <c r="F16" i="20"/>
  <c r="E16" i="20"/>
  <c r="F15" i="20"/>
  <c r="E15" i="20"/>
  <c r="F14" i="20"/>
  <c r="E14" i="20"/>
  <c r="D4" i="23" l="1"/>
  <c r="D4" i="22"/>
  <c r="D4" i="21"/>
  <c r="D10" i="20" l="1"/>
  <c r="D9" i="20"/>
  <c r="H9" i="2" l="1"/>
  <c r="K9" i="2" s="1"/>
  <c r="I24" i="23" l="1"/>
  <c r="I8" i="23"/>
  <c r="I24" i="22"/>
  <c r="I8" i="22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187" i="21"/>
  <c r="I188" i="21"/>
  <c r="I189" i="21"/>
  <c r="I190" i="21"/>
  <c r="I191" i="21"/>
  <c r="I192" i="21"/>
  <c r="I193" i="21"/>
  <c r="I194" i="21"/>
  <c r="I195" i="21"/>
  <c r="I196" i="21"/>
  <c r="I197" i="21"/>
  <c r="I198" i="21"/>
  <c r="I199" i="21"/>
  <c r="I200" i="21"/>
  <c r="I201" i="21"/>
  <c r="I202" i="21"/>
  <c r="I203" i="21"/>
  <c r="I204" i="21"/>
  <c r="I205" i="21"/>
  <c r="I206" i="21"/>
  <c r="I207" i="21"/>
  <c r="I208" i="21"/>
  <c r="I209" i="21"/>
  <c r="I210" i="21"/>
  <c r="I211" i="21"/>
  <c r="I212" i="21"/>
  <c r="I213" i="21"/>
  <c r="I214" i="21"/>
  <c r="I215" i="21"/>
  <c r="I216" i="21"/>
  <c r="I217" i="21"/>
  <c r="I218" i="21"/>
  <c r="I219" i="21"/>
  <c r="I220" i="21"/>
  <c r="I221" i="21"/>
  <c r="I222" i="21"/>
  <c r="I223" i="21"/>
  <c r="I224" i="21"/>
  <c r="I225" i="21"/>
  <c r="I226" i="21"/>
  <c r="I227" i="21"/>
  <c r="I228" i="21"/>
  <c r="I229" i="21"/>
  <c r="I230" i="21"/>
  <c r="I231" i="21"/>
  <c r="I232" i="21"/>
  <c r="I233" i="21"/>
  <c r="I234" i="21"/>
  <c r="I235" i="21"/>
  <c r="I236" i="21"/>
  <c r="I237" i="21"/>
  <c r="I238" i="21"/>
  <c r="I239" i="21"/>
  <c r="I240" i="21"/>
  <c r="I241" i="21"/>
  <c r="I242" i="21"/>
  <c r="I243" i="21"/>
  <c r="I244" i="21"/>
  <c r="I245" i="21"/>
  <c r="I246" i="21"/>
  <c r="I247" i="21"/>
  <c r="I248" i="21"/>
  <c r="I249" i="21"/>
  <c r="I250" i="21"/>
  <c r="I251" i="21"/>
  <c r="I252" i="21"/>
  <c r="I253" i="21"/>
  <c r="I254" i="21"/>
  <c r="I255" i="21"/>
  <c r="I256" i="21"/>
  <c r="I257" i="21"/>
  <c r="I258" i="21"/>
  <c r="I259" i="21"/>
  <c r="I260" i="21"/>
  <c r="I261" i="21"/>
  <c r="I262" i="21"/>
  <c r="I263" i="21"/>
  <c r="I264" i="21"/>
  <c r="I265" i="21"/>
  <c r="I266" i="21"/>
  <c r="I267" i="21"/>
  <c r="I268" i="21"/>
  <c r="I269" i="21"/>
  <c r="I270" i="21"/>
  <c r="I271" i="21"/>
  <c r="I272" i="21"/>
  <c r="I273" i="21"/>
  <c r="I274" i="21"/>
  <c r="I275" i="21"/>
  <c r="I276" i="21"/>
  <c r="I277" i="21"/>
  <c r="I278" i="21"/>
  <c r="I279" i="21"/>
  <c r="I280" i="21"/>
  <c r="I281" i="21"/>
  <c r="I282" i="21"/>
  <c r="I283" i="21"/>
  <c r="I284" i="21"/>
  <c r="I285" i="21"/>
  <c r="I286" i="21"/>
  <c r="I287" i="21"/>
  <c r="I288" i="21"/>
  <c r="I289" i="21"/>
  <c r="I290" i="21"/>
  <c r="I291" i="21"/>
  <c r="I292" i="21"/>
  <c r="I293" i="21"/>
  <c r="I294" i="21"/>
  <c r="I295" i="21"/>
  <c r="I296" i="21"/>
  <c r="I297" i="21"/>
  <c r="I298" i="21"/>
  <c r="I24" i="21"/>
  <c r="I8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7" i="21"/>
  <c r="J8" i="21"/>
  <c r="J9" i="21"/>
  <c r="J10" i="21"/>
  <c r="J6" i="21"/>
  <c r="J4" i="21"/>
  <c r="J5" i="21"/>
  <c r="J3" i="21"/>
  <c r="M38" i="20" l="1"/>
  <c r="M39" i="20"/>
  <c r="M40" i="20"/>
  <c r="M36" i="20"/>
  <c r="N36" i="20"/>
  <c r="N38" i="20"/>
  <c r="N39" i="20"/>
  <c r="F36" i="20"/>
  <c r="F38" i="20"/>
  <c r="F39" i="20"/>
  <c r="F40" i="20"/>
  <c r="E36" i="20"/>
  <c r="E38" i="20"/>
  <c r="E39" i="20"/>
  <c r="E40" i="20"/>
  <c r="N40" i="20" l="1"/>
  <c r="D8" i="20" l="1"/>
  <c r="R3" i="24"/>
  <c r="Q9" i="4" l="1"/>
  <c r="J4" i="26" l="1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72" i="26"/>
  <c r="J73" i="26"/>
  <c r="J74" i="26"/>
  <c r="J75" i="26"/>
  <c r="J76" i="26"/>
  <c r="J77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J90" i="26"/>
  <c r="J91" i="26"/>
  <c r="J92" i="26"/>
  <c r="J93" i="26"/>
  <c r="J94" i="26"/>
  <c r="J95" i="26"/>
  <c r="J96" i="26"/>
  <c r="J97" i="26"/>
  <c r="J98" i="26"/>
  <c r="J99" i="26"/>
  <c r="J100" i="26"/>
  <c r="J101" i="26"/>
  <c r="J102" i="26"/>
  <c r="J103" i="26"/>
  <c r="J104" i="26"/>
  <c r="J105" i="26"/>
  <c r="J106" i="26"/>
  <c r="J107" i="26"/>
  <c r="J108" i="26"/>
  <c r="J109" i="26"/>
  <c r="J110" i="26"/>
  <c r="J111" i="26"/>
  <c r="J112" i="26"/>
  <c r="J113" i="26"/>
  <c r="J114" i="26"/>
  <c r="J115" i="26"/>
  <c r="J116" i="26"/>
  <c r="J117" i="26"/>
  <c r="J118" i="26"/>
  <c r="J119" i="26"/>
  <c r="J120" i="26"/>
  <c r="J121" i="26"/>
  <c r="J122" i="26"/>
  <c r="J123" i="26"/>
  <c r="J124" i="26"/>
  <c r="J125" i="26"/>
  <c r="J126" i="26"/>
  <c r="J127" i="26"/>
  <c r="J128" i="26"/>
  <c r="J129" i="26"/>
  <c r="J130" i="26"/>
  <c r="J131" i="26"/>
  <c r="J132" i="26"/>
  <c r="J133" i="26"/>
  <c r="J134" i="26"/>
  <c r="J135" i="26"/>
  <c r="J136" i="26"/>
  <c r="J137" i="26"/>
  <c r="J138" i="26"/>
  <c r="J139" i="26"/>
  <c r="J140" i="26"/>
  <c r="J141" i="26"/>
  <c r="J142" i="26"/>
  <c r="J143" i="26"/>
  <c r="J144" i="26"/>
  <c r="J145" i="26"/>
  <c r="J146" i="26"/>
  <c r="J147" i="26"/>
  <c r="J148" i="26"/>
  <c r="J149" i="26"/>
  <c r="J150" i="26"/>
  <c r="J151" i="26"/>
  <c r="J152" i="26"/>
  <c r="J153" i="26"/>
  <c r="J154" i="26"/>
  <c r="J155" i="26"/>
  <c r="J156" i="26"/>
  <c r="J157" i="26"/>
  <c r="J158" i="26"/>
  <c r="J159" i="26"/>
  <c r="J160" i="26"/>
  <c r="J161" i="26"/>
  <c r="J162" i="26"/>
  <c r="J163" i="26"/>
  <c r="J164" i="26"/>
  <c r="J165" i="26"/>
  <c r="J166" i="26"/>
  <c r="J167" i="26"/>
  <c r="J168" i="26"/>
  <c r="J169" i="26"/>
  <c r="J170" i="26"/>
  <c r="J171" i="26"/>
  <c r="J172" i="26"/>
  <c r="J173" i="26"/>
  <c r="J174" i="26"/>
  <c r="J175" i="26"/>
  <c r="J176" i="26"/>
  <c r="J177" i="26"/>
  <c r="J178" i="26"/>
  <c r="J179" i="26"/>
  <c r="J180" i="26"/>
  <c r="J181" i="26"/>
  <c r="J182" i="26"/>
  <c r="J183" i="26"/>
  <c r="J184" i="26"/>
  <c r="J185" i="26"/>
  <c r="J186" i="26"/>
  <c r="J187" i="26"/>
  <c r="J188" i="26"/>
  <c r="J189" i="26"/>
  <c r="J190" i="26"/>
  <c r="J191" i="26"/>
  <c r="J192" i="26"/>
  <c r="J193" i="26"/>
  <c r="J194" i="26"/>
  <c r="J195" i="26"/>
  <c r="J196" i="26"/>
  <c r="J197" i="26"/>
  <c r="J198" i="26"/>
  <c r="J199" i="26"/>
  <c r="J200" i="26"/>
  <c r="J201" i="26"/>
  <c r="J202" i="26"/>
  <c r="J203" i="26"/>
  <c r="J204" i="26"/>
  <c r="J205" i="26"/>
  <c r="J206" i="26"/>
  <c r="J207" i="26"/>
  <c r="J208" i="26"/>
  <c r="J209" i="26"/>
  <c r="J210" i="26"/>
  <c r="J211" i="26"/>
  <c r="J212" i="26"/>
  <c r="J213" i="26"/>
  <c r="J214" i="26"/>
  <c r="J215" i="26"/>
  <c r="J216" i="26"/>
  <c r="J217" i="26"/>
  <c r="J218" i="26"/>
  <c r="J219" i="26"/>
  <c r="J220" i="26"/>
  <c r="J221" i="26"/>
  <c r="J222" i="26"/>
  <c r="J223" i="26"/>
  <c r="J224" i="26"/>
  <c r="J225" i="26"/>
  <c r="J226" i="26"/>
  <c r="J227" i="26"/>
  <c r="J228" i="26"/>
  <c r="J229" i="26"/>
  <c r="J230" i="26"/>
  <c r="J231" i="26"/>
  <c r="J232" i="26"/>
  <c r="J233" i="26"/>
  <c r="J234" i="26"/>
  <c r="J235" i="26"/>
  <c r="J236" i="26"/>
  <c r="J237" i="26"/>
  <c r="J238" i="26"/>
  <c r="J239" i="26"/>
  <c r="J240" i="26"/>
  <c r="J241" i="26"/>
  <c r="J242" i="26"/>
  <c r="J243" i="26"/>
  <c r="J244" i="26"/>
  <c r="J245" i="26"/>
  <c r="J246" i="26"/>
  <c r="J247" i="26"/>
  <c r="J248" i="26"/>
  <c r="J249" i="26"/>
  <c r="J250" i="26"/>
  <c r="J251" i="26"/>
  <c r="J252" i="26"/>
  <c r="J253" i="26"/>
  <c r="J254" i="26"/>
  <c r="J255" i="26"/>
  <c r="J256" i="26"/>
  <c r="J257" i="26"/>
  <c r="J258" i="26"/>
  <c r="J259" i="26"/>
  <c r="J260" i="26"/>
  <c r="J261" i="26"/>
  <c r="J262" i="26"/>
  <c r="J263" i="26"/>
  <c r="J264" i="26"/>
  <c r="J265" i="26"/>
  <c r="J266" i="26"/>
  <c r="J267" i="26"/>
  <c r="J268" i="26"/>
  <c r="J269" i="26"/>
  <c r="J270" i="26"/>
  <c r="J3" i="26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5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38" i="26"/>
  <c r="C239" i="26"/>
  <c r="C240" i="26"/>
  <c r="C241" i="26"/>
  <c r="C242" i="26"/>
  <c r="C243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8" i="26"/>
  <c r="C269" i="26"/>
  <c r="C270" i="26"/>
  <c r="C3" i="26"/>
  <c r="C3" i="25"/>
  <c r="J4" i="25"/>
  <c r="J5" i="25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J102" i="25"/>
  <c r="J103" i="25"/>
  <c r="J104" i="25"/>
  <c r="J105" i="25"/>
  <c r="J106" i="25"/>
  <c r="J107" i="25"/>
  <c r="J108" i="25"/>
  <c r="J109" i="25"/>
  <c r="J110" i="25"/>
  <c r="J111" i="25"/>
  <c r="J112" i="25"/>
  <c r="J113" i="25"/>
  <c r="J114" i="25"/>
  <c r="J115" i="25"/>
  <c r="J116" i="25"/>
  <c r="J117" i="25"/>
  <c r="J118" i="25"/>
  <c r="J119" i="25"/>
  <c r="J120" i="25"/>
  <c r="J121" i="25"/>
  <c r="J122" i="25"/>
  <c r="J123" i="25"/>
  <c r="J124" i="25"/>
  <c r="J125" i="25"/>
  <c r="J126" i="25"/>
  <c r="J127" i="25"/>
  <c r="J128" i="25"/>
  <c r="J129" i="25"/>
  <c r="J130" i="25"/>
  <c r="J131" i="25"/>
  <c r="J132" i="25"/>
  <c r="J133" i="25"/>
  <c r="J134" i="25"/>
  <c r="J135" i="25"/>
  <c r="J136" i="25"/>
  <c r="J137" i="25"/>
  <c r="J138" i="25"/>
  <c r="J139" i="25"/>
  <c r="J140" i="25"/>
  <c r="J141" i="25"/>
  <c r="J142" i="25"/>
  <c r="J143" i="25"/>
  <c r="J144" i="25"/>
  <c r="J145" i="25"/>
  <c r="J146" i="25"/>
  <c r="J147" i="25"/>
  <c r="J148" i="25"/>
  <c r="J149" i="25"/>
  <c r="J150" i="25"/>
  <c r="J151" i="25"/>
  <c r="J152" i="25"/>
  <c r="J153" i="25"/>
  <c r="J154" i="25"/>
  <c r="J155" i="25"/>
  <c r="J156" i="25"/>
  <c r="J157" i="25"/>
  <c r="J158" i="25"/>
  <c r="J159" i="25"/>
  <c r="J160" i="25"/>
  <c r="J161" i="25"/>
  <c r="J162" i="25"/>
  <c r="J163" i="25"/>
  <c r="J164" i="25"/>
  <c r="J165" i="25"/>
  <c r="J166" i="25"/>
  <c r="J167" i="25"/>
  <c r="J168" i="25"/>
  <c r="J169" i="25"/>
  <c r="J170" i="25"/>
  <c r="J171" i="25"/>
  <c r="J172" i="25"/>
  <c r="J173" i="25"/>
  <c r="J174" i="25"/>
  <c r="J175" i="25"/>
  <c r="J176" i="25"/>
  <c r="J177" i="25"/>
  <c r="J178" i="25"/>
  <c r="J179" i="25"/>
  <c r="J180" i="25"/>
  <c r="J181" i="25"/>
  <c r="J182" i="25"/>
  <c r="J183" i="25"/>
  <c r="J184" i="25"/>
  <c r="J185" i="25"/>
  <c r="J186" i="25"/>
  <c r="J187" i="25"/>
  <c r="J188" i="25"/>
  <c r="J189" i="25"/>
  <c r="J190" i="25"/>
  <c r="J191" i="25"/>
  <c r="J192" i="25"/>
  <c r="J193" i="25"/>
  <c r="J194" i="25"/>
  <c r="J195" i="25"/>
  <c r="J196" i="25"/>
  <c r="J197" i="25"/>
  <c r="J198" i="25"/>
  <c r="J199" i="25"/>
  <c r="J200" i="25"/>
  <c r="J201" i="25"/>
  <c r="J202" i="25"/>
  <c r="J203" i="25"/>
  <c r="J204" i="25"/>
  <c r="J205" i="25"/>
  <c r="J206" i="25"/>
  <c r="J207" i="25"/>
  <c r="J208" i="25"/>
  <c r="J209" i="25"/>
  <c r="J210" i="25"/>
  <c r="J211" i="25"/>
  <c r="J212" i="25"/>
  <c r="J213" i="25"/>
  <c r="J214" i="25"/>
  <c r="J215" i="25"/>
  <c r="J216" i="25"/>
  <c r="J217" i="25"/>
  <c r="J218" i="25"/>
  <c r="J219" i="25"/>
  <c r="J220" i="25"/>
  <c r="J221" i="25"/>
  <c r="J222" i="25"/>
  <c r="J223" i="25"/>
  <c r="J224" i="25"/>
  <c r="J225" i="25"/>
  <c r="J226" i="25"/>
  <c r="J227" i="25"/>
  <c r="J228" i="25"/>
  <c r="J229" i="25"/>
  <c r="J230" i="25"/>
  <c r="J231" i="25"/>
  <c r="J232" i="25"/>
  <c r="J233" i="25"/>
  <c r="J234" i="25"/>
  <c r="J235" i="25"/>
  <c r="J236" i="25"/>
  <c r="J237" i="25"/>
  <c r="J238" i="25"/>
  <c r="J239" i="25"/>
  <c r="J240" i="25"/>
  <c r="J241" i="25"/>
  <c r="J242" i="25"/>
  <c r="J243" i="25"/>
  <c r="J244" i="25"/>
  <c r="J245" i="25"/>
  <c r="J246" i="25"/>
  <c r="J247" i="25"/>
  <c r="J248" i="25"/>
  <c r="J249" i="25"/>
  <c r="J250" i="25"/>
  <c r="J251" i="25"/>
  <c r="J252" i="25"/>
  <c r="J253" i="25"/>
  <c r="J254" i="25"/>
  <c r="J255" i="25"/>
  <c r="J256" i="25"/>
  <c r="J257" i="25"/>
  <c r="J258" i="25"/>
  <c r="J259" i="25"/>
  <c r="J260" i="25"/>
  <c r="J261" i="25"/>
  <c r="J262" i="25"/>
  <c r="J263" i="25"/>
  <c r="J264" i="25"/>
  <c r="J265" i="25"/>
  <c r="J266" i="25"/>
  <c r="J267" i="25"/>
  <c r="J268" i="25"/>
  <c r="J269" i="25"/>
  <c r="J270" i="25"/>
  <c r="J3" i="25"/>
  <c r="J3" i="2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77" i="25"/>
  <c r="C178" i="25"/>
  <c r="C179" i="25"/>
  <c r="C180" i="25"/>
  <c r="C181" i="25"/>
  <c r="C182" i="25"/>
  <c r="C183" i="25"/>
  <c r="C184" i="25"/>
  <c r="C185" i="25"/>
  <c r="C186" i="25"/>
  <c r="C187" i="25"/>
  <c r="C188" i="25"/>
  <c r="C189" i="25"/>
  <c r="C190" i="25"/>
  <c r="C191" i="25"/>
  <c r="C192" i="25"/>
  <c r="C193" i="25"/>
  <c r="C194" i="25"/>
  <c r="C195" i="25"/>
  <c r="C196" i="25"/>
  <c r="C197" i="25"/>
  <c r="C198" i="25"/>
  <c r="C199" i="25"/>
  <c r="C200" i="25"/>
  <c r="C201" i="25"/>
  <c r="C202" i="25"/>
  <c r="C203" i="25"/>
  <c r="C204" i="25"/>
  <c r="C205" i="25"/>
  <c r="C206" i="25"/>
  <c r="C207" i="25"/>
  <c r="C208" i="25"/>
  <c r="C209" i="25"/>
  <c r="C210" i="25"/>
  <c r="C211" i="25"/>
  <c r="C212" i="25"/>
  <c r="C213" i="25"/>
  <c r="C214" i="25"/>
  <c r="C215" i="25"/>
  <c r="C216" i="25"/>
  <c r="C217" i="25"/>
  <c r="C218" i="25"/>
  <c r="C219" i="25"/>
  <c r="C220" i="25"/>
  <c r="C221" i="25"/>
  <c r="C222" i="25"/>
  <c r="C223" i="25"/>
  <c r="C224" i="25"/>
  <c r="C225" i="25"/>
  <c r="C226" i="25"/>
  <c r="C227" i="25"/>
  <c r="C228" i="25"/>
  <c r="C229" i="25"/>
  <c r="C230" i="25"/>
  <c r="C231" i="25"/>
  <c r="C232" i="25"/>
  <c r="C233" i="25"/>
  <c r="C234" i="25"/>
  <c r="C235" i="25"/>
  <c r="C236" i="25"/>
  <c r="C237" i="25"/>
  <c r="C238" i="25"/>
  <c r="C239" i="25"/>
  <c r="C240" i="25"/>
  <c r="C241" i="25"/>
  <c r="C242" i="25"/>
  <c r="C243" i="25"/>
  <c r="C244" i="25"/>
  <c r="C245" i="25"/>
  <c r="C246" i="25"/>
  <c r="C247" i="25"/>
  <c r="C248" i="25"/>
  <c r="C249" i="25"/>
  <c r="C250" i="25"/>
  <c r="C251" i="25"/>
  <c r="C252" i="25"/>
  <c r="C253" i="25"/>
  <c r="C254" i="25"/>
  <c r="C255" i="25"/>
  <c r="C256" i="25"/>
  <c r="C257" i="25"/>
  <c r="C258" i="25"/>
  <c r="C259" i="25"/>
  <c r="C260" i="25"/>
  <c r="C261" i="25"/>
  <c r="C262" i="25"/>
  <c r="C263" i="25"/>
  <c r="C264" i="25"/>
  <c r="C265" i="25"/>
  <c r="C266" i="25"/>
  <c r="C267" i="25"/>
  <c r="C268" i="25"/>
  <c r="C269" i="25"/>
  <c r="C270" i="25"/>
  <c r="C3" i="24"/>
  <c r="C16" i="24" l="1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4" i="24"/>
  <c r="C5" i="24"/>
  <c r="C6" i="24"/>
  <c r="C7" i="24"/>
  <c r="C8" i="24"/>
  <c r="C9" i="24"/>
  <c r="C10" i="24"/>
  <c r="C11" i="24"/>
  <c r="C12" i="24"/>
  <c r="C13" i="24"/>
  <c r="C14" i="24"/>
  <c r="C15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136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H217" i="24"/>
  <c r="H218" i="24"/>
  <c r="H219" i="24"/>
  <c r="H220" i="24"/>
  <c r="H221" i="24"/>
  <c r="H222" i="24"/>
  <c r="H223" i="24"/>
  <c r="H224" i="24"/>
  <c r="H225" i="24"/>
  <c r="H226" i="24"/>
  <c r="H227" i="24"/>
  <c r="H228" i="24"/>
  <c r="H229" i="24"/>
  <c r="H230" i="24"/>
  <c r="H231" i="24"/>
  <c r="H232" i="24"/>
  <c r="H233" i="24"/>
  <c r="H234" i="24"/>
  <c r="H235" i="24"/>
  <c r="H236" i="24"/>
  <c r="H237" i="24"/>
  <c r="H238" i="24"/>
  <c r="H239" i="24"/>
  <c r="H240" i="24"/>
  <c r="H241" i="24"/>
  <c r="H242" i="24"/>
  <c r="H243" i="24"/>
  <c r="H244" i="24"/>
  <c r="H245" i="24"/>
  <c r="H246" i="24"/>
  <c r="H247" i="24"/>
  <c r="H248" i="24"/>
  <c r="H249" i="24"/>
  <c r="H250" i="24"/>
  <c r="H251" i="24"/>
  <c r="H252" i="24"/>
  <c r="H253" i="24"/>
  <c r="H254" i="24"/>
  <c r="H255" i="24"/>
  <c r="H256" i="24"/>
  <c r="H257" i="24"/>
  <c r="H258" i="24"/>
  <c r="H259" i="24"/>
  <c r="H260" i="24"/>
  <c r="H261" i="24"/>
  <c r="H262" i="24"/>
  <c r="H263" i="24"/>
  <c r="H264" i="24"/>
  <c r="H265" i="24"/>
  <c r="H266" i="24"/>
  <c r="H267" i="24"/>
  <c r="H268" i="24"/>
  <c r="H269" i="24"/>
  <c r="H270" i="24"/>
  <c r="H271" i="24"/>
  <c r="H272" i="24"/>
  <c r="H273" i="24"/>
  <c r="H274" i="24"/>
  <c r="H275" i="24"/>
  <c r="H276" i="24"/>
  <c r="H277" i="24"/>
  <c r="H278" i="24"/>
  <c r="H279" i="24"/>
  <c r="H280" i="24"/>
  <c r="H281" i="24"/>
  <c r="H283" i="24"/>
  <c r="H284" i="24"/>
  <c r="H285" i="24"/>
  <c r="H286" i="24"/>
  <c r="H287" i="24"/>
  <c r="H288" i="24"/>
  <c r="H289" i="24"/>
  <c r="H290" i="24"/>
  <c r="H291" i="24"/>
  <c r="H292" i="24"/>
  <c r="H293" i="24"/>
  <c r="H294" i="24"/>
  <c r="H295" i="24"/>
  <c r="H296" i="24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J174" i="23"/>
  <c r="J175" i="23"/>
  <c r="J176" i="23"/>
  <c r="J177" i="23"/>
  <c r="J178" i="23"/>
  <c r="J179" i="23"/>
  <c r="J180" i="23"/>
  <c r="J181" i="23"/>
  <c r="J182" i="23"/>
  <c r="J183" i="23"/>
  <c r="J184" i="23"/>
  <c r="J185" i="23"/>
  <c r="J186" i="23"/>
  <c r="J187" i="23"/>
  <c r="J188" i="23"/>
  <c r="J189" i="23"/>
  <c r="J190" i="23"/>
  <c r="J191" i="23"/>
  <c r="J192" i="23"/>
  <c r="J193" i="23"/>
  <c r="J194" i="23"/>
  <c r="J195" i="23"/>
  <c r="J196" i="23"/>
  <c r="J197" i="23"/>
  <c r="J198" i="23"/>
  <c r="J199" i="23"/>
  <c r="J200" i="23"/>
  <c r="J201" i="23"/>
  <c r="J202" i="23"/>
  <c r="J203" i="23"/>
  <c r="J204" i="23"/>
  <c r="J205" i="23"/>
  <c r="J206" i="23"/>
  <c r="J207" i="23"/>
  <c r="J208" i="23"/>
  <c r="J209" i="23"/>
  <c r="J210" i="23"/>
  <c r="J211" i="23"/>
  <c r="J212" i="23"/>
  <c r="J213" i="23"/>
  <c r="J214" i="23"/>
  <c r="J215" i="23"/>
  <c r="J216" i="23"/>
  <c r="J217" i="23"/>
  <c r="J218" i="23"/>
  <c r="J219" i="23"/>
  <c r="J220" i="23"/>
  <c r="J221" i="23"/>
  <c r="J222" i="23"/>
  <c r="J223" i="23"/>
  <c r="J224" i="23"/>
  <c r="J225" i="23"/>
  <c r="J226" i="23"/>
  <c r="J227" i="23"/>
  <c r="J228" i="23"/>
  <c r="J229" i="23"/>
  <c r="J230" i="23"/>
  <c r="J231" i="23"/>
  <c r="J232" i="23"/>
  <c r="J233" i="23"/>
  <c r="J234" i="23"/>
  <c r="J235" i="23"/>
  <c r="J236" i="23"/>
  <c r="J237" i="23"/>
  <c r="J238" i="23"/>
  <c r="J239" i="23"/>
  <c r="J240" i="23"/>
  <c r="J241" i="23"/>
  <c r="J242" i="23"/>
  <c r="J243" i="23"/>
  <c r="J244" i="23"/>
  <c r="J245" i="23"/>
  <c r="J246" i="23"/>
  <c r="J247" i="23"/>
  <c r="J248" i="23"/>
  <c r="J249" i="23"/>
  <c r="J250" i="23"/>
  <c r="J251" i="23"/>
  <c r="J252" i="23"/>
  <c r="J253" i="23"/>
  <c r="J254" i="23"/>
  <c r="J255" i="23"/>
  <c r="J256" i="23"/>
  <c r="J257" i="23"/>
  <c r="J258" i="23"/>
  <c r="J259" i="23"/>
  <c r="J260" i="23"/>
  <c r="J261" i="23"/>
  <c r="J262" i="23"/>
  <c r="J263" i="23"/>
  <c r="J264" i="23"/>
  <c r="J265" i="23"/>
  <c r="J266" i="23"/>
  <c r="J267" i="23"/>
  <c r="J268" i="23"/>
  <c r="J269" i="23"/>
  <c r="J270" i="23"/>
  <c r="J271" i="23"/>
  <c r="J272" i="23"/>
  <c r="J273" i="23"/>
  <c r="J274" i="23"/>
  <c r="J275" i="23"/>
  <c r="J276" i="23"/>
  <c r="J277" i="23"/>
  <c r="J278" i="23"/>
  <c r="J279" i="23"/>
  <c r="J280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3" i="23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274" i="22"/>
  <c r="J275" i="22"/>
  <c r="J276" i="22"/>
  <c r="J277" i="22"/>
  <c r="J278" i="22"/>
  <c r="J279" i="22"/>
  <c r="J280" i="22"/>
  <c r="J281" i="22"/>
  <c r="J282" i="22"/>
  <c r="J283" i="22"/>
  <c r="J284" i="22"/>
  <c r="J285" i="22"/>
  <c r="J286" i="22"/>
  <c r="J287" i="22"/>
  <c r="J288" i="22"/>
  <c r="J289" i="22"/>
  <c r="J290" i="22"/>
  <c r="J291" i="22"/>
  <c r="J292" i="22"/>
  <c r="J293" i="22"/>
  <c r="J294" i="22"/>
  <c r="J295" i="22"/>
  <c r="J296" i="22"/>
  <c r="J297" i="22"/>
  <c r="J298" i="22"/>
  <c r="J3" i="22"/>
  <c r="I4" i="23"/>
  <c r="I5" i="23"/>
  <c r="I6" i="23"/>
  <c r="I7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98" i="23"/>
  <c r="I199" i="23"/>
  <c r="I200" i="23"/>
  <c r="I201" i="23"/>
  <c r="I202" i="23"/>
  <c r="I203" i="23"/>
  <c r="I204" i="23"/>
  <c r="I205" i="23"/>
  <c r="I206" i="23"/>
  <c r="I207" i="23"/>
  <c r="I208" i="23"/>
  <c r="I209" i="23"/>
  <c r="I210" i="23"/>
  <c r="I211" i="23"/>
  <c r="I212" i="23"/>
  <c r="I213" i="23"/>
  <c r="I214" i="23"/>
  <c r="I215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1" i="23"/>
  <c r="I232" i="23"/>
  <c r="I233" i="23"/>
  <c r="I234" i="23"/>
  <c r="I235" i="23"/>
  <c r="I236" i="23"/>
  <c r="I237" i="23"/>
  <c r="I238" i="23"/>
  <c r="I239" i="23"/>
  <c r="I240" i="23"/>
  <c r="I241" i="23"/>
  <c r="I242" i="23"/>
  <c r="I243" i="23"/>
  <c r="I244" i="23"/>
  <c r="I245" i="23"/>
  <c r="I246" i="23"/>
  <c r="I247" i="23"/>
  <c r="I248" i="23"/>
  <c r="I249" i="23"/>
  <c r="I250" i="23"/>
  <c r="I251" i="23"/>
  <c r="I252" i="23"/>
  <c r="I253" i="23"/>
  <c r="I254" i="23"/>
  <c r="I255" i="23"/>
  <c r="I256" i="23"/>
  <c r="I257" i="23"/>
  <c r="I258" i="23"/>
  <c r="I259" i="23"/>
  <c r="I260" i="23"/>
  <c r="I261" i="23"/>
  <c r="I262" i="23"/>
  <c r="I263" i="23"/>
  <c r="I264" i="23"/>
  <c r="I265" i="23"/>
  <c r="I266" i="23"/>
  <c r="I267" i="23"/>
  <c r="I268" i="23"/>
  <c r="I269" i="23"/>
  <c r="I270" i="23"/>
  <c r="I271" i="23"/>
  <c r="I272" i="23"/>
  <c r="I273" i="23"/>
  <c r="I274" i="23"/>
  <c r="I275" i="23"/>
  <c r="I276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3" i="23"/>
  <c r="I4" i="22"/>
  <c r="I5" i="22"/>
  <c r="I6" i="22"/>
  <c r="I7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3" i="22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5" i="21"/>
  <c r="I26" i="21"/>
  <c r="I27" i="21"/>
  <c r="I28" i="21"/>
  <c r="I29" i="21"/>
  <c r="I30" i="21"/>
  <c r="I31" i="21"/>
  <c r="I7" i="21"/>
  <c r="I6" i="21"/>
  <c r="I5" i="21"/>
  <c r="I4" i="21"/>
  <c r="I3" i="21"/>
  <c r="I3" i="24"/>
  <c r="F44" i="20" l="1"/>
  <c r="F45" i="20"/>
  <c r="F46" i="20"/>
  <c r="F43" i="20"/>
  <c r="I6" i="20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D5" i="20" l="1"/>
  <c r="D7" i="20"/>
  <c r="D6" i="20"/>
  <c r="P270" i="26"/>
  <c r="O270" i="26"/>
  <c r="N270" i="26"/>
  <c r="M270" i="26"/>
  <c r="L270" i="26"/>
  <c r="K270" i="26"/>
  <c r="I270" i="26"/>
  <c r="H270" i="26"/>
  <c r="G270" i="26"/>
  <c r="F270" i="26"/>
  <c r="E270" i="26"/>
  <c r="D270" i="26"/>
  <c r="B270" i="26"/>
  <c r="P269" i="26"/>
  <c r="O269" i="26"/>
  <c r="N269" i="26"/>
  <c r="M269" i="26"/>
  <c r="L269" i="26"/>
  <c r="K269" i="26"/>
  <c r="I269" i="26"/>
  <c r="H269" i="26"/>
  <c r="G269" i="26"/>
  <c r="F269" i="26"/>
  <c r="E269" i="26"/>
  <c r="D269" i="26"/>
  <c r="B269" i="26"/>
  <c r="P268" i="26"/>
  <c r="O268" i="26"/>
  <c r="N268" i="26"/>
  <c r="M268" i="26"/>
  <c r="L268" i="26"/>
  <c r="K268" i="26"/>
  <c r="I268" i="26"/>
  <c r="H268" i="26"/>
  <c r="G268" i="26"/>
  <c r="F268" i="26"/>
  <c r="E268" i="26"/>
  <c r="D268" i="26"/>
  <c r="B268" i="26"/>
  <c r="P267" i="26"/>
  <c r="O267" i="26"/>
  <c r="N267" i="26"/>
  <c r="M267" i="26"/>
  <c r="L267" i="26"/>
  <c r="K267" i="26"/>
  <c r="I267" i="26"/>
  <c r="H267" i="26"/>
  <c r="G267" i="26"/>
  <c r="F267" i="26"/>
  <c r="E267" i="26"/>
  <c r="D267" i="26"/>
  <c r="B267" i="26"/>
  <c r="P266" i="26"/>
  <c r="O266" i="26"/>
  <c r="N266" i="26"/>
  <c r="M266" i="26"/>
  <c r="L266" i="26"/>
  <c r="K266" i="26"/>
  <c r="I266" i="26"/>
  <c r="H266" i="26"/>
  <c r="G266" i="26"/>
  <c r="F266" i="26"/>
  <c r="E266" i="26"/>
  <c r="D266" i="26"/>
  <c r="B266" i="26"/>
  <c r="P265" i="26"/>
  <c r="O265" i="26"/>
  <c r="N265" i="26"/>
  <c r="M265" i="26"/>
  <c r="L265" i="26"/>
  <c r="K265" i="26"/>
  <c r="I265" i="26"/>
  <c r="H265" i="26"/>
  <c r="G265" i="26"/>
  <c r="F265" i="26"/>
  <c r="E265" i="26"/>
  <c r="D265" i="26"/>
  <c r="B265" i="26"/>
  <c r="P264" i="26"/>
  <c r="O264" i="26"/>
  <c r="N264" i="26"/>
  <c r="M264" i="26"/>
  <c r="L264" i="26"/>
  <c r="K264" i="26"/>
  <c r="I264" i="26"/>
  <c r="H264" i="26"/>
  <c r="G264" i="26"/>
  <c r="F264" i="26"/>
  <c r="E264" i="26"/>
  <c r="D264" i="26"/>
  <c r="B264" i="26"/>
  <c r="P263" i="26"/>
  <c r="O263" i="26"/>
  <c r="N263" i="26"/>
  <c r="M263" i="26"/>
  <c r="L263" i="26"/>
  <c r="K263" i="26"/>
  <c r="I263" i="26"/>
  <c r="H263" i="26"/>
  <c r="G263" i="26"/>
  <c r="F263" i="26"/>
  <c r="E263" i="26"/>
  <c r="D263" i="26"/>
  <c r="B263" i="26"/>
  <c r="P262" i="26"/>
  <c r="O262" i="26"/>
  <c r="N262" i="26"/>
  <c r="M262" i="26"/>
  <c r="L262" i="26"/>
  <c r="K262" i="26"/>
  <c r="I262" i="26"/>
  <c r="H262" i="26"/>
  <c r="G262" i="26"/>
  <c r="F262" i="26"/>
  <c r="E262" i="26"/>
  <c r="D262" i="26"/>
  <c r="B262" i="26"/>
  <c r="P261" i="26"/>
  <c r="O261" i="26"/>
  <c r="N261" i="26"/>
  <c r="M261" i="26"/>
  <c r="L261" i="26"/>
  <c r="K261" i="26"/>
  <c r="I261" i="26"/>
  <c r="H261" i="26"/>
  <c r="G261" i="26"/>
  <c r="F261" i="26"/>
  <c r="E261" i="26"/>
  <c r="D261" i="26"/>
  <c r="B261" i="26"/>
  <c r="P260" i="26"/>
  <c r="O260" i="26"/>
  <c r="N260" i="26"/>
  <c r="M260" i="26"/>
  <c r="L260" i="26"/>
  <c r="K260" i="26"/>
  <c r="I260" i="26"/>
  <c r="H260" i="26"/>
  <c r="G260" i="26"/>
  <c r="F260" i="26"/>
  <c r="E260" i="26"/>
  <c r="D260" i="26"/>
  <c r="B260" i="26"/>
  <c r="P259" i="26"/>
  <c r="O259" i="26"/>
  <c r="N259" i="26"/>
  <c r="M259" i="26"/>
  <c r="L259" i="26"/>
  <c r="K259" i="26"/>
  <c r="I259" i="26"/>
  <c r="H259" i="26"/>
  <c r="G259" i="26"/>
  <c r="F259" i="26"/>
  <c r="E259" i="26"/>
  <c r="D259" i="26"/>
  <c r="B259" i="26"/>
  <c r="P258" i="26"/>
  <c r="O258" i="26"/>
  <c r="N258" i="26"/>
  <c r="M258" i="26"/>
  <c r="L258" i="26"/>
  <c r="K258" i="26"/>
  <c r="I258" i="26"/>
  <c r="H258" i="26"/>
  <c r="G258" i="26"/>
  <c r="F258" i="26"/>
  <c r="E258" i="26"/>
  <c r="D258" i="26"/>
  <c r="B258" i="26"/>
  <c r="P257" i="26"/>
  <c r="O257" i="26"/>
  <c r="N257" i="26"/>
  <c r="M257" i="26"/>
  <c r="L257" i="26"/>
  <c r="K257" i="26"/>
  <c r="I257" i="26"/>
  <c r="H257" i="26"/>
  <c r="G257" i="26"/>
  <c r="F257" i="26"/>
  <c r="E257" i="26"/>
  <c r="D257" i="26"/>
  <c r="B257" i="26"/>
  <c r="P256" i="26"/>
  <c r="O256" i="26"/>
  <c r="N256" i="26"/>
  <c r="M256" i="26"/>
  <c r="L256" i="26"/>
  <c r="K256" i="26"/>
  <c r="I256" i="26"/>
  <c r="H256" i="26"/>
  <c r="G256" i="26"/>
  <c r="F256" i="26"/>
  <c r="E256" i="26"/>
  <c r="D256" i="26"/>
  <c r="B256" i="26"/>
  <c r="P255" i="26"/>
  <c r="O255" i="26"/>
  <c r="N255" i="26"/>
  <c r="M255" i="26"/>
  <c r="L255" i="26"/>
  <c r="K255" i="26"/>
  <c r="I255" i="26"/>
  <c r="H255" i="26"/>
  <c r="G255" i="26"/>
  <c r="F255" i="26"/>
  <c r="E255" i="26"/>
  <c r="D255" i="26"/>
  <c r="B255" i="26"/>
  <c r="P254" i="26"/>
  <c r="O254" i="26"/>
  <c r="N254" i="26"/>
  <c r="M254" i="26"/>
  <c r="L254" i="26"/>
  <c r="K254" i="26"/>
  <c r="I254" i="26"/>
  <c r="H254" i="26"/>
  <c r="G254" i="26"/>
  <c r="F254" i="26"/>
  <c r="E254" i="26"/>
  <c r="D254" i="26"/>
  <c r="B254" i="26"/>
  <c r="P253" i="26"/>
  <c r="O253" i="26"/>
  <c r="N253" i="26"/>
  <c r="M253" i="26"/>
  <c r="L253" i="26"/>
  <c r="K253" i="26"/>
  <c r="I253" i="26"/>
  <c r="H253" i="26"/>
  <c r="G253" i="26"/>
  <c r="F253" i="26"/>
  <c r="E253" i="26"/>
  <c r="D253" i="26"/>
  <c r="B253" i="26"/>
  <c r="P252" i="26"/>
  <c r="O252" i="26"/>
  <c r="N252" i="26"/>
  <c r="M252" i="26"/>
  <c r="L252" i="26"/>
  <c r="K252" i="26"/>
  <c r="I252" i="26"/>
  <c r="H252" i="26"/>
  <c r="G252" i="26"/>
  <c r="F252" i="26"/>
  <c r="E252" i="26"/>
  <c r="D252" i="26"/>
  <c r="B252" i="26"/>
  <c r="P251" i="26"/>
  <c r="O251" i="26"/>
  <c r="N251" i="26"/>
  <c r="M251" i="26"/>
  <c r="L251" i="26"/>
  <c r="K251" i="26"/>
  <c r="I251" i="26"/>
  <c r="H251" i="26"/>
  <c r="G251" i="26"/>
  <c r="F251" i="26"/>
  <c r="E251" i="26"/>
  <c r="D251" i="26"/>
  <c r="B251" i="26"/>
  <c r="P250" i="26"/>
  <c r="O250" i="26"/>
  <c r="N250" i="26"/>
  <c r="M250" i="26"/>
  <c r="L250" i="26"/>
  <c r="K250" i="26"/>
  <c r="I250" i="26"/>
  <c r="H250" i="26"/>
  <c r="G250" i="26"/>
  <c r="F250" i="26"/>
  <c r="E250" i="26"/>
  <c r="D250" i="26"/>
  <c r="B250" i="26"/>
  <c r="P249" i="26"/>
  <c r="O249" i="26"/>
  <c r="N249" i="26"/>
  <c r="M249" i="26"/>
  <c r="L249" i="26"/>
  <c r="K249" i="26"/>
  <c r="I249" i="26"/>
  <c r="H249" i="26"/>
  <c r="G249" i="26"/>
  <c r="F249" i="26"/>
  <c r="E249" i="26"/>
  <c r="D249" i="26"/>
  <c r="B249" i="26"/>
  <c r="P248" i="26"/>
  <c r="O248" i="26"/>
  <c r="N248" i="26"/>
  <c r="M248" i="26"/>
  <c r="L248" i="26"/>
  <c r="K248" i="26"/>
  <c r="I248" i="26"/>
  <c r="H248" i="26"/>
  <c r="G248" i="26"/>
  <c r="F248" i="26"/>
  <c r="E248" i="26"/>
  <c r="D248" i="26"/>
  <c r="B248" i="26"/>
  <c r="P247" i="26"/>
  <c r="O247" i="26"/>
  <c r="N247" i="26"/>
  <c r="M247" i="26"/>
  <c r="L247" i="26"/>
  <c r="K247" i="26"/>
  <c r="I247" i="26"/>
  <c r="H247" i="26"/>
  <c r="G247" i="26"/>
  <c r="F247" i="26"/>
  <c r="E247" i="26"/>
  <c r="D247" i="26"/>
  <c r="B247" i="26"/>
  <c r="P246" i="26"/>
  <c r="O246" i="26"/>
  <c r="N246" i="26"/>
  <c r="M246" i="26"/>
  <c r="L246" i="26"/>
  <c r="K246" i="26"/>
  <c r="I246" i="26"/>
  <c r="H246" i="26"/>
  <c r="G246" i="26"/>
  <c r="F246" i="26"/>
  <c r="E246" i="26"/>
  <c r="D246" i="26"/>
  <c r="B246" i="26"/>
  <c r="P245" i="26"/>
  <c r="O245" i="26"/>
  <c r="N245" i="26"/>
  <c r="M245" i="26"/>
  <c r="L245" i="26"/>
  <c r="K245" i="26"/>
  <c r="I245" i="26"/>
  <c r="H245" i="26"/>
  <c r="G245" i="26"/>
  <c r="F245" i="26"/>
  <c r="E245" i="26"/>
  <c r="D245" i="26"/>
  <c r="B245" i="26"/>
  <c r="P244" i="26"/>
  <c r="O244" i="26"/>
  <c r="N244" i="26"/>
  <c r="M244" i="26"/>
  <c r="L244" i="26"/>
  <c r="K244" i="26"/>
  <c r="I244" i="26"/>
  <c r="H244" i="26"/>
  <c r="G244" i="26"/>
  <c r="F244" i="26"/>
  <c r="E244" i="26"/>
  <c r="D244" i="26"/>
  <c r="B244" i="26"/>
  <c r="P243" i="26"/>
  <c r="O243" i="26"/>
  <c r="N243" i="26"/>
  <c r="M243" i="26"/>
  <c r="L243" i="26"/>
  <c r="K243" i="26"/>
  <c r="I243" i="26"/>
  <c r="H243" i="26"/>
  <c r="G243" i="26"/>
  <c r="F243" i="26"/>
  <c r="E243" i="26"/>
  <c r="D243" i="26"/>
  <c r="B243" i="26"/>
  <c r="P242" i="26"/>
  <c r="O242" i="26"/>
  <c r="N242" i="26"/>
  <c r="M242" i="26"/>
  <c r="L242" i="26"/>
  <c r="K242" i="26"/>
  <c r="I242" i="26"/>
  <c r="H242" i="26"/>
  <c r="G242" i="26"/>
  <c r="F242" i="26"/>
  <c r="E242" i="26"/>
  <c r="D242" i="26"/>
  <c r="B242" i="26"/>
  <c r="P241" i="26"/>
  <c r="O241" i="26"/>
  <c r="N241" i="26"/>
  <c r="M241" i="26"/>
  <c r="L241" i="26"/>
  <c r="K241" i="26"/>
  <c r="I241" i="26"/>
  <c r="H241" i="26"/>
  <c r="G241" i="26"/>
  <c r="F241" i="26"/>
  <c r="E241" i="26"/>
  <c r="D241" i="26"/>
  <c r="B241" i="26"/>
  <c r="P240" i="26"/>
  <c r="O240" i="26"/>
  <c r="N240" i="26"/>
  <c r="M240" i="26"/>
  <c r="L240" i="26"/>
  <c r="K240" i="26"/>
  <c r="I240" i="26"/>
  <c r="H240" i="26"/>
  <c r="G240" i="26"/>
  <c r="F240" i="26"/>
  <c r="E240" i="26"/>
  <c r="D240" i="26"/>
  <c r="B240" i="26"/>
  <c r="P239" i="26"/>
  <c r="O239" i="26"/>
  <c r="N239" i="26"/>
  <c r="M239" i="26"/>
  <c r="L239" i="26"/>
  <c r="K239" i="26"/>
  <c r="I239" i="26"/>
  <c r="H239" i="26"/>
  <c r="G239" i="26"/>
  <c r="F239" i="26"/>
  <c r="E239" i="26"/>
  <c r="D239" i="26"/>
  <c r="B239" i="26"/>
  <c r="P238" i="26"/>
  <c r="O238" i="26"/>
  <c r="N238" i="26"/>
  <c r="M238" i="26"/>
  <c r="L238" i="26"/>
  <c r="K238" i="26"/>
  <c r="I238" i="26"/>
  <c r="H238" i="26"/>
  <c r="G238" i="26"/>
  <c r="F238" i="26"/>
  <c r="E238" i="26"/>
  <c r="D238" i="26"/>
  <c r="B238" i="26"/>
  <c r="P237" i="26"/>
  <c r="O237" i="26"/>
  <c r="N237" i="26"/>
  <c r="M237" i="26"/>
  <c r="L237" i="26"/>
  <c r="K237" i="26"/>
  <c r="I237" i="26"/>
  <c r="H237" i="26"/>
  <c r="G237" i="26"/>
  <c r="F237" i="26"/>
  <c r="E237" i="26"/>
  <c r="D237" i="26"/>
  <c r="B237" i="26"/>
  <c r="P236" i="26"/>
  <c r="O236" i="26"/>
  <c r="N236" i="26"/>
  <c r="M236" i="26"/>
  <c r="L236" i="26"/>
  <c r="K236" i="26"/>
  <c r="I236" i="26"/>
  <c r="H236" i="26"/>
  <c r="G236" i="26"/>
  <c r="F236" i="26"/>
  <c r="E236" i="26"/>
  <c r="D236" i="26"/>
  <c r="B236" i="26"/>
  <c r="P235" i="26"/>
  <c r="O235" i="26"/>
  <c r="N235" i="26"/>
  <c r="M235" i="26"/>
  <c r="L235" i="26"/>
  <c r="K235" i="26"/>
  <c r="I235" i="26"/>
  <c r="H235" i="26"/>
  <c r="G235" i="26"/>
  <c r="F235" i="26"/>
  <c r="E235" i="26"/>
  <c r="D235" i="26"/>
  <c r="B235" i="26"/>
  <c r="P234" i="26"/>
  <c r="O234" i="26"/>
  <c r="N234" i="26"/>
  <c r="M234" i="26"/>
  <c r="L234" i="26"/>
  <c r="K234" i="26"/>
  <c r="I234" i="26"/>
  <c r="H234" i="26"/>
  <c r="G234" i="26"/>
  <c r="F234" i="26"/>
  <c r="E234" i="26"/>
  <c r="D234" i="26"/>
  <c r="B234" i="26"/>
  <c r="P233" i="26"/>
  <c r="O233" i="26"/>
  <c r="N233" i="26"/>
  <c r="M233" i="26"/>
  <c r="L233" i="26"/>
  <c r="K233" i="26"/>
  <c r="I233" i="26"/>
  <c r="H233" i="26"/>
  <c r="G233" i="26"/>
  <c r="F233" i="26"/>
  <c r="E233" i="26"/>
  <c r="D233" i="26"/>
  <c r="B233" i="26"/>
  <c r="P232" i="26"/>
  <c r="O232" i="26"/>
  <c r="N232" i="26"/>
  <c r="M232" i="26"/>
  <c r="L232" i="26"/>
  <c r="K232" i="26"/>
  <c r="I232" i="26"/>
  <c r="H232" i="26"/>
  <c r="G232" i="26"/>
  <c r="F232" i="26"/>
  <c r="E232" i="26"/>
  <c r="D232" i="26"/>
  <c r="B232" i="26"/>
  <c r="P231" i="26"/>
  <c r="O231" i="26"/>
  <c r="N231" i="26"/>
  <c r="M231" i="26"/>
  <c r="L231" i="26"/>
  <c r="K231" i="26"/>
  <c r="I231" i="26"/>
  <c r="H231" i="26"/>
  <c r="G231" i="26"/>
  <c r="F231" i="26"/>
  <c r="E231" i="26"/>
  <c r="D231" i="26"/>
  <c r="B231" i="26"/>
  <c r="P230" i="26"/>
  <c r="O230" i="26"/>
  <c r="N230" i="26"/>
  <c r="M230" i="26"/>
  <c r="L230" i="26"/>
  <c r="K230" i="26"/>
  <c r="I230" i="26"/>
  <c r="H230" i="26"/>
  <c r="G230" i="26"/>
  <c r="F230" i="26"/>
  <c r="E230" i="26"/>
  <c r="D230" i="26"/>
  <c r="B230" i="26"/>
  <c r="P229" i="26"/>
  <c r="O229" i="26"/>
  <c r="N229" i="26"/>
  <c r="M229" i="26"/>
  <c r="L229" i="26"/>
  <c r="K229" i="26"/>
  <c r="I229" i="26"/>
  <c r="H229" i="26"/>
  <c r="G229" i="26"/>
  <c r="F229" i="26"/>
  <c r="E229" i="26"/>
  <c r="D229" i="26"/>
  <c r="B229" i="26"/>
  <c r="P228" i="26"/>
  <c r="O228" i="26"/>
  <c r="N228" i="26"/>
  <c r="M228" i="26"/>
  <c r="L228" i="26"/>
  <c r="K228" i="26"/>
  <c r="I228" i="26"/>
  <c r="H228" i="26"/>
  <c r="G228" i="26"/>
  <c r="F228" i="26"/>
  <c r="E228" i="26"/>
  <c r="D228" i="26"/>
  <c r="B228" i="26"/>
  <c r="P227" i="26"/>
  <c r="O227" i="26"/>
  <c r="N227" i="26"/>
  <c r="M227" i="26"/>
  <c r="L227" i="26"/>
  <c r="K227" i="26"/>
  <c r="I227" i="26"/>
  <c r="H227" i="26"/>
  <c r="G227" i="26"/>
  <c r="F227" i="26"/>
  <c r="E227" i="26"/>
  <c r="D227" i="26"/>
  <c r="B227" i="26"/>
  <c r="P226" i="26"/>
  <c r="O226" i="26"/>
  <c r="N226" i="26"/>
  <c r="M226" i="26"/>
  <c r="L226" i="26"/>
  <c r="K226" i="26"/>
  <c r="I226" i="26"/>
  <c r="H226" i="26"/>
  <c r="G226" i="26"/>
  <c r="F226" i="26"/>
  <c r="E226" i="26"/>
  <c r="D226" i="26"/>
  <c r="B226" i="26"/>
  <c r="P225" i="26"/>
  <c r="O225" i="26"/>
  <c r="N225" i="26"/>
  <c r="M225" i="26"/>
  <c r="L225" i="26"/>
  <c r="K225" i="26"/>
  <c r="I225" i="26"/>
  <c r="H225" i="26"/>
  <c r="G225" i="26"/>
  <c r="F225" i="26"/>
  <c r="E225" i="26"/>
  <c r="D225" i="26"/>
  <c r="B225" i="26"/>
  <c r="P224" i="26"/>
  <c r="O224" i="26"/>
  <c r="N224" i="26"/>
  <c r="M224" i="26"/>
  <c r="L224" i="26"/>
  <c r="K224" i="26"/>
  <c r="I224" i="26"/>
  <c r="H224" i="26"/>
  <c r="G224" i="26"/>
  <c r="F224" i="26"/>
  <c r="E224" i="26"/>
  <c r="D224" i="26"/>
  <c r="B224" i="26"/>
  <c r="P223" i="26"/>
  <c r="O223" i="26"/>
  <c r="N223" i="26"/>
  <c r="M223" i="26"/>
  <c r="L223" i="26"/>
  <c r="K223" i="26"/>
  <c r="I223" i="26"/>
  <c r="H223" i="26"/>
  <c r="G223" i="26"/>
  <c r="F223" i="26"/>
  <c r="E223" i="26"/>
  <c r="D223" i="26"/>
  <c r="B223" i="26"/>
  <c r="P222" i="26"/>
  <c r="O222" i="26"/>
  <c r="N222" i="26"/>
  <c r="M222" i="26"/>
  <c r="L222" i="26"/>
  <c r="K222" i="26"/>
  <c r="I222" i="26"/>
  <c r="H222" i="26"/>
  <c r="G222" i="26"/>
  <c r="F222" i="26"/>
  <c r="E222" i="26"/>
  <c r="D222" i="26"/>
  <c r="B222" i="26"/>
  <c r="P221" i="26"/>
  <c r="O221" i="26"/>
  <c r="N221" i="26"/>
  <c r="M221" i="26"/>
  <c r="L221" i="26"/>
  <c r="K221" i="26"/>
  <c r="I221" i="26"/>
  <c r="H221" i="26"/>
  <c r="G221" i="26"/>
  <c r="F221" i="26"/>
  <c r="E221" i="26"/>
  <c r="D221" i="26"/>
  <c r="B221" i="26"/>
  <c r="P220" i="26"/>
  <c r="O220" i="26"/>
  <c r="N220" i="26"/>
  <c r="M220" i="26"/>
  <c r="L220" i="26"/>
  <c r="K220" i="26"/>
  <c r="I220" i="26"/>
  <c r="H220" i="26"/>
  <c r="G220" i="26"/>
  <c r="F220" i="26"/>
  <c r="E220" i="26"/>
  <c r="D220" i="26"/>
  <c r="B220" i="26"/>
  <c r="P219" i="26"/>
  <c r="O219" i="26"/>
  <c r="N219" i="26"/>
  <c r="M219" i="26"/>
  <c r="L219" i="26"/>
  <c r="K219" i="26"/>
  <c r="I219" i="26"/>
  <c r="H219" i="26"/>
  <c r="G219" i="26"/>
  <c r="F219" i="26"/>
  <c r="E219" i="26"/>
  <c r="D219" i="26"/>
  <c r="B219" i="26"/>
  <c r="P218" i="26"/>
  <c r="O218" i="26"/>
  <c r="N218" i="26"/>
  <c r="M218" i="26"/>
  <c r="L218" i="26"/>
  <c r="K218" i="26"/>
  <c r="I218" i="26"/>
  <c r="H218" i="26"/>
  <c r="G218" i="26"/>
  <c r="F218" i="26"/>
  <c r="E218" i="26"/>
  <c r="D218" i="26"/>
  <c r="B218" i="26"/>
  <c r="P217" i="26"/>
  <c r="O217" i="26"/>
  <c r="N217" i="26"/>
  <c r="M217" i="26"/>
  <c r="L217" i="26"/>
  <c r="K217" i="26"/>
  <c r="I217" i="26"/>
  <c r="H217" i="26"/>
  <c r="G217" i="26"/>
  <c r="F217" i="26"/>
  <c r="E217" i="26"/>
  <c r="D217" i="26"/>
  <c r="B217" i="26"/>
  <c r="P216" i="26"/>
  <c r="O216" i="26"/>
  <c r="N216" i="26"/>
  <c r="M216" i="26"/>
  <c r="L216" i="26"/>
  <c r="K216" i="26"/>
  <c r="I216" i="26"/>
  <c r="H216" i="26"/>
  <c r="G216" i="26"/>
  <c r="F216" i="26"/>
  <c r="E216" i="26"/>
  <c r="D216" i="26"/>
  <c r="B216" i="26"/>
  <c r="P215" i="26"/>
  <c r="O215" i="26"/>
  <c r="N215" i="26"/>
  <c r="M215" i="26"/>
  <c r="L215" i="26"/>
  <c r="K215" i="26"/>
  <c r="I215" i="26"/>
  <c r="H215" i="26"/>
  <c r="G215" i="26"/>
  <c r="F215" i="26"/>
  <c r="E215" i="26"/>
  <c r="D215" i="26"/>
  <c r="B215" i="26"/>
  <c r="P214" i="26"/>
  <c r="O214" i="26"/>
  <c r="N214" i="26"/>
  <c r="M214" i="26"/>
  <c r="L214" i="26"/>
  <c r="K214" i="26"/>
  <c r="I214" i="26"/>
  <c r="H214" i="26"/>
  <c r="G214" i="26"/>
  <c r="F214" i="26"/>
  <c r="E214" i="26"/>
  <c r="D214" i="26"/>
  <c r="B214" i="26"/>
  <c r="P213" i="26"/>
  <c r="O213" i="26"/>
  <c r="N213" i="26"/>
  <c r="M213" i="26"/>
  <c r="L213" i="26"/>
  <c r="K213" i="26"/>
  <c r="I213" i="26"/>
  <c r="H213" i="26"/>
  <c r="G213" i="26"/>
  <c r="F213" i="26"/>
  <c r="E213" i="26"/>
  <c r="D213" i="26"/>
  <c r="B213" i="26"/>
  <c r="P212" i="26"/>
  <c r="O212" i="26"/>
  <c r="N212" i="26"/>
  <c r="M212" i="26"/>
  <c r="L212" i="26"/>
  <c r="K212" i="26"/>
  <c r="I212" i="26"/>
  <c r="H212" i="26"/>
  <c r="G212" i="26"/>
  <c r="F212" i="26"/>
  <c r="E212" i="26"/>
  <c r="D212" i="26"/>
  <c r="B212" i="26"/>
  <c r="P211" i="26"/>
  <c r="O211" i="26"/>
  <c r="N211" i="26"/>
  <c r="M211" i="26"/>
  <c r="L211" i="26"/>
  <c r="K211" i="26"/>
  <c r="I211" i="26"/>
  <c r="H211" i="26"/>
  <c r="G211" i="26"/>
  <c r="F211" i="26"/>
  <c r="E211" i="26"/>
  <c r="D211" i="26"/>
  <c r="B211" i="26"/>
  <c r="P210" i="26"/>
  <c r="O210" i="26"/>
  <c r="N210" i="26"/>
  <c r="M210" i="26"/>
  <c r="L210" i="26"/>
  <c r="K210" i="26"/>
  <c r="I210" i="26"/>
  <c r="H210" i="26"/>
  <c r="G210" i="26"/>
  <c r="F210" i="26"/>
  <c r="E210" i="26"/>
  <c r="D210" i="26"/>
  <c r="B210" i="26"/>
  <c r="P209" i="26"/>
  <c r="O209" i="26"/>
  <c r="N209" i="26"/>
  <c r="M209" i="26"/>
  <c r="L209" i="26"/>
  <c r="K209" i="26"/>
  <c r="I209" i="26"/>
  <c r="H209" i="26"/>
  <c r="G209" i="26"/>
  <c r="F209" i="26"/>
  <c r="E209" i="26"/>
  <c r="D209" i="26"/>
  <c r="B209" i="26"/>
  <c r="P208" i="26"/>
  <c r="O208" i="26"/>
  <c r="N208" i="26"/>
  <c r="M208" i="26"/>
  <c r="L208" i="26"/>
  <c r="K208" i="26"/>
  <c r="I208" i="26"/>
  <c r="H208" i="26"/>
  <c r="G208" i="26"/>
  <c r="F208" i="26"/>
  <c r="E208" i="26"/>
  <c r="D208" i="26"/>
  <c r="B208" i="26"/>
  <c r="P207" i="26"/>
  <c r="O207" i="26"/>
  <c r="N207" i="26"/>
  <c r="M207" i="26"/>
  <c r="L207" i="26"/>
  <c r="K207" i="26"/>
  <c r="I207" i="26"/>
  <c r="H207" i="26"/>
  <c r="G207" i="26"/>
  <c r="F207" i="26"/>
  <c r="E207" i="26"/>
  <c r="D207" i="26"/>
  <c r="B207" i="26"/>
  <c r="P206" i="26"/>
  <c r="O206" i="26"/>
  <c r="N206" i="26"/>
  <c r="M206" i="26"/>
  <c r="L206" i="26"/>
  <c r="K206" i="26"/>
  <c r="I206" i="26"/>
  <c r="H206" i="26"/>
  <c r="G206" i="26"/>
  <c r="F206" i="26"/>
  <c r="E206" i="26"/>
  <c r="D206" i="26"/>
  <c r="B206" i="26"/>
  <c r="P205" i="26"/>
  <c r="O205" i="26"/>
  <c r="N205" i="26"/>
  <c r="M205" i="26"/>
  <c r="L205" i="26"/>
  <c r="K205" i="26"/>
  <c r="I205" i="26"/>
  <c r="H205" i="26"/>
  <c r="G205" i="26"/>
  <c r="F205" i="26"/>
  <c r="E205" i="26"/>
  <c r="D205" i="26"/>
  <c r="B205" i="26"/>
  <c r="P204" i="26"/>
  <c r="O204" i="26"/>
  <c r="N204" i="26"/>
  <c r="M204" i="26"/>
  <c r="L204" i="26"/>
  <c r="K204" i="26"/>
  <c r="I204" i="26"/>
  <c r="H204" i="26"/>
  <c r="G204" i="26"/>
  <c r="F204" i="26"/>
  <c r="E204" i="26"/>
  <c r="D204" i="26"/>
  <c r="B204" i="26"/>
  <c r="P203" i="26"/>
  <c r="O203" i="26"/>
  <c r="N203" i="26"/>
  <c r="M203" i="26"/>
  <c r="L203" i="26"/>
  <c r="K203" i="26"/>
  <c r="I203" i="26"/>
  <c r="H203" i="26"/>
  <c r="G203" i="26"/>
  <c r="F203" i="26"/>
  <c r="E203" i="26"/>
  <c r="D203" i="26"/>
  <c r="B203" i="26"/>
  <c r="P202" i="26"/>
  <c r="O202" i="26"/>
  <c r="N202" i="26"/>
  <c r="M202" i="26"/>
  <c r="L202" i="26"/>
  <c r="K202" i="26"/>
  <c r="I202" i="26"/>
  <c r="H202" i="26"/>
  <c r="G202" i="26"/>
  <c r="F202" i="26"/>
  <c r="E202" i="26"/>
  <c r="D202" i="26"/>
  <c r="B202" i="26"/>
  <c r="P201" i="26"/>
  <c r="O201" i="26"/>
  <c r="N201" i="26"/>
  <c r="M201" i="26"/>
  <c r="L201" i="26"/>
  <c r="K201" i="26"/>
  <c r="I201" i="26"/>
  <c r="H201" i="26"/>
  <c r="G201" i="26"/>
  <c r="F201" i="26"/>
  <c r="E201" i="26"/>
  <c r="D201" i="26"/>
  <c r="B201" i="26"/>
  <c r="P200" i="26"/>
  <c r="O200" i="26"/>
  <c r="N200" i="26"/>
  <c r="M200" i="26"/>
  <c r="L200" i="26"/>
  <c r="K200" i="26"/>
  <c r="I200" i="26"/>
  <c r="H200" i="26"/>
  <c r="G200" i="26"/>
  <c r="F200" i="26"/>
  <c r="E200" i="26"/>
  <c r="D200" i="26"/>
  <c r="B200" i="26"/>
  <c r="P199" i="26"/>
  <c r="O199" i="26"/>
  <c r="N199" i="26"/>
  <c r="M199" i="26"/>
  <c r="L199" i="26"/>
  <c r="K199" i="26"/>
  <c r="I199" i="26"/>
  <c r="H199" i="26"/>
  <c r="G199" i="26"/>
  <c r="F199" i="26"/>
  <c r="E199" i="26"/>
  <c r="D199" i="26"/>
  <c r="B199" i="26"/>
  <c r="P198" i="26"/>
  <c r="O198" i="26"/>
  <c r="N198" i="26"/>
  <c r="M198" i="26"/>
  <c r="L198" i="26"/>
  <c r="K198" i="26"/>
  <c r="I198" i="26"/>
  <c r="H198" i="26"/>
  <c r="G198" i="26"/>
  <c r="F198" i="26"/>
  <c r="E198" i="26"/>
  <c r="D198" i="26"/>
  <c r="B198" i="26"/>
  <c r="P197" i="26"/>
  <c r="O197" i="26"/>
  <c r="N197" i="26"/>
  <c r="M197" i="26"/>
  <c r="L197" i="26"/>
  <c r="K197" i="26"/>
  <c r="I197" i="26"/>
  <c r="H197" i="26"/>
  <c r="G197" i="26"/>
  <c r="F197" i="26"/>
  <c r="E197" i="26"/>
  <c r="D197" i="26"/>
  <c r="B197" i="26"/>
  <c r="P196" i="26"/>
  <c r="O196" i="26"/>
  <c r="N196" i="26"/>
  <c r="M196" i="26"/>
  <c r="L196" i="26"/>
  <c r="K196" i="26"/>
  <c r="I196" i="26"/>
  <c r="H196" i="26"/>
  <c r="G196" i="26"/>
  <c r="F196" i="26"/>
  <c r="E196" i="26"/>
  <c r="D196" i="26"/>
  <c r="B196" i="26"/>
  <c r="P195" i="26"/>
  <c r="O195" i="26"/>
  <c r="N195" i="26"/>
  <c r="M195" i="26"/>
  <c r="L195" i="26"/>
  <c r="K195" i="26"/>
  <c r="I195" i="26"/>
  <c r="H195" i="26"/>
  <c r="G195" i="26"/>
  <c r="F195" i="26"/>
  <c r="E195" i="26"/>
  <c r="D195" i="26"/>
  <c r="B195" i="26"/>
  <c r="P194" i="26"/>
  <c r="O194" i="26"/>
  <c r="N194" i="26"/>
  <c r="M194" i="26"/>
  <c r="L194" i="26"/>
  <c r="K194" i="26"/>
  <c r="I194" i="26"/>
  <c r="H194" i="26"/>
  <c r="G194" i="26"/>
  <c r="F194" i="26"/>
  <c r="E194" i="26"/>
  <c r="D194" i="26"/>
  <c r="B194" i="26"/>
  <c r="P193" i="26"/>
  <c r="O193" i="26"/>
  <c r="N193" i="26"/>
  <c r="M193" i="26"/>
  <c r="L193" i="26"/>
  <c r="K193" i="26"/>
  <c r="I193" i="26"/>
  <c r="H193" i="26"/>
  <c r="G193" i="26"/>
  <c r="F193" i="26"/>
  <c r="E193" i="26"/>
  <c r="D193" i="26"/>
  <c r="B193" i="26"/>
  <c r="P192" i="26"/>
  <c r="O192" i="26"/>
  <c r="N192" i="26"/>
  <c r="M192" i="26"/>
  <c r="L192" i="26"/>
  <c r="K192" i="26"/>
  <c r="I192" i="26"/>
  <c r="H192" i="26"/>
  <c r="G192" i="26"/>
  <c r="F192" i="26"/>
  <c r="E192" i="26"/>
  <c r="D192" i="26"/>
  <c r="B192" i="26"/>
  <c r="P191" i="26"/>
  <c r="O191" i="26"/>
  <c r="N191" i="26"/>
  <c r="M191" i="26"/>
  <c r="L191" i="26"/>
  <c r="K191" i="26"/>
  <c r="I191" i="26"/>
  <c r="H191" i="26"/>
  <c r="G191" i="26"/>
  <c r="F191" i="26"/>
  <c r="E191" i="26"/>
  <c r="D191" i="26"/>
  <c r="B191" i="26"/>
  <c r="P190" i="26"/>
  <c r="O190" i="26"/>
  <c r="N190" i="26"/>
  <c r="M190" i="26"/>
  <c r="L190" i="26"/>
  <c r="K190" i="26"/>
  <c r="I190" i="26"/>
  <c r="H190" i="26"/>
  <c r="G190" i="26"/>
  <c r="F190" i="26"/>
  <c r="E190" i="26"/>
  <c r="D190" i="26"/>
  <c r="B190" i="26"/>
  <c r="P189" i="26"/>
  <c r="O189" i="26"/>
  <c r="N189" i="26"/>
  <c r="M189" i="26"/>
  <c r="L189" i="26"/>
  <c r="K189" i="26"/>
  <c r="I189" i="26"/>
  <c r="H189" i="26"/>
  <c r="G189" i="26"/>
  <c r="F189" i="26"/>
  <c r="E189" i="26"/>
  <c r="D189" i="26"/>
  <c r="B189" i="26"/>
  <c r="P188" i="26"/>
  <c r="O188" i="26"/>
  <c r="N188" i="26"/>
  <c r="M188" i="26"/>
  <c r="L188" i="26"/>
  <c r="K188" i="26"/>
  <c r="I188" i="26"/>
  <c r="H188" i="26"/>
  <c r="G188" i="26"/>
  <c r="F188" i="26"/>
  <c r="E188" i="26"/>
  <c r="D188" i="26"/>
  <c r="B188" i="26"/>
  <c r="P187" i="26"/>
  <c r="O187" i="26"/>
  <c r="N187" i="26"/>
  <c r="M187" i="26"/>
  <c r="L187" i="26"/>
  <c r="K187" i="26"/>
  <c r="I187" i="26"/>
  <c r="H187" i="26"/>
  <c r="G187" i="26"/>
  <c r="F187" i="26"/>
  <c r="E187" i="26"/>
  <c r="D187" i="26"/>
  <c r="B187" i="26"/>
  <c r="P186" i="26"/>
  <c r="O186" i="26"/>
  <c r="N186" i="26"/>
  <c r="M186" i="26"/>
  <c r="L186" i="26"/>
  <c r="K186" i="26"/>
  <c r="I186" i="26"/>
  <c r="H186" i="26"/>
  <c r="G186" i="26"/>
  <c r="F186" i="26"/>
  <c r="E186" i="26"/>
  <c r="D186" i="26"/>
  <c r="B186" i="26"/>
  <c r="P185" i="26"/>
  <c r="O185" i="26"/>
  <c r="N185" i="26"/>
  <c r="M185" i="26"/>
  <c r="L185" i="26"/>
  <c r="K185" i="26"/>
  <c r="I185" i="26"/>
  <c r="H185" i="26"/>
  <c r="G185" i="26"/>
  <c r="F185" i="26"/>
  <c r="E185" i="26"/>
  <c r="D185" i="26"/>
  <c r="B185" i="26"/>
  <c r="P184" i="26"/>
  <c r="O184" i="26"/>
  <c r="N184" i="26"/>
  <c r="M184" i="26"/>
  <c r="L184" i="26"/>
  <c r="K184" i="26"/>
  <c r="I184" i="26"/>
  <c r="H184" i="26"/>
  <c r="G184" i="26"/>
  <c r="F184" i="26"/>
  <c r="E184" i="26"/>
  <c r="D184" i="26"/>
  <c r="B184" i="26"/>
  <c r="P183" i="26"/>
  <c r="O183" i="26"/>
  <c r="N183" i="26"/>
  <c r="M183" i="26"/>
  <c r="L183" i="26"/>
  <c r="K183" i="26"/>
  <c r="I183" i="26"/>
  <c r="H183" i="26"/>
  <c r="G183" i="26"/>
  <c r="F183" i="26"/>
  <c r="E183" i="26"/>
  <c r="D183" i="26"/>
  <c r="B183" i="26"/>
  <c r="P182" i="26"/>
  <c r="O182" i="26"/>
  <c r="N182" i="26"/>
  <c r="M182" i="26"/>
  <c r="L182" i="26"/>
  <c r="K182" i="26"/>
  <c r="I182" i="26"/>
  <c r="H182" i="26"/>
  <c r="G182" i="26"/>
  <c r="F182" i="26"/>
  <c r="E182" i="26"/>
  <c r="D182" i="26"/>
  <c r="B182" i="26"/>
  <c r="P181" i="26"/>
  <c r="O181" i="26"/>
  <c r="N181" i="26"/>
  <c r="M181" i="26"/>
  <c r="L181" i="26"/>
  <c r="K181" i="26"/>
  <c r="I181" i="26"/>
  <c r="H181" i="26"/>
  <c r="G181" i="26"/>
  <c r="F181" i="26"/>
  <c r="E181" i="26"/>
  <c r="D181" i="26"/>
  <c r="B181" i="26"/>
  <c r="P180" i="26"/>
  <c r="O180" i="26"/>
  <c r="N180" i="26"/>
  <c r="M180" i="26"/>
  <c r="L180" i="26"/>
  <c r="K180" i="26"/>
  <c r="I180" i="26"/>
  <c r="H180" i="26"/>
  <c r="G180" i="26"/>
  <c r="F180" i="26"/>
  <c r="E180" i="26"/>
  <c r="D180" i="26"/>
  <c r="B180" i="26"/>
  <c r="P179" i="26"/>
  <c r="O179" i="26"/>
  <c r="N179" i="26"/>
  <c r="M179" i="26"/>
  <c r="L179" i="26"/>
  <c r="K179" i="26"/>
  <c r="I179" i="26"/>
  <c r="H179" i="26"/>
  <c r="G179" i="26"/>
  <c r="F179" i="26"/>
  <c r="E179" i="26"/>
  <c r="D179" i="26"/>
  <c r="B179" i="26"/>
  <c r="P178" i="26"/>
  <c r="O178" i="26"/>
  <c r="N178" i="26"/>
  <c r="M178" i="26"/>
  <c r="L178" i="26"/>
  <c r="K178" i="26"/>
  <c r="I178" i="26"/>
  <c r="H178" i="26"/>
  <c r="G178" i="26"/>
  <c r="F178" i="26"/>
  <c r="E178" i="26"/>
  <c r="D178" i="26"/>
  <c r="B178" i="26"/>
  <c r="P177" i="26"/>
  <c r="O177" i="26"/>
  <c r="N177" i="26"/>
  <c r="M177" i="26"/>
  <c r="L177" i="26"/>
  <c r="K177" i="26"/>
  <c r="I177" i="26"/>
  <c r="H177" i="26"/>
  <c r="G177" i="26"/>
  <c r="F177" i="26"/>
  <c r="E177" i="26"/>
  <c r="D177" i="26"/>
  <c r="B177" i="26"/>
  <c r="P176" i="26"/>
  <c r="O176" i="26"/>
  <c r="N176" i="26"/>
  <c r="M176" i="26"/>
  <c r="L176" i="26"/>
  <c r="K176" i="26"/>
  <c r="I176" i="26"/>
  <c r="H176" i="26"/>
  <c r="G176" i="26"/>
  <c r="F176" i="26"/>
  <c r="E176" i="26"/>
  <c r="D176" i="26"/>
  <c r="B176" i="26"/>
  <c r="P175" i="26"/>
  <c r="O175" i="26"/>
  <c r="N175" i="26"/>
  <c r="M175" i="26"/>
  <c r="L175" i="26"/>
  <c r="K175" i="26"/>
  <c r="I175" i="26"/>
  <c r="H175" i="26"/>
  <c r="G175" i="26"/>
  <c r="F175" i="26"/>
  <c r="E175" i="26"/>
  <c r="D175" i="26"/>
  <c r="B175" i="26"/>
  <c r="P174" i="26"/>
  <c r="O174" i="26"/>
  <c r="N174" i="26"/>
  <c r="M174" i="26"/>
  <c r="L174" i="26"/>
  <c r="K174" i="26"/>
  <c r="I174" i="26"/>
  <c r="H174" i="26"/>
  <c r="G174" i="26"/>
  <c r="F174" i="26"/>
  <c r="E174" i="26"/>
  <c r="D174" i="26"/>
  <c r="B174" i="26"/>
  <c r="P173" i="26"/>
  <c r="O173" i="26"/>
  <c r="N173" i="26"/>
  <c r="M173" i="26"/>
  <c r="L173" i="26"/>
  <c r="K173" i="26"/>
  <c r="I173" i="26"/>
  <c r="H173" i="26"/>
  <c r="G173" i="26"/>
  <c r="F173" i="26"/>
  <c r="E173" i="26"/>
  <c r="D173" i="26"/>
  <c r="B173" i="26"/>
  <c r="P172" i="26"/>
  <c r="O172" i="26"/>
  <c r="N172" i="26"/>
  <c r="M172" i="26"/>
  <c r="L172" i="26"/>
  <c r="K172" i="26"/>
  <c r="I172" i="26"/>
  <c r="H172" i="26"/>
  <c r="G172" i="26"/>
  <c r="F172" i="26"/>
  <c r="E172" i="26"/>
  <c r="D172" i="26"/>
  <c r="B172" i="26"/>
  <c r="P171" i="26"/>
  <c r="O171" i="26"/>
  <c r="N171" i="26"/>
  <c r="M171" i="26"/>
  <c r="L171" i="26"/>
  <c r="K171" i="26"/>
  <c r="I171" i="26"/>
  <c r="H171" i="26"/>
  <c r="G171" i="26"/>
  <c r="F171" i="26"/>
  <c r="E171" i="26"/>
  <c r="D171" i="26"/>
  <c r="B171" i="26"/>
  <c r="P170" i="26"/>
  <c r="O170" i="26"/>
  <c r="N170" i="26"/>
  <c r="M170" i="26"/>
  <c r="L170" i="26"/>
  <c r="K170" i="26"/>
  <c r="I170" i="26"/>
  <c r="H170" i="26"/>
  <c r="G170" i="26"/>
  <c r="F170" i="26"/>
  <c r="E170" i="26"/>
  <c r="D170" i="26"/>
  <c r="B170" i="26"/>
  <c r="P169" i="26"/>
  <c r="O169" i="26"/>
  <c r="N169" i="26"/>
  <c r="M169" i="26"/>
  <c r="L169" i="26"/>
  <c r="K169" i="26"/>
  <c r="I169" i="26"/>
  <c r="H169" i="26"/>
  <c r="G169" i="26"/>
  <c r="F169" i="26"/>
  <c r="E169" i="26"/>
  <c r="D169" i="26"/>
  <c r="B169" i="26"/>
  <c r="P168" i="26"/>
  <c r="O168" i="26"/>
  <c r="N168" i="26"/>
  <c r="M168" i="26"/>
  <c r="L168" i="26"/>
  <c r="K168" i="26"/>
  <c r="I168" i="26"/>
  <c r="H168" i="26"/>
  <c r="G168" i="26"/>
  <c r="F168" i="26"/>
  <c r="E168" i="26"/>
  <c r="D168" i="26"/>
  <c r="B168" i="26"/>
  <c r="P167" i="26"/>
  <c r="O167" i="26"/>
  <c r="N167" i="26"/>
  <c r="M167" i="26"/>
  <c r="L167" i="26"/>
  <c r="K167" i="26"/>
  <c r="I167" i="26"/>
  <c r="H167" i="26"/>
  <c r="G167" i="26"/>
  <c r="F167" i="26"/>
  <c r="E167" i="26"/>
  <c r="D167" i="26"/>
  <c r="B167" i="26"/>
  <c r="P166" i="26"/>
  <c r="O166" i="26"/>
  <c r="N166" i="26"/>
  <c r="M166" i="26"/>
  <c r="L166" i="26"/>
  <c r="K166" i="26"/>
  <c r="I166" i="26"/>
  <c r="H166" i="26"/>
  <c r="G166" i="26"/>
  <c r="F166" i="26"/>
  <c r="E166" i="26"/>
  <c r="D166" i="26"/>
  <c r="B166" i="26"/>
  <c r="P165" i="26"/>
  <c r="O165" i="26"/>
  <c r="N165" i="26"/>
  <c r="M165" i="26"/>
  <c r="L165" i="26"/>
  <c r="K165" i="26"/>
  <c r="I165" i="26"/>
  <c r="H165" i="26"/>
  <c r="G165" i="26"/>
  <c r="F165" i="26"/>
  <c r="E165" i="26"/>
  <c r="D165" i="26"/>
  <c r="B165" i="26"/>
  <c r="P164" i="26"/>
  <c r="O164" i="26"/>
  <c r="N164" i="26"/>
  <c r="M164" i="26"/>
  <c r="L164" i="26"/>
  <c r="K164" i="26"/>
  <c r="I164" i="26"/>
  <c r="H164" i="26"/>
  <c r="G164" i="26"/>
  <c r="F164" i="26"/>
  <c r="E164" i="26"/>
  <c r="D164" i="26"/>
  <c r="B164" i="26"/>
  <c r="P163" i="26"/>
  <c r="O163" i="26"/>
  <c r="N163" i="26"/>
  <c r="M163" i="26"/>
  <c r="L163" i="26"/>
  <c r="K163" i="26"/>
  <c r="I163" i="26"/>
  <c r="H163" i="26"/>
  <c r="G163" i="26"/>
  <c r="F163" i="26"/>
  <c r="E163" i="26"/>
  <c r="D163" i="26"/>
  <c r="B163" i="26"/>
  <c r="P162" i="26"/>
  <c r="O162" i="26"/>
  <c r="N162" i="26"/>
  <c r="M162" i="26"/>
  <c r="L162" i="26"/>
  <c r="K162" i="26"/>
  <c r="I162" i="26"/>
  <c r="H162" i="26"/>
  <c r="G162" i="26"/>
  <c r="F162" i="26"/>
  <c r="E162" i="26"/>
  <c r="D162" i="26"/>
  <c r="B162" i="26"/>
  <c r="P161" i="26"/>
  <c r="O161" i="26"/>
  <c r="N161" i="26"/>
  <c r="M161" i="26"/>
  <c r="L161" i="26"/>
  <c r="K161" i="26"/>
  <c r="I161" i="26"/>
  <c r="H161" i="26"/>
  <c r="G161" i="26"/>
  <c r="F161" i="26"/>
  <c r="E161" i="26"/>
  <c r="D161" i="26"/>
  <c r="B161" i="26"/>
  <c r="P160" i="26"/>
  <c r="O160" i="26"/>
  <c r="N160" i="26"/>
  <c r="M160" i="26"/>
  <c r="L160" i="26"/>
  <c r="K160" i="26"/>
  <c r="I160" i="26"/>
  <c r="H160" i="26"/>
  <c r="G160" i="26"/>
  <c r="F160" i="26"/>
  <c r="E160" i="26"/>
  <c r="D160" i="26"/>
  <c r="B160" i="26"/>
  <c r="P159" i="26"/>
  <c r="O159" i="26"/>
  <c r="N159" i="26"/>
  <c r="M159" i="26"/>
  <c r="L159" i="26"/>
  <c r="K159" i="26"/>
  <c r="I159" i="26"/>
  <c r="H159" i="26"/>
  <c r="G159" i="26"/>
  <c r="F159" i="26"/>
  <c r="E159" i="26"/>
  <c r="D159" i="26"/>
  <c r="B159" i="26"/>
  <c r="P158" i="26"/>
  <c r="O158" i="26"/>
  <c r="N158" i="26"/>
  <c r="M158" i="26"/>
  <c r="L158" i="26"/>
  <c r="K158" i="26"/>
  <c r="I158" i="26"/>
  <c r="H158" i="26"/>
  <c r="G158" i="26"/>
  <c r="F158" i="26"/>
  <c r="E158" i="26"/>
  <c r="D158" i="26"/>
  <c r="B158" i="26"/>
  <c r="P157" i="26"/>
  <c r="O157" i="26"/>
  <c r="N157" i="26"/>
  <c r="M157" i="26"/>
  <c r="L157" i="26"/>
  <c r="K157" i="26"/>
  <c r="I157" i="26"/>
  <c r="H157" i="26"/>
  <c r="G157" i="26"/>
  <c r="F157" i="26"/>
  <c r="E157" i="26"/>
  <c r="D157" i="26"/>
  <c r="B157" i="26"/>
  <c r="P156" i="26"/>
  <c r="O156" i="26"/>
  <c r="N156" i="26"/>
  <c r="M156" i="26"/>
  <c r="L156" i="26"/>
  <c r="K156" i="26"/>
  <c r="I156" i="26"/>
  <c r="H156" i="26"/>
  <c r="G156" i="26"/>
  <c r="F156" i="26"/>
  <c r="E156" i="26"/>
  <c r="D156" i="26"/>
  <c r="B156" i="26"/>
  <c r="P155" i="26"/>
  <c r="O155" i="26"/>
  <c r="N155" i="26"/>
  <c r="M155" i="26"/>
  <c r="L155" i="26"/>
  <c r="K155" i="26"/>
  <c r="I155" i="26"/>
  <c r="H155" i="26"/>
  <c r="G155" i="26"/>
  <c r="F155" i="26"/>
  <c r="E155" i="26"/>
  <c r="D155" i="26"/>
  <c r="B155" i="26"/>
  <c r="P154" i="26"/>
  <c r="O154" i="26"/>
  <c r="N154" i="26"/>
  <c r="M154" i="26"/>
  <c r="L154" i="26"/>
  <c r="K154" i="26"/>
  <c r="I154" i="26"/>
  <c r="H154" i="26"/>
  <c r="G154" i="26"/>
  <c r="F154" i="26"/>
  <c r="E154" i="26"/>
  <c r="D154" i="26"/>
  <c r="B154" i="26"/>
  <c r="P153" i="26"/>
  <c r="O153" i="26"/>
  <c r="N153" i="26"/>
  <c r="M153" i="26"/>
  <c r="L153" i="26"/>
  <c r="K153" i="26"/>
  <c r="I153" i="26"/>
  <c r="H153" i="26"/>
  <c r="G153" i="26"/>
  <c r="F153" i="26"/>
  <c r="E153" i="26"/>
  <c r="D153" i="26"/>
  <c r="B153" i="26"/>
  <c r="P152" i="26"/>
  <c r="O152" i="26"/>
  <c r="N152" i="26"/>
  <c r="M152" i="26"/>
  <c r="L152" i="26"/>
  <c r="K152" i="26"/>
  <c r="I152" i="26"/>
  <c r="H152" i="26"/>
  <c r="G152" i="26"/>
  <c r="F152" i="26"/>
  <c r="E152" i="26"/>
  <c r="D152" i="26"/>
  <c r="B152" i="26"/>
  <c r="P151" i="26"/>
  <c r="O151" i="26"/>
  <c r="N151" i="26"/>
  <c r="M151" i="26"/>
  <c r="L151" i="26"/>
  <c r="K151" i="26"/>
  <c r="I151" i="26"/>
  <c r="H151" i="26"/>
  <c r="G151" i="26"/>
  <c r="F151" i="26"/>
  <c r="E151" i="26"/>
  <c r="D151" i="26"/>
  <c r="B151" i="26"/>
  <c r="P150" i="26"/>
  <c r="O150" i="26"/>
  <c r="N150" i="26"/>
  <c r="M150" i="26"/>
  <c r="L150" i="26"/>
  <c r="K150" i="26"/>
  <c r="I150" i="26"/>
  <c r="H150" i="26"/>
  <c r="G150" i="26"/>
  <c r="F150" i="26"/>
  <c r="E150" i="26"/>
  <c r="D150" i="26"/>
  <c r="B150" i="26"/>
  <c r="P149" i="26"/>
  <c r="O149" i="26"/>
  <c r="N149" i="26"/>
  <c r="M149" i="26"/>
  <c r="L149" i="26"/>
  <c r="K149" i="26"/>
  <c r="I149" i="26"/>
  <c r="H149" i="26"/>
  <c r="G149" i="26"/>
  <c r="F149" i="26"/>
  <c r="E149" i="26"/>
  <c r="D149" i="26"/>
  <c r="B149" i="26"/>
  <c r="P148" i="26"/>
  <c r="O148" i="26"/>
  <c r="N148" i="26"/>
  <c r="M148" i="26"/>
  <c r="L148" i="26"/>
  <c r="K148" i="26"/>
  <c r="I148" i="26"/>
  <c r="H148" i="26"/>
  <c r="G148" i="26"/>
  <c r="F148" i="26"/>
  <c r="E148" i="26"/>
  <c r="D148" i="26"/>
  <c r="B148" i="26"/>
  <c r="P147" i="26"/>
  <c r="O147" i="26"/>
  <c r="N147" i="26"/>
  <c r="M147" i="26"/>
  <c r="L147" i="26"/>
  <c r="K147" i="26"/>
  <c r="I147" i="26"/>
  <c r="H147" i="26"/>
  <c r="G147" i="26"/>
  <c r="F147" i="26"/>
  <c r="E147" i="26"/>
  <c r="D147" i="26"/>
  <c r="B147" i="26"/>
  <c r="P146" i="26"/>
  <c r="O146" i="26"/>
  <c r="N146" i="26"/>
  <c r="M146" i="26"/>
  <c r="L146" i="26"/>
  <c r="K146" i="26"/>
  <c r="I146" i="26"/>
  <c r="H146" i="26"/>
  <c r="G146" i="26"/>
  <c r="F146" i="26"/>
  <c r="E146" i="26"/>
  <c r="D146" i="26"/>
  <c r="B146" i="26"/>
  <c r="P145" i="26"/>
  <c r="O145" i="26"/>
  <c r="N145" i="26"/>
  <c r="M145" i="26"/>
  <c r="L145" i="26"/>
  <c r="K145" i="26"/>
  <c r="I145" i="26"/>
  <c r="H145" i="26"/>
  <c r="G145" i="26"/>
  <c r="F145" i="26"/>
  <c r="E145" i="26"/>
  <c r="D145" i="26"/>
  <c r="B145" i="26"/>
  <c r="P144" i="26"/>
  <c r="O144" i="26"/>
  <c r="N144" i="26"/>
  <c r="M144" i="26"/>
  <c r="L144" i="26"/>
  <c r="K144" i="26"/>
  <c r="I144" i="26"/>
  <c r="H144" i="26"/>
  <c r="G144" i="26"/>
  <c r="F144" i="26"/>
  <c r="E144" i="26"/>
  <c r="D144" i="26"/>
  <c r="B144" i="26"/>
  <c r="P143" i="26"/>
  <c r="O143" i="26"/>
  <c r="N143" i="26"/>
  <c r="M143" i="26"/>
  <c r="L143" i="26"/>
  <c r="K143" i="26"/>
  <c r="I143" i="26"/>
  <c r="H143" i="26"/>
  <c r="G143" i="26"/>
  <c r="F143" i="26"/>
  <c r="E143" i="26"/>
  <c r="D143" i="26"/>
  <c r="B143" i="26"/>
  <c r="P142" i="26"/>
  <c r="O142" i="26"/>
  <c r="N142" i="26"/>
  <c r="M142" i="26"/>
  <c r="L142" i="26"/>
  <c r="K142" i="26"/>
  <c r="I142" i="26"/>
  <c r="H142" i="26"/>
  <c r="G142" i="26"/>
  <c r="F142" i="26"/>
  <c r="E142" i="26"/>
  <c r="D142" i="26"/>
  <c r="B142" i="26"/>
  <c r="P141" i="26"/>
  <c r="O141" i="26"/>
  <c r="N141" i="26"/>
  <c r="M141" i="26"/>
  <c r="L141" i="26"/>
  <c r="K141" i="26"/>
  <c r="I141" i="26"/>
  <c r="H141" i="26"/>
  <c r="G141" i="26"/>
  <c r="F141" i="26"/>
  <c r="E141" i="26"/>
  <c r="D141" i="26"/>
  <c r="B141" i="26"/>
  <c r="P140" i="26"/>
  <c r="O140" i="26"/>
  <c r="N140" i="26"/>
  <c r="M140" i="26"/>
  <c r="L140" i="26"/>
  <c r="K140" i="26"/>
  <c r="I140" i="26"/>
  <c r="H140" i="26"/>
  <c r="G140" i="26"/>
  <c r="F140" i="26"/>
  <c r="E140" i="26"/>
  <c r="D140" i="26"/>
  <c r="B140" i="26"/>
  <c r="P139" i="26"/>
  <c r="O139" i="26"/>
  <c r="N139" i="26"/>
  <c r="M139" i="26"/>
  <c r="L139" i="26"/>
  <c r="K139" i="26"/>
  <c r="I139" i="26"/>
  <c r="H139" i="26"/>
  <c r="G139" i="26"/>
  <c r="F139" i="26"/>
  <c r="E139" i="26"/>
  <c r="D139" i="26"/>
  <c r="B139" i="26"/>
  <c r="P138" i="26"/>
  <c r="O138" i="26"/>
  <c r="N138" i="26"/>
  <c r="M138" i="26"/>
  <c r="L138" i="26"/>
  <c r="K138" i="26"/>
  <c r="I138" i="26"/>
  <c r="H138" i="26"/>
  <c r="G138" i="26"/>
  <c r="F138" i="26"/>
  <c r="E138" i="26"/>
  <c r="D138" i="26"/>
  <c r="B138" i="26"/>
  <c r="P137" i="26"/>
  <c r="O137" i="26"/>
  <c r="N137" i="26"/>
  <c r="M137" i="26"/>
  <c r="L137" i="26"/>
  <c r="K137" i="26"/>
  <c r="I137" i="26"/>
  <c r="H137" i="26"/>
  <c r="G137" i="26"/>
  <c r="F137" i="26"/>
  <c r="E137" i="26"/>
  <c r="D137" i="26"/>
  <c r="B137" i="26"/>
  <c r="P136" i="26"/>
  <c r="O136" i="26"/>
  <c r="N136" i="26"/>
  <c r="M136" i="26"/>
  <c r="L136" i="26"/>
  <c r="K136" i="26"/>
  <c r="I136" i="26"/>
  <c r="H136" i="26"/>
  <c r="G136" i="26"/>
  <c r="F136" i="26"/>
  <c r="E136" i="26"/>
  <c r="D136" i="26"/>
  <c r="B136" i="26"/>
  <c r="P135" i="26"/>
  <c r="O135" i="26"/>
  <c r="N135" i="26"/>
  <c r="M135" i="26"/>
  <c r="L135" i="26"/>
  <c r="K135" i="26"/>
  <c r="I135" i="26"/>
  <c r="H135" i="26"/>
  <c r="G135" i="26"/>
  <c r="F135" i="26"/>
  <c r="E135" i="26"/>
  <c r="D135" i="26"/>
  <c r="B135" i="26"/>
  <c r="P134" i="26"/>
  <c r="O134" i="26"/>
  <c r="N134" i="26"/>
  <c r="M134" i="26"/>
  <c r="L134" i="26"/>
  <c r="K134" i="26"/>
  <c r="I134" i="26"/>
  <c r="H134" i="26"/>
  <c r="G134" i="26"/>
  <c r="F134" i="26"/>
  <c r="E134" i="26"/>
  <c r="D134" i="26"/>
  <c r="B134" i="26"/>
  <c r="P133" i="26"/>
  <c r="O133" i="26"/>
  <c r="N133" i="26"/>
  <c r="M133" i="26"/>
  <c r="L133" i="26"/>
  <c r="K133" i="26"/>
  <c r="I133" i="26"/>
  <c r="H133" i="26"/>
  <c r="G133" i="26"/>
  <c r="F133" i="26"/>
  <c r="E133" i="26"/>
  <c r="D133" i="26"/>
  <c r="B133" i="26"/>
  <c r="P132" i="26"/>
  <c r="O132" i="26"/>
  <c r="N132" i="26"/>
  <c r="M132" i="26"/>
  <c r="L132" i="26"/>
  <c r="K132" i="26"/>
  <c r="I132" i="26"/>
  <c r="H132" i="26"/>
  <c r="G132" i="26"/>
  <c r="F132" i="26"/>
  <c r="E132" i="26"/>
  <c r="D132" i="26"/>
  <c r="B132" i="26"/>
  <c r="P131" i="26"/>
  <c r="O131" i="26"/>
  <c r="N131" i="26"/>
  <c r="M131" i="26"/>
  <c r="L131" i="26"/>
  <c r="K131" i="26"/>
  <c r="I131" i="26"/>
  <c r="H131" i="26"/>
  <c r="G131" i="26"/>
  <c r="F131" i="26"/>
  <c r="E131" i="26"/>
  <c r="D131" i="26"/>
  <c r="B131" i="26"/>
  <c r="P130" i="26"/>
  <c r="O130" i="26"/>
  <c r="N130" i="26"/>
  <c r="M130" i="26"/>
  <c r="L130" i="26"/>
  <c r="K130" i="26"/>
  <c r="I130" i="26"/>
  <c r="H130" i="26"/>
  <c r="G130" i="26"/>
  <c r="F130" i="26"/>
  <c r="E130" i="26"/>
  <c r="D130" i="26"/>
  <c r="B130" i="26"/>
  <c r="P129" i="26"/>
  <c r="O129" i="26"/>
  <c r="N129" i="26"/>
  <c r="M129" i="26"/>
  <c r="L129" i="26"/>
  <c r="K129" i="26"/>
  <c r="I129" i="26"/>
  <c r="H129" i="26"/>
  <c r="G129" i="26"/>
  <c r="F129" i="26"/>
  <c r="E129" i="26"/>
  <c r="D129" i="26"/>
  <c r="B129" i="26"/>
  <c r="P128" i="26"/>
  <c r="O128" i="26"/>
  <c r="N128" i="26"/>
  <c r="M128" i="26"/>
  <c r="L128" i="26"/>
  <c r="K128" i="26"/>
  <c r="I128" i="26"/>
  <c r="H128" i="26"/>
  <c r="G128" i="26"/>
  <c r="F128" i="26"/>
  <c r="E128" i="26"/>
  <c r="D128" i="26"/>
  <c r="B128" i="26"/>
  <c r="P127" i="26"/>
  <c r="O127" i="26"/>
  <c r="N127" i="26"/>
  <c r="M127" i="26"/>
  <c r="L127" i="26"/>
  <c r="K127" i="26"/>
  <c r="I127" i="26"/>
  <c r="H127" i="26"/>
  <c r="G127" i="26"/>
  <c r="F127" i="26"/>
  <c r="E127" i="26"/>
  <c r="D127" i="26"/>
  <c r="B127" i="26"/>
  <c r="P126" i="26"/>
  <c r="O126" i="26"/>
  <c r="N126" i="26"/>
  <c r="M126" i="26"/>
  <c r="L126" i="26"/>
  <c r="K126" i="26"/>
  <c r="I126" i="26"/>
  <c r="H126" i="26"/>
  <c r="G126" i="26"/>
  <c r="F126" i="26"/>
  <c r="E126" i="26"/>
  <c r="D126" i="26"/>
  <c r="B126" i="26"/>
  <c r="P125" i="26"/>
  <c r="O125" i="26"/>
  <c r="N125" i="26"/>
  <c r="M125" i="26"/>
  <c r="L125" i="26"/>
  <c r="K125" i="26"/>
  <c r="I125" i="26"/>
  <c r="H125" i="26"/>
  <c r="G125" i="26"/>
  <c r="F125" i="26"/>
  <c r="E125" i="26"/>
  <c r="D125" i="26"/>
  <c r="B125" i="26"/>
  <c r="P124" i="26"/>
  <c r="O124" i="26"/>
  <c r="N124" i="26"/>
  <c r="M124" i="26"/>
  <c r="L124" i="26"/>
  <c r="K124" i="26"/>
  <c r="I124" i="26"/>
  <c r="H124" i="26"/>
  <c r="G124" i="26"/>
  <c r="F124" i="26"/>
  <c r="E124" i="26"/>
  <c r="D124" i="26"/>
  <c r="B124" i="26"/>
  <c r="P123" i="26"/>
  <c r="O123" i="26"/>
  <c r="N123" i="26"/>
  <c r="M123" i="26"/>
  <c r="L123" i="26"/>
  <c r="K123" i="26"/>
  <c r="I123" i="26"/>
  <c r="H123" i="26"/>
  <c r="G123" i="26"/>
  <c r="F123" i="26"/>
  <c r="E123" i="26"/>
  <c r="D123" i="26"/>
  <c r="B123" i="26"/>
  <c r="P122" i="26"/>
  <c r="O122" i="26"/>
  <c r="N122" i="26"/>
  <c r="M122" i="26"/>
  <c r="L122" i="26"/>
  <c r="K122" i="26"/>
  <c r="I122" i="26"/>
  <c r="H122" i="26"/>
  <c r="G122" i="26"/>
  <c r="F122" i="26"/>
  <c r="E122" i="26"/>
  <c r="D122" i="26"/>
  <c r="B122" i="26"/>
  <c r="P121" i="26"/>
  <c r="O121" i="26"/>
  <c r="N121" i="26"/>
  <c r="M121" i="26"/>
  <c r="L121" i="26"/>
  <c r="K121" i="26"/>
  <c r="I121" i="26"/>
  <c r="H121" i="26"/>
  <c r="G121" i="26"/>
  <c r="F121" i="26"/>
  <c r="E121" i="26"/>
  <c r="D121" i="26"/>
  <c r="B121" i="26"/>
  <c r="P120" i="26"/>
  <c r="O120" i="26"/>
  <c r="N120" i="26"/>
  <c r="M120" i="26"/>
  <c r="L120" i="26"/>
  <c r="K120" i="26"/>
  <c r="I120" i="26"/>
  <c r="H120" i="26"/>
  <c r="G120" i="26"/>
  <c r="F120" i="26"/>
  <c r="E120" i="26"/>
  <c r="D120" i="26"/>
  <c r="B120" i="26"/>
  <c r="P119" i="26"/>
  <c r="O119" i="26"/>
  <c r="N119" i="26"/>
  <c r="M119" i="26"/>
  <c r="L119" i="26"/>
  <c r="K119" i="26"/>
  <c r="I119" i="26"/>
  <c r="H119" i="26"/>
  <c r="G119" i="26"/>
  <c r="F119" i="26"/>
  <c r="E119" i="26"/>
  <c r="D119" i="26"/>
  <c r="B119" i="26"/>
  <c r="P118" i="26"/>
  <c r="O118" i="26"/>
  <c r="N118" i="26"/>
  <c r="M118" i="26"/>
  <c r="L118" i="26"/>
  <c r="K118" i="26"/>
  <c r="I118" i="26"/>
  <c r="H118" i="26"/>
  <c r="G118" i="26"/>
  <c r="F118" i="26"/>
  <c r="E118" i="26"/>
  <c r="D118" i="26"/>
  <c r="B118" i="26"/>
  <c r="P117" i="26"/>
  <c r="O117" i="26"/>
  <c r="N117" i="26"/>
  <c r="M117" i="26"/>
  <c r="L117" i="26"/>
  <c r="K117" i="26"/>
  <c r="I117" i="26"/>
  <c r="H117" i="26"/>
  <c r="G117" i="26"/>
  <c r="F117" i="26"/>
  <c r="E117" i="26"/>
  <c r="D117" i="26"/>
  <c r="B117" i="26"/>
  <c r="P116" i="26"/>
  <c r="O116" i="26"/>
  <c r="N116" i="26"/>
  <c r="M116" i="26"/>
  <c r="L116" i="26"/>
  <c r="K116" i="26"/>
  <c r="I116" i="26"/>
  <c r="H116" i="26"/>
  <c r="G116" i="26"/>
  <c r="F116" i="26"/>
  <c r="E116" i="26"/>
  <c r="D116" i="26"/>
  <c r="B116" i="26"/>
  <c r="P115" i="26"/>
  <c r="O115" i="26"/>
  <c r="N115" i="26"/>
  <c r="M115" i="26"/>
  <c r="L115" i="26"/>
  <c r="K115" i="26"/>
  <c r="I115" i="26"/>
  <c r="H115" i="26"/>
  <c r="G115" i="26"/>
  <c r="F115" i="26"/>
  <c r="E115" i="26"/>
  <c r="D115" i="26"/>
  <c r="B115" i="26"/>
  <c r="P114" i="26"/>
  <c r="O114" i="26"/>
  <c r="N114" i="26"/>
  <c r="M114" i="26"/>
  <c r="L114" i="26"/>
  <c r="K114" i="26"/>
  <c r="I114" i="26"/>
  <c r="H114" i="26"/>
  <c r="G114" i="26"/>
  <c r="F114" i="26"/>
  <c r="E114" i="26"/>
  <c r="D114" i="26"/>
  <c r="B114" i="26"/>
  <c r="P113" i="26"/>
  <c r="O113" i="26"/>
  <c r="N113" i="26"/>
  <c r="M113" i="26"/>
  <c r="L113" i="26"/>
  <c r="K113" i="26"/>
  <c r="I113" i="26"/>
  <c r="H113" i="26"/>
  <c r="G113" i="26"/>
  <c r="F113" i="26"/>
  <c r="E113" i="26"/>
  <c r="D113" i="26"/>
  <c r="B113" i="26"/>
  <c r="P112" i="26"/>
  <c r="O112" i="26"/>
  <c r="N112" i="26"/>
  <c r="M112" i="26"/>
  <c r="L112" i="26"/>
  <c r="K112" i="26"/>
  <c r="I112" i="26"/>
  <c r="H112" i="26"/>
  <c r="G112" i="26"/>
  <c r="F112" i="26"/>
  <c r="E112" i="26"/>
  <c r="D112" i="26"/>
  <c r="B112" i="26"/>
  <c r="P111" i="26"/>
  <c r="O111" i="26"/>
  <c r="N111" i="26"/>
  <c r="M111" i="26"/>
  <c r="L111" i="26"/>
  <c r="K111" i="26"/>
  <c r="I111" i="26"/>
  <c r="H111" i="26"/>
  <c r="G111" i="26"/>
  <c r="F111" i="26"/>
  <c r="E111" i="26"/>
  <c r="D111" i="26"/>
  <c r="B111" i="26"/>
  <c r="P110" i="26"/>
  <c r="O110" i="26"/>
  <c r="N110" i="26"/>
  <c r="M110" i="26"/>
  <c r="L110" i="26"/>
  <c r="K110" i="26"/>
  <c r="I110" i="26"/>
  <c r="H110" i="26"/>
  <c r="G110" i="26"/>
  <c r="F110" i="26"/>
  <c r="E110" i="26"/>
  <c r="D110" i="26"/>
  <c r="B110" i="26"/>
  <c r="P109" i="26"/>
  <c r="O109" i="26"/>
  <c r="N109" i="26"/>
  <c r="M109" i="26"/>
  <c r="L109" i="26"/>
  <c r="K109" i="26"/>
  <c r="I109" i="26"/>
  <c r="H109" i="26"/>
  <c r="G109" i="26"/>
  <c r="F109" i="26"/>
  <c r="E109" i="26"/>
  <c r="D109" i="26"/>
  <c r="B109" i="26"/>
  <c r="P108" i="26"/>
  <c r="O108" i="26"/>
  <c r="N108" i="26"/>
  <c r="M108" i="26"/>
  <c r="L108" i="26"/>
  <c r="K108" i="26"/>
  <c r="I108" i="26"/>
  <c r="H108" i="26"/>
  <c r="G108" i="26"/>
  <c r="F108" i="26"/>
  <c r="E108" i="26"/>
  <c r="D108" i="26"/>
  <c r="B108" i="26"/>
  <c r="P107" i="26"/>
  <c r="O107" i="26"/>
  <c r="N107" i="26"/>
  <c r="M107" i="26"/>
  <c r="L107" i="26"/>
  <c r="K107" i="26"/>
  <c r="I107" i="26"/>
  <c r="H107" i="26"/>
  <c r="G107" i="26"/>
  <c r="F107" i="26"/>
  <c r="E107" i="26"/>
  <c r="D107" i="26"/>
  <c r="B107" i="26"/>
  <c r="P106" i="26"/>
  <c r="O106" i="26"/>
  <c r="N106" i="26"/>
  <c r="M106" i="26"/>
  <c r="L106" i="26"/>
  <c r="K106" i="26"/>
  <c r="I106" i="26"/>
  <c r="H106" i="26"/>
  <c r="G106" i="26"/>
  <c r="F106" i="26"/>
  <c r="E106" i="26"/>
  <c r="D106" i="26"/>
  <c r="B106" i="26"/>
  <c r="P105" i="26"/>
  <c r="O105" i="26"/>
  <c r="N105" i="26"/>
  <c r="M105" i="26"/>
  <c r="L105" i="26"/>
  <c r="K105" i="26"/>
  <c r="I105" i="26"/>
  <c r="H105" i="26"/>
  <c r="G105" i="26"/>
  <c r="F105" i="26"/>
  <c r="E105" i="26"/>
  <c r="D105" i="26"/>
  <c r="B105" i="26"/>
  <c r="P104" i="26"/>
  <c r="O104" i="26"/>
  <c r="N104" i="26"/>
  <c r="M104" i="26"/>
  <c r="L104" i="26"/>
  <c r="K104" i="26"/>
  <c r="I104" i="26"/>
  <c r="H104" i="26"/>
  <c r="G104" i="26"/>
  <c r="F104" i="26"/>
  <c r="E104" i="26"/>
  <c r="D104" i="26"/>
  <c r="B104" i="26"/>
  <c r="P103" i="26"/>
  <c r="O103" i="26"/>
  <c r="N103" i="26"/>
  <c r="M103" i="26"/>
  <c r="L103" i="26"/>
  <c r="K103" i="26"/>
  <c r="I103" i="26"/>
  <c r="H103" i="26"/>
  <c r="G103" i="26"/>
  <c r="F103" i="26"/>
  <c r="E103" i="26"/>
  <c r="D103" i="26"/>
  <c r="B103" i="26"/>
  <c r="P102" i="26"/>
  <c r="O102" i="26"/>
  <c r="N102" i="26"/>
  <c r="M102" i="26"/>
  <c r="L102" i="26"/>
  <c r="K102" i="26"/>
  <c r="I102" i="26"/>
  <c r="H102" i="26"/>
  <c r="G102" i="26"/>
  <c r="F102" i="26"/>
  <c r="E102" i="26"/>
  <c r="D102" i="26"/>
  <c r="B102" i="26"/>
  <c r="P101" i="26"/>
  <c r="O101" i="26"/>
  <c r="N101" i="26"/>
  <c r="M101" i="26"/>
  <c r="L101" i="26"/>
  <c r="K101" i="26"/>
  <c r="I101" i="26"/>
  <c r="H101" i="26"/>
  <c r="G101" i="26"/>
  <c r="F101" i="26"/>
  <c r="E101" i="26"/>
  <c r="D101" i="26"/>
  <c r="B101" i="26"/>
  <c r="P100" i="26"/>
  <c r="O100" i="26"/>
  <c r="N100" i="26"/>
  <c r="M100" i="26"/>
  <c r="L100" i="26"/>
  <c r="K100" i="26"/>
  <c r="I100" i="26"/>
  <c r="H100" i="26"/>
  <c r="G100" i="26"/>
  <c r="F100" i="26"/>
  <c r="E100" i="26"/>
  <c r="D100" i="26"/>
  <c r="B100" i="26"/>
  <c r="P99" i="26"/>
  <c r="O99" i="26"/>
  <c r="N99" i="26"/>
  <c r="M99" i="26"/>
  <c r="L99" i="26"/>
  <c r="K99" i="26"/>
  <c r="I99" i="26"/>
  <c r="H99" i="26"/>
  <c r="G99" i="26"/>
  <c r="F99" i="26"/>
  <c r="E99" i="26"/>
  <c r="D99" i="26"/>
  <c r="B99" i="26"/>
  <c r="P98" i="26"/>
  <c r="O98" i="26"/>
  <c r="N98" i="26"/>
  <c r="M98" i="26"/>
  <c r="L98" i="26"/>
  <c r="K98" i="26"/>
  <c r="I98" i="26"/>
  <c r="H98" i="26"/>
  <c r="G98" i="26"/>
  <c r="F98" i="26"/>
  <c r="E98" i="26"/>
  <c r="D98" i="26"/>
  <c r="B98" i="26"/>
  <c r="P97" i="26"/>
  <c r="O97" i="26"/>
  <c r="N97" i="26"/>
  <c r="M97" i="26"/>
  <c r="L97" i="26"/>
  <c r="K97" i="26"/>
  <c r="I97" i="26"/>
  <c r="H97" i="26"/>
  <c r="G97" i="26"/>
  <c r="F97" i="26"/>
  <c r="E97" i="26"/>
  <c r="D97" i="26"/>
  <c r="B97" i="26"/>
  <c r="P96" i="26"/>
  <c r="O96" i="26"/>
  <c r="N96" i="26"/>
  <c r="M96" i="26"/>
  <c r="L96" i="26"/>
  <c r="K96" i="26"/>
  <c r="I96" i="26"/>
  <c r="H96" i="26"/>
  <c r="G96" i="26"/>
  <c r="F96" i="26"/>
  <c r="E96" i="26"/>
  <c r="D96" i="26"/>
  <c r="B96" i="26"/>
  <c r="P95" i="26"/>
  <c r="O95" i="26"/>
  <c r="N95" i="26"/>
  <c r="M95" i="26"/>
  <c r="L95" i="26"/>
  <c r="K95" i="26"/>
  <c r="I95" i="26"/>
  <c r="H95" i="26"/>
  <c r="G95" i="26"/>
  <c r="F95" i="26"/>
  <c r="E95" i="26"/>
  <c r="D95" i="26"/>
  <c r="B95" i="26"/>
  <c r="P94" i="26"/>
  <c r="O94" i="26"/>
  <c r="N94" i="26"/>
  <c r="M94" i="26"/>
  <c r="L94" i="26"/>
  <c r="K94" i="26"/>
  <c r="I94" i="26"/>
  <c r="H94" i="26"/>
  <c r="G94" i="26"/>
  <c r="F94" i="26"/>
  <c r="E94" i="26"/>
  <c r="D94" i="26"/>
  <c r="B94" i="26"/>
  <c r="P93" i="26"/>
  <c r="O93" i="26"/>
  <c r="N93" i="26"/>
  <c r="M93" i="26"/>
  <c r="L93" i="26"/>
  <c r="K93" i="26"/>
  <c r="I93" i="26"/>
  <c r="H93" i="26"/>
  <c r="G93" i="26"/>
  <c r="F93" i="26"/>
  <c r="E93" i="26"/>
  <c r="D93" i="26"/>
  <c r="B93" i="26"/>
  <c r="P92" i="26"/>
  <c r="O92" i="26"/>
  <c r="N92" i="26"/>
  <c r="M92" i="26"/>
  <c r="L92" i="26"/>
  <c r="K92" i="26"/>
  <c r="I92" i="26"/>
  <c r="H92" i="26"/>
  <c r="G92" i="26"/>
  <c r="F92" i="26"/>
  <c r="E92" i="26"/>
  <c r="D92" i="26"/>
  <c r="B92" i="26"/>
  <c r="P91" i="26"/>
  <c r="O91" i="26"/>
  <c r="N91" i="26"/>
  <c r="M91" i="26"/>
  <c r="L91" i="26"/>
  <c r="K91" i="26"/>
  <c r="I91" i="26"/>
  <c r="H91" i="26"/>
  <c r="G91" i="26"/>
  <c r="F91" i="26"/>
  <c r="E91" i="26"/>
  <c r="D91" i="26"/>
  <c r="B91" i="26"/>
  <c r="P90" i="26"/>
  <c r="O90" i="26"/>
  <c r="N90" i="26"/>
  <c r="M90" i="26"/>
  <c r="L90" i="26"/>
  <c r="K90" i="26"/>
  <c r="I90" i="26"/>
  <c r="H90" i="26"/>
  <c r="G90" i="26"/>
  <c r="F90" i="26"/>
  <c r="E90" i="26"/>
  <c r="D90" i="26"/>
  <c r="B90" i="26"/>
  <c r="P89" i="26"/>
  <c r="O89" i="26"/>
  <c r="N89" i="26"/>
  <c r="M89" i="26"/>
  <c r="L89" i="26"/>
  <c r="K89" i="26"/>
  <c r="I89" i="26"/>
  <c r="H89" i="26"/>
  <c r="G89" i="26"/>
  <c r="F89" i="26"/>
  <c r="E89" i="26"/>
  <c r="D89" i="26"/>
  <c r="B89" i="26"/>
  <c r="P88" i="26"/>
  <c r="O88" i="26"/>
  <c r="N88" i="26"/>
  <c r="M88" i="26"/>
  <c r="L88" i="26"/>
  <c r="K88" i="26"/>
  <c r="I88" i="26"/>
  <c r="H88" i="26"/>
  <c r="G88" i="26"/>
  <c r="F88" i="26"/>
  <c r="E88" i="26"/>
  <c r="D88" i="26"/>
  <c r="B88" i="26"/>
  <c r="P87" i="26"/>
  <c r="O87" i="26"/>
  <c r="N87" i="26"/>
  <c r="M87" i="26"/>
  <c r="L87" i="26"/>
  <c r="K87" i="26"/>
  <c r="I87" i="26"/>
  <c r="H87" i="26"/>
  <c r="G87" i="26"/>
  <c r="F87" i="26"/>
  <c r="E87" i="26"/>
  <c r="D87" i="26"/>
  <c r="B87" i="26"/>
  <c r="P86" i="26"/>
  <c r="O86" i="26"/>
  <c r="N86" i="26"/>
  <c r="M86" i="26"/>
  <c r="L86" i="26"/>
  <c r="K86" i="26"/>
  <c r="I86" i="26"/>
  <c r="H86" i="26"/>
  <c r="G86" i="26"/>
  <c r="F86" i="26"/>
  <c r="E86" i="26"/>
  <c r="D86" i="26"/>
  <c r="B86" i="26"/>
  <c r="P85" i="26"/>
  <c r="O85" i="26"/>
  <c r="N85" i="26"/>
  <c r="M85" i="26"/>
  <c r="L85" i="26"/>
  <c r="K85" i="26"/>
  <c r="I85" i="26"/>
  <c r="H85" i="26"/>
  <c r="G85" i="26"/>
  <c r="F85" i="26"/>
  <c r="E85" i="26"/>
  <c r="D85" i="26"/>
  <c r="B85" i="26"/>
  <c r="P84" i="26"/>
  <c r="O84" i="26"/>
  <c r="N84" i="26"/>
  <c r="M84" i="26"/>
  <c r="L84" i="26"/>
  <c r="K84" i="26"/>
  <c r="I84" i="26"/>
  <c r="H84" i="26"/>
  <c r="G84" i="26"/>
  <c r="F84" i="26"/>
  <c r="E84" i="26"/>
  <c r="D84" i="26"/>
  <c r="B84" i="26"/>
  <c r="P83" i="26"/>
  <c r="O83" i="26"/>
  <c r="N83" i="26"/>
  <c r="M83" i="26"/>
  <c r="L83" i="26"/>
  <c r="K83" i="26"/>
  <c r="I83" i="26"/>
  <c r="H83" i="26"/>
  <c r="G83" i="26"/>
  <c r="F83" i="26"/>
  <c r="E83" i="26"/>
  <c r="D83" i="26"/>
  <c r="B83" i="26"/>
  <c r="P82" i="26"/>
  <c r="O82" i="26"/>
  <c r="N82" i="26"/>
  <c r="M82" i="26"/>
  <c r="L82" i="26"/>
  <c r="K82" i="26"/>
  <c r="I82" i="26"/>
  <c r="H82" i="26"/>
  <c r="G82" i="26"/>
  <c r="F82" i="26"/>
  <c r="E82" i="26"/>
  <c r="D82" i="26"/>
  <c r="B82" i="26"/>
  <c r="P81" i="26"/>
  <c r="O81" i="26"/>
  <c r="N81" i="26"/>
  <c r="M81" i="26"/>
  <c r="L81" i="26"/>
  <c r="K81" i="26"/>
  <c r="I81" i="26"/>
  <c r="H81" i="26"/>
  <c r="G81" i="26"/>
  <c r="F81" i="26"/>
  <c r="E81" i="26"/>
  <c r="D81" i="26"/>
  <c r="B81" i="26"/>
  <c r="P80" i="26"/>
  <c r="O80" i="26"/>
  <c r="N80" i="26"/>
  <c r="M80" i="26"/>
  <c r="L80" i="26"/>
  <c r="K80" i="26"/>
  <c r="I80" i="26"/>
  <c r="H80" i="26"/>
  <c r="G80" i="26"/>
  <c r="F80" i="26"/>
  <c r="E80" i="26"/>
  <c r="D80" i="26"/>
  <c r="B80" i="26"/>
  <c r="P79" i="26"/>
  <c r="O79" i="26"/>
  <c r="N79" i="26"/>
  <c r="M79" i="26"/>
  <c r="L79" i="26"/>
  <c r="K79" i="26"/>
  <c r="I79" i="26"/>
  <c r="H79" i="26"/>
  <c r="G79" i="26"/>
  <c r="F79" i="26"/>
  <c r="E79" i="26"/>
  <c r="D79" i="26"/>
  <c r="B79" i="26"/>
  <c r="P78" i="26"/>
  <c r="O78" i="26"/>
  <c r="N78" i="26"/>
  <c r="M78" i="26"/>
  <c r="L78" i="26"/>
  <c r="K78" i="26"/>
  <c r="I78" i="26"/>
  <c r="H78" i="26"/>
  <c r="G78" i="26"/>
  <c r="F78" i="26"/>
  <c r="E78" i="26"/>
  <c r="D78" i="26"/>
  <c r="B78" i="26"/>
  <c r="P77" i="26"/>
  <c r="O77" i="26"/>
  <c r="N77" i="26"/>
  <c r="M77" i="26"/>
  <c r="L77" i="26"/>
  <c r="K77" i="26"/>
  <c r="I77" i="26"/>
  <c r="H77" i="26"/>
  <c r="G77" i="26"/>
  <c r="F77" i="26"/>
  <c r="E77" i="26"/>
  <c r="D77" i="26"/>
  <c r="B77" i="26"/>
  <c r="P76" i="26"/>
  <c r="O76" i="26"/>
  <c r="N76" i="26"/>
  <c r="M76" i="26"/>
  <c r="L76" i="26"/>
  <c r="K76" i="26"/>
  <c r="I76" i="26"/>
  <c r="H76" i="26"/>
  <c r="G76" i="26"/>
  <c r="F76" i="26"/>
  <c r="E76" i="26"/>
  <c r="D76" i="26"/>
  <c r="B76" i="26"/>
  <c r="P75" i="26"/>
  <c r="O75" i="26"/>
  <c r="N75" i="26"/>
  <c r="M75" i="26"/>
  <c r="L75" i="26"/>
  <c r="K75" i="26"/>
  <c r="I75" i="26"/>
  <c r="H75" i="26"/>
  <c r="G75" i="26"/>
  <c r="F75" i="26"/>
  <c r="E75" i="26"/>
  <c r="D75" i="26"/>
  <c r="B75" i="26"/>
  <c r="P74" i="26"/>
  <c r="O74" i="26"/>
  <c r="N74" i="26"/>
  <c r="M74" i="26"/>
  <c r="L74" i="26"/>
  <c r="K74" i="26"/>
  <c r="I74" i="26"/>
  <c r="H74" i="26"/>
  <c r="G74" i="26"/>
  <c r="F74" i="26"/>
  <c r="E74" i="26"/>
  <c r="D74" i="26"/>
  <c r="B74" i="26"/>
  <c r="P73" i="26"/>
  <c r="O73" i="26"/>
  <c r="N73" i="26"/>
  <c r="M73" i="26"/>
  <c r="L73" i="26"/>
  <c r="K73" i="26"/>
  <c r="I73" i="26"/>
  <c r="H73" i="26"/>
  <c r="G73" i="26"/>
  <c r="F73" i="26"/>
  <c r="E73" i="26"/>
  <c r="D73" i="26"/>
  <c r="B73" i="26"/>
  <c r="P72" i="26"/>
  <c r="O72" i="26"/>
  <c r="N72" i="26"/>
  <c r="M72" i="26"/>
  <c r="L72" i="26"/>
  <c r="K72" i="26"/>
  <c r="I72" i="26"/>
  <c r="H72" i="26"/>
  <c r="G72" i="26"/>
  <c r="F72" i="26"/>
  <c r="E72" i="26"/>
  <c r="D72" i="26"/>
  <c r="B72" i="26"/>
  <c r="P71" i="26"/>
  <c r="O71" i="26"/>
  <c r="N71" i="26"/>
  <c r="M71" i="26"/>
  <c r="L71" i="26"/>
  <c r="K71" i="26"/>
  <c r="I71" i="26"/>
  <c r="H71" i="26"/>
  <c r="G71" i="26"/>
  <c r="F71" i="26"/>
  <c r="E71" i="26"/>
  <c r="D71" i="26"/>
  <c r="B71" i="26"/>
  <c r="P70" i="26"/>
  <c r="O70" i="26"/>
  <c r="N70" i="26"/>
  <c r="M70" i="26"/>
  <c r="L70" i="26"/>
  <c r="K70" i="26"/>
  <c r="I70" i="26"/>
  <c r="H70" i="26"/>
  <c r="G70" i="26"/>
  <c r="F70" i="26"/>
  <c r="E70" i="26"/>
  <c r="D70" i="26"/>
  <c r="B70" i="26"/>
  <c r="P69" i="26"/>
  <c r="O69" i="26"/>
  <c r="N69" i="26"/>
  <c r="M69" i="26"/>
  <c r="L69" i="26"/>
  <c r="K69" i="26"/>
  <c r="I69" i="26"/>
  <c r="H69" i="26"/>
  <c r="G69" i="26"/>
  <c r="F69" i="26"/>
  <c r="E69" i="26"/>
  <c r="D69" i="26"/>
  <c r="B69" i="26"/>
  <c r="P68" i="26"/>
  <c r="O68" i="26"/>
  <c r="N68" i="26"/>
  <c r="M68" i="26"/>
  <c r="L68" i="26"/>
  <c r="K68" i="26"/>
  <c r="I68" i="26"/>
  <c r="H68" i="26"/>
  <c r="G68" i="26"/>
  <c r="F68" i="26"/>
  <c r="E68" i="26"/>
  <c r="D68" i="26"/>
  <c r="B68" i="26"/>
  <c r="P67" i="26"/>
  <c r="O67" i="26"/>
  <c r="N67" i="26"/>
  <c r="M67" i="26"/>
  <c r="L67" i="26"/>
  <c r="K67" i="26"/>
  <c r="I67" i="26"/>
  <c r="H67" i="26"/>
  <c r="G67" i="26"/>
  <c r="F67" i="26"/>
  <c r="E67" i="26"/>
  <c r="D67" i="26"/>
  <c r="B67" i="26"/>
  <c r="P66" i="26"/>
  <c r="O66" i="26"/>
  <c r="N66" i="26"/>
  <c r="M66" i="26"/>
  <c r="L66" i="26"/>
  <c r="K66" i="26"/>
  <c r="I66" i="26"/>
  <c r="H66" i="26"/>
  <c r="G66" i="26"/>
  <c r="F66" i="26"/>
  <c r="E66" i="26"/>
  <c r="D66" i="26"/>
  <c r="B66" i="26"/>
  <c r="P65" i="26"/>
  <c r="O65" i="26"/>
  <c r="N65" i="26"/>
  <c r="M65" i="26"/>
  <c r="L65" i="26"/>
  <c r="K65" i="26"/>
  <c r="I65" i="26"/>
  <c r="H65" i="26"/>
  <c r="G65" i="26"/>
  <c r="F65" i="26"/>
  <c r="E65" i="26"/>
  <c r="D65" i="26"/>
  <c r="B65" i="26"/>
  <c r="P64" i="26"/>
  <c r="O64" i="26"/>
  <c r="N64" i="26"/>
  <c r="M64" i="26"/>
  <c r="L64" i="26"/>
  <c r="K64" i="26"/>
  <c r="I64" i="26"/>
  <c r="H64" i="26"/>
  <c r="G64" i="26"/>
  <c r="F64" i="26"/>
  <c r="E64" i="26"/>
  <c r="D64" i="26"/>
  <c r="B64" i="26"/>
  <c r="P63" i="26"/>
  <c r="O63" i="26"/>
  <c r="N63" i="26"/>
  <c r="M63" i="26"/>
  <c r="L63" i="26"/>
  <c r="K63" i="26"/>
  <c r="I63" i="26"/>
  <c r="H63" i="26"/>
  <c r="G63" i="26"/>
  <c r="F63" i="26"/>
  <c r="E63" i="26"/>
  <c r="D63" i="26"/>
  <c r="B63" i="26"/>
  <c r="P62" i="26"/>
  <c r="O62" i="26"/>
  <c r="N62" i="26"/>
  <c r="M62" i="26"/>
  <c r="L62" i="26"/>
  <c r="K62" i="26"/>
  <c r="I62" i="26"/>
  <c r="H62" i="26"/>
  <c r="G62" i="26"/>
  <c r="F62" i="26"/>
  <c r="E62" i="26"/>
  <c r="D62" i="26"/>
  <c r="B62" i="26"/>
  <c r="P61" i="26"/>
  <c r="O61" i="26"/>
  <c r="N61" i="26"/>
  <c r="M61" i="26"/>
  <c r="L61" i="26"/>
  <c r="K61" i="26"/>
  <c r="I61" i="26"/>
  <c r="H61" i="26"/>
  <c r="G61" i="26"/>
  <c r="F61" i="26"/>
  <c r="E61" i="26"/>
  <c r="D61" i="26"/>
  <c r="B61" i="26"/>
  <c r="P60" i="26"/>
  <c r="O60" i="26"/>
  <c r="N60" i="26"/>
  <c r="M60" i="26"/>
  <c r="L60" i="26"/>
  <c r="K60" i="26"/>
  <c r="I60" i="26"/>
  <c r="H60" i="26"/>
  <c r="G60" i="26"/>
  <c r="F60" i="26"/>
  <c r="E60" i="26"/>
  <c r="D60" i="26"/>
  <c r="B60" i="26"/>
  <c r="P59" i="26"/>
  <c r="O59" i="26"/>
  <c r="N59" i="26"/>
  <c r="M59" i="26"/>
  <c r="L59" i="26"/>
  <c r="K59" i="26"/>
  <c r="I59" i="26"/>
  <c r="H59" i="26"/>
  <c r="G59" i="26"/>
  <c r="F59" i="26"/>
  <c r="E59" i="26"/>
  <c r="D59" i="26"/>
  <c r="B59" i="26"/>
  <c r="P58" i="26"/>
  <c r="O58" i="26"/>
  <c r="N58" i="26"/>
  <c r="M58" i="26"/>
  <c r="L58" i="26"/>
  <c r="K58" i="26"/>
  <c r="I58" i="26"/>
  <c r="H58" i="26"/>
  <c r="G58" i="26"/>
  <c r="F58" i="26"/>
  <c r="E58" i="26"/>
  <c r="D58" i="26"/>
  <c r="B58" i="26"/>
  <c r="P57" i="26"/>
  <c r="O57" i="26"/>
  <c r="N57" i="26"/>
  <c r="M57" i="26"/>
  <c r="L57" i="26"/>
  <c r="K57" i="26"/>
  <c r="I57" i="26"/>
  <c r="H57" i="26"/>
  <c r="G57" i="26"/>
  <c r="F57" i="26"/>
  <c r="E57" i="26"/>
  <c r="D57" i="26"/>
  <c r="B57" i="26"/>
  <c r="P56" i="26"/>
  <c r="O56" i="26"/>
  <c r="N56" i="26"/>
  <c r="M56" i="26"/>
  <c r="L56" i="26"/>
  <c r="K56" i="26"/>
  <c r="I56" i="26"/>
  <c r="H56" i="26"/>
  <c r="G56" i="26"/>
  <c r="F56" i="26"/>
  <c r="E56" i="26"/>
  <c r="D56" i="26"/>
  <c r="B56" i="26"/>
  <c r="P55" i="26"/>
  <c r="O55" i="26"/>
  <c r="N55" i="26"/>
  <c r="M55" i="26"/>
  <c r="L55" i="26"/>
  <c r="K55" i="26"/>
  <c r="I55" i="26"/>
  <c r="H55" i="26"/>
  <c r="G55" i="26"/>
  <c r="F55" i="26"/>
  <c r="E55" i="26"/>
  <c r="D55" i="26"/>
  <c r="B55" i="26"/>
  <c r="P54" i="26"/>
  <c r="O54" i="26"/>
  <c r="N54" i="26"/>
  <c r="M54" i="26"/>
  <c r="L54" i="26"/>
  <c r="K54" i="26"/>
  <c r="I54" i="26"/>
  <c r="H54" i="26"/>
  <c r="G54" i="26"/>
  <c r="F54" i="26"/>
  <c r="E54" i="26"/>
  <c r="D54" i="26"/>
  <c r="B54" i="26"/>
  <c r="P53" i="26"/>
  <c r="O53" i="26"/>
  <c r="N53" i="26"/>
  <c r="M53" i="26"/>
  <c r="L53" i="26"/>
  <c r="K53" i="26"/>
  <c r="I53" i="26"/>
  <c r="H53" i="26"/>
  <c r="G53" i="26"/>
  <c r="F53" i="26"/>
  <c r="E53" i="26"/>
  <c r="D53" i="26"/>
  <c r="B53" i="26"/>
  <c r="P52" i="26"/>
  <c r="O52" i="26"/>
  <c r="N52" i="26"/>
  <c r="M52" i="26"/>
  <c r="L52" i="26"/>
  <c r="K52" i="26"/>
  <c r="I52" i="26"/>
  <c r="H52" i="26"/>
  <c r="G52" i="26"/>
  <c r="F52" i="26"/>
  <c r="E52" i="26"/>
  <c r="D52" i="26"/>
  <c r="B52" i="26"/>
  <c r="P51" i="26"/>
  <c r="O51" i="26"/>
  <c r="N51" i="26"/>
  <c r="M51" i="26"/>
  <c r="L51" i="26"/>
  <c r="K51" i="26"/>
  <c r="I51" i="26"/>
  <c r="H51" i="26"/>
  <c r="G51" i="26"/>
  <c r="F51" i="26"/>
  <c r="E51" i="26"/>
  <c r="D51" i="26"/>
  <c r="B51" i="26"/>
  <c r="P50" i="26"/>
  <c r="O50" i="26"/>
  <c r="N50" i="26"/>
  <c r="M50" i="26"/>
  <c r="L50" i="26"/>
  <c r="K50" i="26"/>
  <c r="I50" i="26"/>
  <c r="H50" i="26"/>
  <c r="G50" i="26"/>
  <c r="F50" i="26"/>
  <c r="E50" i="26"/>
  <c r="D50" i="26"/>
  <c r="B50" i="26"/>
  <c r="P49" i="26"/>
  <c r="O49" i="26"/>
  <c r="N49" i="26"/>
  <c r="M49" i="26"/>
  <c r="L49" i="26"/>
  <c r="K49" i="26"/>
  <c r="I49" i="26"/>
  <c r="H49" i="26"/>
  <c r="G49" i="26"/>
  <c r="F49" i="26"/>
  <c r="E49" i="26"/>
  <c r="D49" i="26"/>
  <c r="B49" i="26"/>
  <c r="P48" i="26"/>
  <c r="O48" i="26"/>
  <c r="N48" i="26"/>
  <c r="M48" i="26"/>
  <c r="L48" i="26"/>
  <c r="K48" i="26"/>
  <c r="I48" i="26"/>
  <c r="H48" i="26"/>
  <c r="G48" i="26"/>
  <c r="F48" i="26"/>
  <c r="E48" i="26"/>
  <c r="D48" i="26"/>
  <c r="B48" i="26"/>
  <c r="P47" i="26"/>
  <c r="O47" i="26"/>
  <c r="N47" i="26"/>
  <c r="M47" i="26"/>
  <c r="L47" i="26"/>
  <c r="K47" i="26"/>
  <c r="I47" i="26"/>
  <c r="H47" i="26"/>
  <c r="G47" i="26"/>
  <c r="F47" i="26"/>
  <c r="E47" i="26"/>
  <c r="D47" i="26"/>
  <c r="B47" i="26"/>
  <c r="P46" i="26"/>
  <c r="O46" i="26"/>
  <c r="N46" i="26"/>
  <c r="M46" i="26"/>
  <c r="L46" i="26"/>
  <c r="K46" i="26"/>
  <c r="I46" i="26"/>
  <c r="H46" i="26"/>
  <c r="G46" i="26"/>
  <c r="F46" i="26"/>
  <c r="E46" i="26"/>
  <c r="D46" i="26"/>
  <c r="B46" i="26"/>
  <c r="P45" i="26"/>
  <c r="O45" i="26"/>
  <c r="N45" i="26"/>
  <c r="M45" i="26"/>
  <c r="L45" i="26"/>
  <c r="K45" i="26"/>
  <c r="I45" i="26"/>
  <c r="H45" i="26"/>
  <c r="G45" i="26"/>
  <c r="F45" i="26"/>
  <c r="E45" i="26"/>
  <c r="D45" i="26"/>
  <c r="B45" i="26"/>
  <c r="P44" i="26"/>
  <c r="O44" i="26"/>
  <c r="N44" i="26"/>
  <c r="M44" i="26"/>
  <c r="L44" i="26"/>
  <c r="K44" i="26"/>
  <c r="I44" i="26"/>
  <c r="H44" i="26"/>
  <c r="G44" i="26"/>
  <c r="F44" i="26"/>
  <c r="E44" i="26"/>
  <c r="D44" i="26"/>
  <c r="B44" i="26"/>
  <c r="P43" i="26"/>
  <c r="O43" i="26"/>
  <c r="N43" i="26"/>
  <c r="M43" i="26"/>
  <c r="L43" i="26"/>
  <c r="K43" i="26"/>
  <c r="I43" i="26"/>
  <c r="H43" i="26"/>
  <c r="G43" i="26"/>
  <c r="F43" i="26"/>
  <c r="E43" i="26"/>
  <c r="D43" i="26"/>
  <c r="B43" i="26"/>
  <c r="P42" i="26"/>
  <c r="O42" i="26"/>
  <c r="N42" i="26"/>
  <c r="M42" i="26"/>
  <c r="L42" i="26"/>
  <c r="K42" i="26"/>
  <c r="I42" i="26"/>
  <c r="H42" i="26"/>
  <c r="G42" i="26"/>
  <c r="F42" i="26"/>
  <c r="E42" i="26"/>
  <c r="D42" i="26"/>
  <c r="B42" i="26"/>
  <c r="P41" i="26"/>
  <c r="O41" i="26"/>
  <c r="N41" i="26"/>
  <c r="M41" i="26"/>
  <c r="L41" i="26"/>
  <c r="K41" i="26"/>
  <c r="I41" i="26"/>
  <c r="H41" i="26"/>
  <c r="G41" i="26"/>
  <c r="F41" i="26"/>
  <c r="E41" i="26"/>
  <c r="D41" i="26"/>
  <c r="B41" i="26"/>
  <c r="P40" i="26"/>
  <c r="O40" i="26"/>
  <c r="N40" i="26"/>
  <c r="M40" i="26"/>
  <c r="L40" i="26"/>
  <c r="K40" i="26"/>
  <c r="I40" i="26"/>
  <c r="H40" i="26"/>
  <c r="G40" i="26"/>
  <c r="F40" i="26"/>
  <c r="E40" i="26"/>
  <c r="D40" i="26"/>
  <c r="B40" i="26"/>
  <c r="P39" i="26"/>
  <c r="O39" i="26"/>
  <c r="N39" i="26"/>
  <c r="M39" i="26"/>
  <c r="L39" i="26"/>
  <c r="K39" i="26"/>
  <c r="I39" i="26"/>
  <c r="H39" i="26"/>
  <c r="G39" i="26"/>
  <c r="F39" i="26"/>
  <c r="E39" i="26"/>
  <c r="D39" i="26"/>
  <c r="B39" i="26"/>
  <c r="P38" i="26"/>
  <c r="O38" i="26"/>
  <c r="N38" i="26"/>
  <c r="M38" i="26"/>
  <c r="L38" i="26"/>
  <c r="K38" i="26"/>
  <c r="I38" i="26"/>
  <c r="G38" i="26"/>
  <c r="F38" i="26"/>
  <c r="E38" i="26"/>
  <c r="H38" i="26" s="1"/>
  <c r="D38" i="26"/>
  <c r="B38" i="26"/>
  <c r="P37" i="26"/>
  <c r="O37" i="26"/>
  <c r="N37" i="26"/>
  <c r="M37" i="26"/>
  <c r="L37" i="26"/>
  <c r="K37" i="26"/>
  <c r="I37" i="26"/>
  <c r="H37" i="26"/>
  <c r="G37" i="26"/>
  <c r="F37" i="26"/>
  <c r="E37" i="26"/>
  <c r="D37" i="26"/>
  <c r="B37" i="26"/>
  <c r="P36" i="26"/>
  <c r="O36" i="26"/>
  <c r="N36" i="26"/>
  <c r="M36" i="26"/>
  <c r="L36" i="26"/>
  <c r="K36" i="26"/>
  <c r="I36" i="26"/>
  <c r="G36" i="26"/>
  <c r="F36" i="26"/>
  <c r="E36" i="26"/>
  <c r="H36" i="26" s="1"/>
  <c r="D36" i="26"/>
  <c r="B36" i="26"/>
  <c r="P35" i="26"/>
  <c r="O35" i="26"/>
  <c r="N35" i="26"/>
  <c r="M35" i="26"/>
  <c r="L35" i="26"/>
  <c r="K35" i="26"/>
  <c r="I35" i="26"/>
  <c r="H35" i="26"/>
  <c r="G35" i="26"/>
  <c r="F35" i="26"/>
  <c r="E35" i="26"/>
  <c r="D35" i="26"/>
  <c r="B35" i="26"/>
  <c r="P34" i="26"/>
  <c r="O34" i="26"/>
  <c r="N34" i="26"/>
  <c r="M34" i="26"/>
  <c r="L34" i="26"/>
  <c r="K34" i="26"/>
  <c r="I34" i="26"/>
  <c r="G34" i="26"/>
  <c r="F34" i="26"/>
  <c r="E34" i="26"/>
  <c r="H34" i="26" s="1"/>
  <c r="D34" i="26"/>
  <c r="B34" i="26"/>
  <c r="P33" i="26"/>
  <c r="O33" i="26"/>
  <c r="N33" i="26"/>
  <c r="M33" i="26"/>
  <c r="L33" i="26"/>
  <c r="K33" i="26"/>
  <c r="I33" i="26"/>
  <c r="H33" i="26"/>
  <c r="G33" i="26"/>
  <c r="F33" i="26"/>
  <c r="E33" i="26"/>
  <c r="D33" i="26"/>
  <c r="B33" i="26"/>
  <c r="P32" i="26"/>
  <c r="O32" i="26"/>
  <c r="N32" i="26"/>
  <c r="M32" i="26"/>
  <c r="L32" i="26"/>
  <c r="K32" i="26"/>
  <c r="I32" i="26"/>
  <c r="G32" i="26"/>
  <c r="F32" i="26"/>
  <c r="E32" i="26"/>
  <c r="H32" i="26" s="1"/>
  <c r="D32" i="26"/>
  <c r="B32" i="26"/>
  <c r="P31" i="26"/>
  <c r="O31" i="26"/>
  <c r="N31" i="26"/>
  <c r="M31" i="26"/>
  <c r="L31" i="26"/>
  <c r="K31" i="26"/>
  <c r="I31" i="26"/>
  <c r="H31" i="26"/>
  <c r="G31" i="26"/>
  <c r="F31" i="26"/>
  <c r="E31" i="26"/>
  <c r="D31" i="26"/>
  <c r="B31" i="26"/>
  <c r="P30" i="26"/>
  <c r="O30" i="26"/>
  <c r="N30" i="26"/>
  <c r="M30" i="26"/>
  <c r="L30" i="26"/>
  <c r="K30" i="26"/>
  <c r="I30" i="26"/>
  <c r="G30" i="26"/>
  <c r="F30" i="26"/>
  <c r="E30" i="26"/>
  <c r="H30" i="26" s="1"/>
  <c r="D30" i="26"/>
  <c r="B30" i="26"/>
  <c r="P29" i="26"/>
  <c r="O29" i="26"/>
  <c r="N29" i="26"/>
  <c r="M29" i="26"/>
  <c r="L29" i="26"/>
  <c r="K29" i="26"/>
  <c r="I29" i="26"/>
  <c r="H29" i="26"/>
  <c r="G29" i="26"/>
  <c r="F29" i="26"/>
  <c r="E29" i="26"/>
  <c r="D29" i="26"/>
  <c r="B29" i="26"/>
  <c r="P28" i="26"/>
  <c r="O28" i="26"/>
  <c r="N28" i="26"/>
  <c r="M28" i="26"/>
  <c r="L28" i="26"/>
  <c r="K28" i="26"/>
  <c r="I28" i="26"/>
  <c r="G28" i="26"/>
  <c r="F28" i="26"/>
  <c r="E28" i="26"/>
  <c r="H28" i="26" s="1"/>
  <c r="D28" i="26"/>
  <c r="B28" i="26"/>
  <c r="P27" i="26"/>
  <c r="O27" i="26"/>
  <c r="N27" i="26"/>
  <c r="M27" i="26"/>
  <c r="L27" i="26"/>
  <c r="K27" i="26"/>
  <c r="I27" i="26"/>
  <c r="H27" i="26"/>
  <c r="G27" i="26"/>
  <c r="F27" i="26"/>
  <c r="E27" i="26"/>
  <c r="D27" i="26"/>
  <c r="B27" i="26"/>
  <c r="P26" i="26"/>
  <c r="O26" i="26"/>
  <c r="N26" i="26"/>
  <c r="M26" i="26"/>
  <c r="L26" i="26"/>
  <c r="K26" i="26"/>
  <c r="I26" i="26"/>
  <c r="G26" i="26"/>
  <c r="F26" i="26"/>
  <c r="E26" i="26"/>
  <c r="H26" i="26" s="1"/>
  <c r="D26" i="26"/>
  <c r="B26" i="26"/>
  <c r="P25" i="26"/>
  <c r="O25" i="26"/>
  <c r="N25" i="26"/>
  <c r="M25" i="26"/>
  <c r="L25" i="26"/>
  <c r="K25" i="26"/>
  <c r="I25" i="26"/>
  <c r="H25" i="26"/>
  <c r="G25" i="26"/>
  <c r="F25" i="26"/>
  <c r="E25" i="26"/>
  <c r="D25" i="26"/>
  <c r="B25" i="26"/>
  <c r="P24" i="26"/>
  <c r="O24" i="26"/>
  <c r="N24" i="26"/>
  <c r="M24" i="26"/>
  <c r="L24" i="26"/>
  <c r="K24" i="26"/>
  <c r="I24" i="26"/>
  <c r="G24" i="26"/>
  <c r="F24" i="26"/>
  <c r="E24" i="26"/>
  <c r="H24" i="26" s="1"/>
  <c r="D24" i="26"/>
  <c r="B24" i="26"/>
  <c r="P23" i="26"/>
  <c r="O23" i="26"/>
  <c r="N23" i="26"/>
  <c r="M23" i="26"/>
  <c r="L23" i="26"/>
  <c r="K23" i="26"/>
  <c r="I23" i="26"/>
  <c r="H23" i="26"/>
  <c r="G23" i="26"/>
  <c r="F23" i="26"/>
  <c r="E23" i="26"/>
  <c r="D23" i="26"/>
  <c r="B23" i="26"/>
  <c r="P22" i="26"/>
  <c r="O22" i="26"/>
  <c r="N22" i="26"/>
  <c r="M22" i="26"/>
  <c r="L22" i="26"/>
  <c r="K22" i="26"/>
  <c r="I22" i="26"/>
  <c r="G22" i="26"/>
  <c r="F22" i="26"/>
  <c r="E22" i="26"/>
  <c r="H22" i="26" s="1"/>
  <c r="D22" i="26"/>
  <c r="B22" i="26"/>
  <c r="P21" i="26"/>
  <c r="O21" i="26"/>
  <c r="N21" i="26"/>
  <c r="M21" i="26"/>
  <c r="L21" i="26"/>
  <c r="K21" i="26"/>
  <c r="I21" i="26"/>
  <c r="H21" i="26"/>
  <c r="G21" i="26"/>
  <c r="F21" i="26"/>
  <c r="E21" i="26"/>
  <c r="D21" i="26"/>
  <c r="B21" i="26"/>
  <c r="P20" i="26"/>
  <c r="O20" i="26"/>
  <c r="N20" i="26"/>
  <c r="M20" i="26"/>
  <c r="L20" i="26"/>
  <c r="K20" i="26"/>
  <c r="I20" i="26"/>
  <c r="G20" i="26"/>
  <c r="F20" i="26"/>
  <c r="E20" i="26"/>
  <c r="H20" i="26" s="1"/>
  <c r="D20" i="26"/>
  <c r="B20" i="26"/>
  <c r="P19" i="26"/>
  <c r="O19" i="26"/>
  <c r="N19" i="26"/>
  <c r="M19" i="26"/>
  <c r="L19" i="26"/>
  <c r="K19" i="26"/>
  <c r="I19" i="26"/>
  <c r="H19" i="26"/>
  <c r="G19" i="26"/>
  <c r="F19" i="26"/>
  <c r="E19" i="26"/>
  <c r="D19" i="26"/>
  <c r="B19" i="26"/>
  <c r="P18" i="26"/>
  <c r="O18" i="26"/>
  <c r="N18" i="26"/>
  <c r="M18" i="26"/>
  <c r="L18" i="26"/>
  <c r="K18" i="26"/>
  <c r="I18" i="26"/>
  <c r="G18" i="26"/>
  <c r="F18" i="26"/>
  <c r="E18" i="26"/>
  <c r="H18" i="26" s="1"/>
  <c r="D18" i="26"/>
  <c r="B18" i="26"/>
  <c r="P17" i="26"/>
  <c r="O17" i="26"/>
  <c r="N17" i="26"/>
  <c r="M17" i="26"/>
  <c r="L17" i="26"/>
  <c r="K17" i="26"/>
  <c r="I17" i="26"/>
  <c r="H17" i="26"/>
  <c r="G17" i="26"/>
  <c r="F17" i="26"/>
  <c r="E17" i="26"/>
  <c r="D17" i="26"/>
  <c r="B17" i="26"/>
  <c r="P16" i="26"/>
  <c r="O16" i="26"/>
  <c r="N16" i="26"/>
  <c r="M16" i="26"/>
  <c r="L16" i="26"/>
  <c r="K16" i="26"/>
  <c r="I16" i="26"/>
  <c r="G16" i="26"/>
  <c r="F16" i="26"/>
  <c r="E16" i="26"/>
  <c r="H16" i="26" s="1"/>
  <c r="D16" i="26"/>
  <c r="B16" i="26"/>
  <c r="P15" i="26"/>
  <c r="O15" i="26"/>
  <c r="N15" i="26"/>
  <c r="M15" i="26"/>
  <c r="L15" i="26"/>
  <c r="K15" i="26"/>
  <c r="I15" i="26"/>
  <c r="H15" i="26"/>
  <c r="G15" i="26"/>
  <c r="F15" i="26"/>
  <c r="E15" i="26"/>
  <c r="D15" i="26"/>
  <c r="B15" i="26"/>
  <c r="P14" i="26"/>
  <c r="O14" i="26"/>
  <c r="N14" i="26"/>
  <c r="M14" i="26"/>
  <c r="L14" i="26"/>
  <c r="K14" i="26"/>
  <c r="I14" i="26"/>
  <c r="G14" i="26"/>
  <c r="F14" i="26"/>
  <c r="E14" i="26"/>
  <c r="H14" i="26" s="1"/>
  <c r="D14" i="26"/>
  <c r="B14" i="26"/>
  <c r="P13" i="26"/>
  <c r="O13" i="26"/>
  <c r="N13" i="26"/>
  <c r="M13" i="26"/>
  <c r="L13" i="26"/>
  <c r="K13" i="26"/>
  <c r="I13" i="26"/>
  <c r="H13" i="26"/>
  <c r="G13" i="26"/>
  <c r="F13" i="26"/>
  <c r="E13" i="26"/>
  <c r="D13" i="26"/>
  <c r="B13" i="26"/>
  <c r="P12" i="26"/>
  <c r="O12" i="26"/>
  <c r="N12" i="26"/>
  <c r="M12" i="26"/>
  <c r="L12" i="26"/>
  <c r="K12" i="26"/>
  <c r="I12" i="26"/>
  <c r="G12" i="26"/>
  <c r="F12" i="26"/>
  <c r="E12" i="26"/>
  <c r="H12" i="26" s="1"/>
  <c r="D12" i="26"/>
  <c r="B12" i="26"/>
  <c r="P11" i="26"/>
  <c r="O11" i="26"/>
  <c r="N11" i="26"/>
  <c r="M11" i="26"/>
  <c r="L11" i="26"/>
  <c r="K11" i="26"/>
  <c r="I11" i="26"/>
  <c r="H11" i="26"/>
  <c r="G11" i="26"/>
  <c r="F11" i="26"/>
  <c r="E11" i="26"/>
  <c r="D11" i="26"/>
  <c r="B11" i="26"/>
  <c r="P10" i="26"/>
  <c r="O10" i="26"/>
  <c r="N10" i="26"/>
  <c r="M10" i="26"/>
  <c r="L10" i="26"/>
  <c r="K10" i="26"/>
  <c r="I10" i="26"/>
  <c r="G10" i="26"/>
  <c r="F10" i="26"/>
  <c r="E10" i="26"/>
  <c r="H10" i="26" s="1"/>
  <c r="D10" i="26"/>
  <c r="B10" i="26"/>
  <c r="P9" i="26"/>
  <c r="O9" i="26"/>
  <c r="N9" i="26"/>
  <c r="M9" i="26"/>
  <c r="L9" i="26"/>
  <c r="K9" i="26"/>
  <c r="I9" i="26"/>
  <c r="H9" i="26"/>
  <c r="G9" i="26"/>
  <c r="F9" i="26"/>
  <c r="E9" i="26"/>
  <c r="D9" i="26"/>
  <c r="B9" i="26"/>
  <c r="P8" i="26"/>
  <c r="O8" i="26"/>
  <c r="N8" i="26"/>
  <c r="M8" i="26"/>
  <c r="L8" i="26"/>
  <c r="K8" i="26"/>
  <c r="I8" i="26"/>
  <c r="G8" i="26"/>
  <c r="F8" i="26"/>
  <c r="E8" i="26"/>
  <c r="H8" i="26" s="1"/>
  <c r="D8" i="26"/>
  <c r="B8" i="26"/>
  <c r="P7" i="26"/>
  <c r="O7" i="26"/>
  <c r="N7" i="26"/>
  <c r="M7" i="26"/>
  <c r="L7" i="26"/>
  <c r="K7" i="26"/>
  <c r="I7" i="26"/>
  <c r="H7" i="26"/>
  <c r="G7" i="26"/>
  <c r="F7" i="26"/>
  <c r="E7" i="26"/>
  <c r="D7" i="26"/>
  <c r="B7" i="26"/>
  <c r="P6" i="26"/>
  <c r="O6" i="26"/>
  <c r="N6" i="26"/>
  <c r="M6" i="26"/>
  <c r="L6" i="26"/>
  <c r="K6" i="26"/>
  <c r="I6" i="26"/>
  <c r="G6" i="26"/>
  <c r="F6" i="26"/>
  <c r="E6" i="26"/>
  <c r="H6" i="26" s="1"/>
  <c r="D6" i="26"/>
  <c r="B6" i="26"/>
  <c r="P5" i="26"/>
  <c r="O5" i="26"/>
  <c r="N5" i="26"/>
  <c r="M5" i="26"/>
  <c r="L5" i="26"/>
  <c r="K5" i="26"/>
  <c r="I5" i="26"/>
  <c r="G5" i="26"/>
  <c r="F5" i="26"/>
  <c r="E5" i="26"/>
  <c r="H5" i="26" s="1"/>
  <c r="D5" i="26"/>
  <c r="B5" i="26"/>
  <c r="P4" i="26"/>
  <c r="O4" i="26"/>
  <c r="N4" i="26"/>
  <c r="M4" i="26"/>
  <c r="L4" i="26"/>
  <c r="K4" i="26"/>
  <c r="I4" i="26"/>
  <c r="G4" i="26"/>
  <c r="F4" i="26"/>
  <c r="E4" i="26"/>
  <c r="D4" i="26"/>
  <c r="B4" i="26"/>
  <c r="P3" i="26"/>
  <c r="O3" i="26"/>
  <c r="N3" i="26"/>
  <c r="M3" i="26"/>
  <c r="L3" i="26"/>
  <c r="K3" i="26"/>
  <c r="I3" i="26"/>
  <c r="G3" i="26"/>
  <c r="F3" i="26"/>
  <c r="E3" i="26"/>
  <c r="D3" i="26"/>
  <c r="B3" i="26"/>
  <c r="P270" i="25"/>
  <c r="O270" i="25"/>
  <c r="N270" i="25"/>
  <c r="M270" i="25"/>
  <c r="L270" i="25"/>
  <c r="K270" i="25"/>
  <c r="I270" i="25"/>
  <c r="H270" i="25"/>
  <c r="G270" i="25"/>
  <c r="F270" i="25"/>
  <c r="E270" i="25"/>
  <c r="D270" i="25"/>
  <c r="B270" i="25"/>
  <c r="P269" i="25"/>
  <c r="O269" i="25"/>
  <c r="N269" i="25"/>
  <c r="M269" i="25"/>
  <c r="L269" i="25"/>
  <c r="K269" i="25"/>
  <c r="I269" i="25"/>
  <c r="H269" i="25"/>
  <c r="G269" i="25"/>
  <c r="F269" i="25"/>
  <c r="E269" i="25"/>
  <c r="D269" i="25"/>
  <c r="B269" i="25"/>
  <c r="P268" i="25"/>
  <c r="O268" i="25"/>
  <c r="N268" i="25"/>
  <c r="M268" i="25"/>
  <c r="L268" i="25"/>
  <c r="K268" i="25"/>
  <c r="I268" i="25"/>
  <c r="H268" i="25"/>
  <c r="G268" i="25"/>
  <c r="F268" i="25"/>
  <c r="E268" i="25"/>
  <c r="D268" i="25"/>
  <c r="B268" i="25"/>
  <c r="P267" i="25"/>
  <c r="O267" i="25"/>
  <c r="N267" i="25"/>
  <c r="M267" i="25"/>
  <c r="L267" i="25"/>
  <c r="K267" i="25"/>
  <c r="I267" i="25"/>
  <c r="H267" i="25"/>
  <c r="G267" i="25"/>
  <c r="F267" i="25"/>
  <c r="E267" i="25"/>
  <c r="D267" i="25"/>
  <c r="B267" i="25"/>
  <c r="P266" i="25"/>
  <c r="O266" i="25"/>
  <c r="N266" i="25"/>
  <c r="M266" i="25"/>
  <c r="L266" i="25"/>
  <c r="K266" i="25"/>
  <c r="I266" i="25"/>
  <c r="H266" i="25"/>
  <c r="G266" i="25"/>
  <c r="F266" i="25"/>
  <c r="E266" i="25"/>
  <c r="D266" i="25"/>
  <c r="B266" i="25"/>
  <c r="P265" i="25"/>
  <c r="O265" i="25"/>
  <c r="N265" i="25"/>
  <c r="M265" i="25"/>
  <c r="L265" i="25"/>
  <c r="K265" i="25"/>
  <c r="I265" i="25"/>
  <c r="H265" i="25"/>
  <c r="G265" i="25"/>
  <c r="F265" i="25"/>
  <c r="E265" i="25"/>
  <c r="D265" i="25"/>
  <c r="B265" i="25"/>
  <c r="P264" i="25"/>
  <c r="O264" i="25"/>
  <c r="N264" i="25"/>
  <c r="M264" i="25"/>
  <c r="L264" i="25"/>
  <c r="K264" i="25"/>
  <c r="I264" i="25"/>
  <c r="H264" i="25"/>
  <c r="G264" i="25"/>
  <c r="F264" i="25"/>
  <c r="E264" i="25"/>
  <c r="D264" i="25"/>
  <c r="B264" i="25"/>
  <c r="P263" i="25"/>
  <c r="O263" i="25"/>
  <c r="N263" i="25"/>
  <c r="M263" i="25"/>
  <c r="L263" i="25"/>
  <c r="K263" i="25"/>
  <c r="I263" i="25"/>
  <c r="H263" i="25"/>
  <c r="G263" i="25"/>
  <c r="F263" i="25"/>
  <c r="E263" i="25"/>
  <c r="D263" i="25"/>
  <c r="B263" i="25"/>
  <c r="P262" i="25"/>
  <c r="O262" i="25"/>
  <c r="N262" i="25"/>
  <c r="M262" i="25"/>
  <c r="L262" i="25"/>
  <c r="K262" i="25"/>
  <c r="I262" i="25"/>
  <c r="H262" i="25"/>
  <c r="G262" i="25"/>
  <c r="F262" i="25"/>
  <c r="E262" i="25"/>
  <c r="D262" i="25"/>
  <c r="B262" i="25"/>
  <c r="P261" i="25"/>
  <c r="O261" i="25"/>
  <c r="N261" i="25"/>
  <c r="M261" i="25"/>
  <c r="L261" i="25"/>
  <c r="K261" i="25"/>
  <c r="I261" i="25"/>
  <c r="H261" i="25"/>
  <c r="G261" i="25"/>
  <c r="F261" i="25"/>
  <c r="E261" i="25"/>
  <c r="D261" i="25"/>
  <c r="B261" i="25"/>
  <c r="P260" i="25"/>
  <c r="O260" i="25"/>
  <c r="N260" i="25"/>
  <c r="M260" i="25"/>
  <c r="L260" i="25"/>
  <c r="K260" i="25"/>
  <c r="I260" i="25"/>
  <c r="H260" i="25"/>
  <c r="G260" i="25"/>
  <c r="F260" i="25"/>
  <c r="E260" i="25"/>
  <c r="D260" i="25"/>
  <c r="B260" i="25"/>
  <c r="P259" i="25"/>
  <c r="O259" i="25"/>
  <c r="N259" i="25"/>
  <c r="M259" i="25"/>
  <c r="L259" i="25"/>
  <c r="K259" i="25"/>
  <c r="I259" i="25"/>
  <c r="H259" i="25"/>
  <c r="G259" i="25"/>
  <c r="F259" i="25"/>
  <c r="E259" i="25"/>
  <c r="D259" i="25"/>
  <c r="B259" i="25"/>
  <c r="P258" i="25"/>
  <c r="O258" i="25"/>
  <c r="N258" i="25"/>
  <c r="M258" i="25"/>
  <c r="L258" i="25"/>
  <c r="K258" i="25"/>
  <c r="I258" i="25"/>
  <c r="H258" i="25"/>
  <c r="G258" i="25"/>
  <c r="F258" i="25"/>
  <c r="E258" i="25"/>
  <c r="D258" i="25"/>
  <c r="B258" i="25"/>
  <c r="P257" i="25"/>
  <c r="O257" i="25"/>
  <c r="N257" i="25"/>
  <c r="M257" i="25"/>
  <c r="L257" i="25"/>
  <c r="K257" i="25"/>
  <c r="I257" i="25"/>
  <c r="H257" i="25"/>
  <c r="G257" i="25"/>
  <c r="F257" i="25"/>
  <c r="E257" i="25"/>
  <c r="D257" i="25"/>
  <c r="B257" i="25"/>
  <c r="P256" i="25"/>
  <c r="O256" i="25"/>
  <c r="N256" i="25"/>
  <c r="M256" i="25"/>
  <c r="L256" i="25"/>
  <c r="K256" i="25"/>
  <c r="I256" i="25"/>
  <c r="H256" i="25"/>
  <c r="G256" i="25"/>
  <c r="F256" i="25"/>
  <c r="E256" i="25"/>
  <c r="D256" i="25"/>
  <c r="B256" i="25"/>
  <c r="P255" i="25"/>
  <c r="O255" i="25"/>
  <c r="N255" i="25"/>
  <c r="M255" i="25"/>
  <c r="L255" i="25"/>
  <c r="K255" i="25"/>
  <c r="I255" i="25"/>
  <c r="H255" i="25"/>
  <c r="G255" i="25"/>
  <c r="F255" i="25"/>
  <c r="E255" i="25"/>
  <c r="D255" i="25"/>
  <c r="B255" i="25"/>
  <c r="P254" i="25"/>
  <c r="O254" i="25"/>
  <c r="N254" i="25"/>
  <c r="M254" i="25"/>
  <c r="L254" i="25"/>
  <c r="K254" i="25"/>
  <c r="I254" i="25"/>
  <c r="H254" i="25"/>
  <c r="G254" i="25"/>
  <c r="F254" i="25"/>
  <c r="E254" i="25"/>
  <c r="D254" i="25"/>
  <c r="B254" i="25"/>
  <c r="P253" i="25"/>
  <c r="O253" i="25"/>
  <c r="N253" i="25"/>
  <c r="M253" i="25"/>
  <c r="L253" i="25"/>
  <c r="K253" i="25"/>
  <c r="I253" i="25"/>
  <c r="H253" i="25"/>
  <c r="G253" i="25"/>
  <c r="F253" i="25"/>
  <c r="E253" i="25"/>
  <c r="D253" i="25"/>
  <c r="B253" i="25"/>
  <c r="P252" i="25"/>
  <c r="O252" i="25"/>
  <c r="N252" i="25"/>
  <c r="M252" i="25"/>
  <c r="L252" i="25"/>
  <c r="K252" i="25"/>
  <c r="I252" i="25"/>
  <c r="H252" i="25"/>
  <c r="G252" i="25"/>
  <c r="F252" i="25"/>
  <c r="E252" i="25"/>
  <c r="D252" i="25"/>
  <c r="B252" i="25"/>
  <c r="P251" i="25"/>
  <c r="O251" i="25"/>
  <c r="N251" i="25"/>
  <c r="M251" i="25"/>
  <c r="L251" i="25"/>
  <c r="K251" i="25"/>
  <c r="I251" i="25"/>
  <c r="H251" i="25"/>
  <c r="G251" i="25"/>
  <c r="F251" i="25"/>
  <c r="E251" i="25"/>
  <c r="D251" i="25"/>
  <c r="B251" i="25"/>
  <c r="P250" i="25"/>
  <c r="O250" i="25"/>
  <c r="N250" i="25"/>
  <c r="M250" i="25"/>
  <c r="L250" i="25"/>
  <c r="K250" i="25"/>
  <c r="I250" i="25"/>
  <c r="H250" i="25"/>
  <c r="G250" i="25"/>
  <c r="F250" i="25"/>
  <c r="E250" i="25"/>
  <c r="D250" i="25"/>
  <c r="B250" i="25"/>
  <c r="P249" i="25"/>
  <c r="O249" i="25"/>
  <c r="N249" i="25"/>
  <c r="M249" i="25"/>
  <c r="L249" i="25"/>
  <c r="K249" i="25"/>
  <c r="I249" i="25"/>
  <c r="H249" i="25"/>
  <c r="G249" i="25"/>
  <c r="F249" i="25"/>
  <c r="E249" i="25"/>
  <c r="D249" i="25"/>
  <c r="B249" i="25"/>
  <c r="P248" i="25"/>
  <c r="O248" i="25"/>
  <c r="N248" i="25"/>
  <c r="M248" i="25"/>
  <c r="L248" i="25"/>
  <c r="K248" i="25"/>
  <c r="I248" i="25"/>
  <c r="H248" i="25"/>
  <c r="G248" i="25"/>
  <c r="F248" i="25"/>
  <c r="E248" i="25"/>
  <c r="D248" i="25"/>
  <c r="B248" i="25"/>
  <c r="P247" i="25"/>
  <c r="O247" i="25"/>
  <c r="N247" i="25"/>
  <c r="M247" i="25"/>
  <c r="L247" i="25"/>
  <c r="K247" i="25"/>
  <c r="I247" i="25"/>
  <c r="H247" i="25"/>
  <c r="G247" i="25"/>
  <c r="F247" i="25"/>
  <c r="E247" i="25"/>
  <c r="D247" i="25"/>
  <c r="B247" i="25"/>
  <c r="P246" i="25"/>
  <c r="O246" i="25"/>
  <c r="N246" i="25"/>
  <c r="M246" i="25"/>
  <c r="L246" i="25"/>
  <c r="K246" i="25"/>
  <c r="I246" i="25"/>
  <c r="H246" i="25"/>
  <c r="G246" i="25"/>
  <c r="F246" i="25"/>
  <c r="E246" i="25"/>
  <c r="D246" i="25"/>
  <c r="B246" i="25"/>
  <c r="P245" i="25"/>
  <c r="O245" i="25"/>
  <c r="N245" i="25"/>
  <c r="M245" i="25"/>
  <c r="L245" i="25"/>
  <c r="K245" i="25"/>
  <c r="I245" i="25"/>
  <c r="H245" i="25"/>
  <c r="G245" i="25"/>
  <c r="F245" i="25"/>
  <c r="E245" i="25"/>
  <c r="D245" i="25"/>
  <c r="B245" i="25"/>
  <c r="P244" i="25"/>
  <c r="O244" i="25"/>
  <c r="N244" i="25"/>
  <c r="M244" i="25"/>
  <c r="L244" i="25"/>
  <c r="K244" i="25"/>
  <c r="I244" i="25"/>
  <c r="H244" i="25"/>
  <c r="G244" i="25"/>
  <c r="F244" i="25"/>
  <c r="E244" i="25"/>
  <c r="D244" i="25"/>
  <c r="B244" i="25"/>
  <c r="P243" i="25"/>
  <c r="O243" i="25"/>
  <c r="N243" i="25"/>
  <c r="M243" i="25"/>
  <c r="L243" i="25"/>
  <c r="K243" i="25"/>
  <c r="I243" i="25"/>
  <c r="H243" i="25"/>
  <c r="G243" i="25"/>
  <c r="F243" i="25"/>
  <c r="E243" i="25"/>
  <c r="D243" i="25"/>
  <c r="B243" i="25"/>
  <c r="P242" i="25"/>
  <c r="O242" i="25"/>
  <c r="N242" i="25"/>
  <c r="M242" i="25"/>
  <c r="L242" i="25"/>
  <c r="K242" i="25"/>
  <c r="I242" i="25"/>
  <c r="H242" i="25"/>
  <c r="G242" i="25"/>
  <c r="F242" i="25"/>
  <c r="E242" i="25"/>
  <c r="D242" i="25"/>
  <c r="B242" i="25"/>
  <c r="P241" i="25"/>
  <c r="O241" i="25"/>
  <c r="N241" i="25"/>
  <c r="M241" i="25"/>
  <c r="L241" i="25"/>
  <c r="K241" i="25"/>
  <c r="I241" i="25"/>
  <c r="H241" i="25"/>
  <c r="G241" i="25"/>
  <c r="F241" i="25"/>
  <c r="E241" i="25"/>
  <c r="D241" i="25"/>
  <c r="B241" i="25"/>
  <c r="P240" i="25"/>
  <c r="O240" i="25"/>
  <c r="N240" i="25"/>
  <c r="M240" i="25"/>
  <c r="L240" i="25"/>
  <c r="K240" i="25"/>
  <c r="I240" i="25"/>
  <c r="H240" i="25"/>
  <c r="G240" i="25"/>
  <c r="F240" i="25"/>
  <c r="E240" i="25"/>
  <c r="D240" i="25"/>
  <c r="B240" i="25"/>
  <c r="P239" i="25"/>
  <c r="O239" i="25"/>
  <c r="N239" i="25"/>
  <c r="M239" i="25"/>
  <c r="L239" i="25"/>
  <c r="K239" i="25"/>
  <c r="I239" i="25"/>
  <c r="H239" i="25"/>
  <c r="G239" i="25"/>
  <c r="F239" i="25"/>
  <c r="E239" i="25"/>
  <c r="D239" i="25"/>
  <c r="B239" i="25"/>
  <c r="P238" i="25"/>
  <c r="O238" i="25"/>
  <c r="N238" i="25"/>
  <c r="M238" i="25"/>
  <c r="L238" i="25"/>
  <c r="K238" i="25"/>
  <c r="I238" i="25"/>
  <c r="H238" i="25"/>
  <c r="G238" i="25"/>
  <c r="F238" i="25"/>
  <c r="E238" i="25"/>
  <c r="D238" i="25"/>
  <c r="B238" i="25"/>
  <c r="P237" i="25"/>
  <c r="O237" i="25"/>
  <c r="N237" i="25"/>
  <c r="M237" i="25"/>
  <c r="L237" i="25"/>
  <c r="K237" i="25"/>
  <c r="I237" i="25"/>
  <c r="H237" i="25"/>
  <c r="G237" i="25"/>
  <c r="F237" i="25"/>
  <c r="E237" i="25"/>
  <c r="D237" i="25"/>
  <c r="B237" i="25"/>
  <c r="P236" i="25"/>
  <c r="O236" i="25"/>
  <c r="N236" i="25"/>
  <c r="M236" i="25"/>
  <c r="L236" i="25"/>
  <c r="K236" i="25"/>
  <c r="I236" i="25"/>
  <c r="H236" i="25"/>
  <c r="G236" i="25"/>
  <c r="F236" i="25"/>
  <c r="E236" i="25"/>
  <c r="D236" i="25"/>
  <c r="B236" i="25"/>
  <c r="P235" i="25"/>
  <c r="O235" i="25"/>
  <c r="N235" i="25"/>
  <c r="M235" i="25"/>
  <c r="L235" i="25"/>
  <c r="K235" i="25"/>
  <c r="I235" i="25"/>
  <c r="H235" i="25"/>
  <c r="G235" i="25"/>
  <c r="F235" i="25"/>
  <c r="E235" i="25"/>
  <c r="D235" i="25"/>
  <c r="B235" i="25"/>
  <c r="P234" i="25"/>
  <c r="O234" i="25"/>
  <c r="N234" i="25"/>
  <c r="M234" i="25"/>
  <c r="L234" i="25"/>
  <c r="K234" i="25"/>
  <c r="I234" i="25"/>
  <c r="H234" i="25"/>
  <c r="G234" i="25"/>
  <c r="F234" i="25"/>
  <c r="E234" i="25"/>
  <c r="D234" i="25"/>
  <c r="B234" i="25"/>
  <c r="P233" i="25"/>
  <c r="O233" i="25"/>
  <c r="N233" i="25"/>
  <c r="M233" i="25"/>
  <c r="L233" i="25"/>
  <c r="K233" i="25"/>
  <c r="I233" i="25"/>
  <c r="H233" i="25"/>
  <c r="G233" i="25"/>
  <c r="F233" i="25"/>
  <c r="E233" i="25"/>
  <c r="D233" i="25"/>
  <c r="B233" i="25"/>
  <c r="P232" i="25"/>
  <c r="O232" i="25"/>
  <c r="N232" i="25"/>
  <c r="M232" i="25"/>
  <c r="L232" i="25"/>
  <c r="K232" i="25"/>
  <c r="I232" i="25"/>
  <c r="H232" i="25"/>
  <c r="G232" i="25"/>
  <c r="F232" i="25"/>
  <c r="E232" i="25"/>
  <c r="D232" i="25"/>
  <c r="B232" i="25"/>
  <c r="P231" i="25"/>
  <c r="O231" i="25"/>
  <c r="N231" i="25"/>
  <c r="M231" i="25"/>
  <c r="L231" i="25"/>
  <c r="K231" i="25"/>
  <c r="I231" i="25"/>
  <c r="H231" i="25"/>
  <c r="G231" i="25"/>
  <c r="F231" i="25"/>
  <c r="E231" i="25"/>
  <c r="D231" i="25"/>
  <c r="B231" i="25"/>
  <c r="P230" i="25"/>
  <c r="O230" i="25"/>
  <c r="N230" i="25"/>
  <c r="M230" i="25"/>
  <c r="L230" i="25"/>
  <c r="K230" i="25"/>
  <c r="I230" i="25"/>
  <c r="H230" i="25"/>
  <c r="G230" i="25"/>
  <c r="F230" i="25"/>
  <c r="E230" i="25"/>
  <c r="D230" i="25"/>
  <c r="B230" i="25"/>
  <c r="P229" i="25"/>
  <c r="O229" i="25"/>
  <c r="N229" i="25"/>
  <c r="M229" i="25"/>
  <c r="L229" i="25"/>
  <c r="K229" i="25"/>
  <c r="I229" i="25"/>
  <c r="H229" i="25"/>
  <c r="G229" i="25"/>
  <c r="F229" i="25"/>
  <c r="E229" i="25"/>
  <c r="D229" i="25"/>
  <c r="B229" i="25"/>
  <c r="P228" i="25"/>
  <c r="O228" i="25"/>
  <c r="N228" i="25"/>
  <c r="M228" i="25"/>
  <c r="L228" i="25"/>
  <c r="K228" i="25"/>
  <c r="I228" i="25"/>
  <c r="H228" i="25"/>
  <c r="G228" i="25"/>
  <c r="F228" i="25"/>
  <c r="E228" i="25"/>
  <c r="D228" i="25"/>
  <c r="B228" i="25"/>
  <c r="P227" i="25"/>
  <c r="O227" i="25"/>
  <c r="N227" i="25"/>
  <c r="M227" i="25"/>
  <c r="L227" i="25"/>
  <c r="K227" i="25"/>
  <c r="I227" i="25"/>
  <c r="H227" i="25"/>
  <c r="G227" i="25"/>
  <c r="F227" i="25"/>
  <c r="E227" i="25"/>
  <c r="D227" i="25"/>
  <c r="B227" i="25"/>
  <c r="P226" i="25"/>
  <c r="O226" i="25"/>
  <c r="N226" i="25"/>
  <c r="M226" i="25"/>
  <c r="L226" i="25"/>
  <c r="K226" i="25"/>
  <c r="I226" i="25"/>
  <c r="H226" i="25"/>
  <c r="G226" i="25"/>
  <c r="F226" i="25"/>
  <c r="E226" i="25"/>
  <c r="D226" i="25"/>
  <c r="B226" i="25"/>
  <c r="P225" i="25"/>
  <c r="O225" i="25"/>
  <c r="N225" i="25"/>
  <c r="M225" i="25"/>
  <c r="L225" i="25"/>
  <c r="K225" i="25"/>
  <c r="I225" i="25"/>
  <c r="H225" i="25"/>
  <c r="G225" i="25"/>
  <c r="F225" i="25"/>
  <c r="E225" i="25"/>
  <c r="D225" i="25"/>
  <c r="B225" i="25"/>
  <c r="P224" i="25"/>
  <c r="O224" i="25"/>
  <c r="N224" i="25"/>
  <c r="M224" i="25"/>
  <c r="L224" i="25"/>
  <c r="K224" i="25"/>
  <c r="I224" i="25"/>
  <c r="H224" i="25"/>
  <c r="G224" i="25"/>
  <c r="F224" i="25"/>
  <c r="E224" i="25"/>
  <c r="D224" i="25"/>
  <c r="B224" i="25"/>
  <c r="P223" i="25"/>
  <c r="O223" i="25"/>
  <c r="N223" i="25"/>
  <c r="M223" i="25"/>
  <c r="L223" i="25"/>
  <c r="K223" i="25"/>
  <c r="I223" i="25"/>
  <c r="H223" i="25"/>
  <c r="G223" i="25"/>
  <c r="F223" i="25"/>
  <c r="E223" i="25"/>
  <c r="D223" i="25"/>
  <c r="B223" i="25"/>
  <c r="P222" i="25"/>
  <c r="O222" i="25"/>
  <c r="N222" i="25"/>
  <c r="M222" i="25"/>
  <c r="L222" i="25"/>
  <c r="K222" i="25"/>
  <c r="I222" i="25"/>
  <c r="H222" i="25"/>
  <c r="G222" i="25"/>
  <c r="F222" i="25"/>
  <c r="E222" i="25"/>
  <c r="D222" i="25"/>
  <c r="B222" i="25"/>
  <c r="P221" i="25"/>
  <c r="O221" i="25"/>
  <c r="N221" i="25"/>
  <c r="M221" i="25"/>
  <c r="L221" i="25"/>
  <c r="K221" i="25"/>
  <c r="I221" i="25"/>
  <c r="H221" i="25"/>
  <c r="G221" i="25"/>
  <c r="F221" i="25"/>
  <c r="E221" i="25"/>
  <c r="D221" i="25"/>
  <c r="B221" i="25"/>
  <c r="P220" i="25"/>
  <c r="O220" i="25"/>
  <c r="N220" i="25"/>
  <c r="M220" i="25"/>
  <c r="L220" i="25"/>
  <c r="K220" i="25"/>
  <c r="I220" i="25"/>
  <c r="H220" i="25"/>
  <c r="G220" i="25"/>
  <c r="F220" i="25"/>
  <c r="E220" i="25"/>
  <c r="D220" i="25"/>
  <c r="B220" i="25"/>
  <c r="P219" i="25"/>
  <c r="O219" i="25"/>
  <c r="N219" i="25"/>
  <c r="M219" i="25"/>
  <c r="L219" i="25"/>
  <c r="K219" i="25"/>
  <c r="I219" i="25"/>
  <c r="H219" i="25"/>
  <c r="G219" i="25"/>
  <c r="F219" i="25"/>
  <c r="E219" i="25"/>
  <c r="D219" i="25"/>
  <c r="B219" i="25"/>
  <c r="P218" i="25"/>
  <c r="O218" i="25"/>
  <c r="N218" i="25"/>
  <c r="M218" i="25"/>
  <c r="L218" i="25"/>
  <c r="K218" i="25"/>
  <c r="I218" i="25"/>
  <c r="H218" i="25"/>
  <c r="G218" i="25"/>
  <c r="F218" i="25"/>
  <c r="E218" i="25"/>
  <c r="D218" i="25"/>
  <c r="B218" i="25"/>
  <c r="P217" i="25"/>
  <c r="O217" i="25"/>
  <c r="N217" i="25"/>
  <c r="M217" i="25"/>
  <c r="L217" i="25"/>
  <c r="K217" i="25"/>
  <c r="I217" i="25"/>
  <c r="H217" i="25"/>
  <c r="G217" i="25"/>
  <c r="F217" i="25"/>
  <c r="E217" i="25"/>
  <c r="D217" i="25"/>
  <c r="B217" i="25"/>
  <c r="P216" i="25"/>
  <c r="O216" i="25"/>
  <c r="N216" i="25"/>
  <c r="M216" i="25"/>
  <c r="L216" i="25"/>
  <c r="K216" i="25"/>
  <c r="I216" i="25"/>
  <c r="H216" i="25"/>
  <c r="G216" i="25"/>
  <c r="F216" i="25"/>
  <c r="E216" i="25"/>
  <c r="D216" i="25"/>
  <c r="B216" i="25"/>
  <c r="P215" i="25"/>
  <c r="O215" i="25"/>
  <c r="N215" i="25"/>
  <c r="M215" i="25"/>
  <c r="L215" i="25"/>
  <c r="K215" i="25"/>
  <c r="I215" i="25"/>
  <c r="H215" i="25"/>
  <c r="G215" i="25"/>
  <c r="F215" i="25"/>
  <c r="E215" i="25"/>
  <c r="D215" i="25"/>
  <c r="B215" i="25"/>
  <c r="P214" i="25"/>
  <c r="O214" i="25"/>
  <c r="N214" i="25"/>
  <c r="M214" i="25"/>
  <c r="L214" i="25"/>
  <c r="K214" i="25"/>
  <c r="I214" i="25"/>
  <c r="H214" i="25"/>
  <c r="G214" i="25"/>
  <c r="F214" i="25"/>
  <c r="E214" i="25"/>
  <c r="D214" i="25"/>
  <c r="B214" i="25"/>
  <c r="P213" i="25"/>
  <c r="O213" i="25"/>
  <c r="N213" i="25"/>
  <c r="M213" i="25"/>
  <c r="L213" i="25"/>
  <c r="K213" i="25"/>
  <c r="I213" i="25"/>
  <c r="H213" i="25"/>
  <c r="G213" i="25"/>
  <c r="F213" i="25"/>
  <c r="E213" i="25"/>
  <c r="D213" i="25"/>
  <c r="B213" i="25"/>
  <c r="P212" i="25"/>
  <c r="O212" i="25"/>
  <c r="N212" i="25"/>
  <c r="M212" i="25"/>
  <c r="L212" i="25"/>
  <c r="K212" i="25"/>
  <c r="I212" i="25"/>
  <c r="H212" i="25"/>
  <c r="G212" i="25"/>
  <c r="F212" i="25"/>
  <c r="E212" i="25"/>
  <c r="D212" i="25"/>
  <c r="B212" i="25"/>
  <c r="P211" i="25"/>
  <c r="O211" i="25"/>
  <c r="N211" i="25"/>
  <c r="M211" i="25"/>
  <c r="L211" i="25"/>
  <c r="K211" i="25"/>
  <c r="I211" i="25"/>
  <c r="H211" i="25"/>
  <c r="G211" i="25"/>
  <c r="F211" i="25"/>
  <c r="E211" i="25"/>
  <c r="D211" i="25"/>
  <c r="B211" i="25"/>
  <c r="P210" i="25"/>
  <c r="O210" i="25"/>
  <c r="N210" i="25"/>
  <c r="M210" i="25"/>
  <c r="L210" i="25"/>
  <c r="K210" i="25"/>
  <c r="I210" i="25"/>
  <c r="H210" i="25"/>
  <c r="G210" i="25"/>
  <c r="F210" i="25"/>
  <c r="E210" i="25"/>
  <c r="D210" i="25"/>
  <c r="B210" i="25"/>
  <c r="P209" i="25"/>
  <c r="O209" i="25"/>
  <c r="N209" i="25"/>
  <c r="M209" i="25"/>
  <c r="L209" i="25"/>
  <c r="K209" i="25"/>
  <c r="I209" i="25"/>
  <c r="H209" i="25"/>
  <c r="G209" i="25"/>
  <c r="F209" i="25"/>
  <c r="E209" i="25"/>
  <c r="D209" i="25"/>
  <c r="B209" i="25"/>
  <c r="P208" i="25"/>
  <c r="O208" i="25"/>
  <c r="N208" i="25"/>
  <c r="M208" i="25"/>
  <c r="L208" i="25"/>
  <c r="K208" i="25"/>
  <c r="I208" i="25"/>
  <c r="H208" i="25"/>
  <c r="G208" i="25"/>
  <c r="F208" i="25"/>
  <c r="E208" i="25"/>
  <c r="D208" i="25"/>
  <c r="B208" i="25"/>
  <c r="P207" i="25"/>
  <c r="O207" i="25"/>
  <c r="N207" i="25"/>
  <c r="M207" i="25"/>
  <c r="L207" i="25"/>
  <c r="K207" i="25"/>
  <c r="I207" i="25"/>
  <c r="H207" i="25"/>
  <c r="G207" i="25"/>
  <c r="F207" i="25"/>
  <c r="E207" i="25"/>
  <c r="D207" i="25"/>
  <c r="B207" i="25"/>
  <c r="P206" i="25"/>
  <c r="O206" i="25"/>
  <c r="N206" i="25"/>
  <c r="M206" i="25"/>
  <c r="L206" i="25"/>
  <c r="K206" i="25"/>
  <c r="I206" i="25"/>
  <c r="H206" i="25"/>
  <c r="G206" i="25"/>
  <c r="F206" i="25"/>
  <c r="E206" i="25"/>
  <c r="D206" i="25"/>
  <c r="B206" i="25"/>
  <c r="P205" i="25"/>
  <c r="O205" i="25"/>
  <c r="N205" i="25"/>
  <c r="M205" i="25"/>
  <c r="L205" i="25"/>
  <c r="K205" i="25"/>
  <c r="I205" i="25"/>
  <c r="H205" i="25"/>
  <c r="G205" i="25"/>
  <c r="F205" i="25"/>
  <c r="E205" i="25"/>
  <c r="D205" i="25"/>
  <c r="B205" i="25"/>
  <c r="P204" i="25"/>
  <c r="O204" i="25"/>
  <c r="N204" i="25"/>
  <c r="M204" i="25"/>
  <c r="L204" i="25"/>
  <c r="K204" i="25"/>
  <c r="I204" i="25"/>
  <c r="H204" i="25"/>
  <c r="G204" i="25"/>
  <c r="F204" i="25"/>
  <c r="E204" i="25"/>
  <c r="D204" i="25"/>
  <c r="B204" i="25"/>
  <c r="P203" i="25"/>
  <c r="O203" i="25"/>
  <c r="N203" i="25"/>
  <c r="M203" i="25"/>
  <c r="L203" i="25"/>
  <c r="K203" i="25"/>
  <c r="I203" i="25"/>
  <c r="H203" i="25"/>
  <c r="G203" i="25"/>
  <c r="F203" i="25"/>
  <c r="E203" i="25"/>
  <c r="D203" i="25"/>
  <c r="B203" i="25"/>
  <c r="P202" i="25"/>
  <c r="O202" i="25"/>
  <c r="N202" i="25"/>
  <c r="M202" i="25"/>
  <c r="L202" i="25"/>
  <c r="K202" i="25"/>
  <c r="I202" i="25"/>
  <c r="H202" i="25"/>
  <c r="G202" i="25"/>
  <c r="F202" i="25"/>
  <c r="E202" i="25"/>
  <c r="D202" i="25"/>
  <c r="B202" i="25"/>
  <c r="P201" i="25"/>
  <c r="O201" i="25"/>
  <c r="N201" i="25"/>
  <c r="M201" i="25"/>
  <c r="L201" i="25"/>
  <c r="K201" i="25"/>
  <c r="I201" i="25"/>
  <c r="H201" i="25"/>
  <c r="G201" i="25"/>
  <c r="F201" i="25"/>
  <c r="E201" i="25"/>
  <c r="D201" i="25"/>
  <c r="B201" i="25"/>
  <c r="P200" i="25"/>
  <c r="O200" i="25"/>
  <c r="N200" i="25"/>
  <c r="M200" i="25"/>
  <c r="L200" i="25"/>
  <c r="K200" i="25"/>
  <c r="I200" i="25"/>
  <c r="H200" i="25"/>
  <c r="G200" i="25"/>
  <c r="F200" i="25"/>
  <c r="E200" i="25"/>
  <c r="D200" i="25"/>
  <c r="B200" i="25"/>
  <c r="P199" i="25"/>
  <c r="O199" i="25"/>
  <c r="N199" i="25"/>
  <c r="M199" i="25"/>
  <c r="L199" i="25"/>
  <c r="K199" i="25"/>
  <c r="I199" i="25"/>
  <c r="H199" i="25"/>
  <c r="G199" i="25"/>
  <c r="F199" i="25"/>
  <c r="E199" i="25"/>
  <c r="D199" i="25"/>
  <c r="B199" i="25"/>
  <c r="P198" i="25"/>
  <c r="O198" i="25"/>
  <c r="N198" i="25"/>
  <c r="M198" i="25"/>
  <c r="L198" i="25"/>
  <c r="K198" i="25"/>
  <c r="I198" i="25"/>
  <c r="H198" i="25"/>
  <c r="G198" i="25"/>
  <c r="F198" i="25"/>
  <c r="E198" i="25"/>
  <c r="D198" i="25"/>
  <c r="B198" i="25"/>
  <c r="P197" i="25"/>
  <c r="O197" i="25"/>
  <c r="N197" i="25"/>
  <c r="M197" i="25"/>
  <c r="L197" i="25"/>
  <c r="K197" i="25"/>
  <c r="I197" i="25"/>
  <c r="H197" i="25"/>
  <c r="G197" i="25"/>
  <c r="F197" i="25"/>
  <c r="E197" i="25"/>
  <c r="D197" i="25"/>
  <c r="B197" i="25"/>
  <c r="P196" i="25"/>
  <c r="O196" i="25"/>
  <c r="N196" i="25"/>
  <c r="M196" i="25"/>
  <c r="L196" i="25"/>
  <c r="K196" i="25"/>
  <c r="I196" i="25"/>
  <c r="H196" i="25"/>
  <c r="G196" i="25"/>
  <c r="F196" i="25"/>
  <c r="E196" i="25"/>
  <c r="D196" i="25"/>
  <c r="B196" i="25"/>
  <c r="P195" i="25"/>
  <c r="O195" i="25"/>
  <c r="N195" i="25"/>
  <c r="M195" i="25"/>
  <c r="L195" i="25"/>
  <c r="K195" i="25"/>
  <c r="I195" i="25"/>
  <c r="H195" i="25"/>
  <c r="G195" i="25"/>
  <c r="F195" i="25"/>
  <c r="E195" i="25"/>
  <c r="D195" i="25"/>
  <c r="B195" i="25"/>
  <c r="P194" i="25"/>
  <c r="O194" i="25"/>
  <c r="N194" i="25"/>
  <c r="M194" i="25"/>
  <c r="L194" i="25"/>
  <c r="K194" i="25"/>
  <c r="I194" i="25"/>
  <c r="H194" i="25"/>
  <c r="G194" i="25"/>
  <c r="F194" i="25"/>
  <c r="E194" i="25"/>
  <c r="D194" i="25"/>
  <c r="B194" i="25"/>
  <c r="P193" i="25"/>
  <c r="O193" i="25"/>
  <c r="N193" i="25"/>
  <c r="M193" i="25"/>
  <c r="L193" i="25"/>
  <c r="K193" i="25"/>
  <c r="I193" i="25"/>
  <c r="H193" i="25"/>
  <c r="G193" i="25"/>
  <c r="F193" i="25"/>
  <c r="E193" i="25"/>
  <c r="D193" i="25"/>
  <c r="B193" i="25"/>
  <c r="P192" i="25"/>
  <c r="O192" i="25"/>
  <c r="N192" i="25"/>
  <c r="M192" i="25"/>
  <c r="L192" i="25"/>
  <c r="K192" i="25"/>
  <c r="I192" i="25"/>
  <c r="H192" i="25"/>
  <c r="G192" i="25"/>
  <c r="F192" i="25"/>
  <c r="E192" i="25"/>
  <c r="D192" i="25"/>
  <c r="B192" i="25"/>
  <c r="P191" i="25"/>
  <c r="O191" i="25"/>
  <c r="N191" i="25"/>
  <c r="M191" i="25"/>
  <c r="L191" i="25"/>
  <c r="K191" i="25"/>
  <c r="I191" i="25"/>
  <c r="H191" i="25"/>
  <c r="G191" i="25"/>
  <c r="F191" i="25"/>
  <c r="E191" i="25"/>
  <c r="D191" i="25"/>
  <c r="B191" i="25"/>
  <c r="P190" i="25"/>
  <c r="O190" i="25"/>
  <c r="N190" i="25"/>
  <c r="M190" i="25"/>
  <c r="L190" i="25"/>
  <c r="K190" i="25"/>
  <c r="I190" i="25"/>
  <c r="H190" i="25"/>
  <c r="G190" i="25"/>
  <c r="F190" i="25"/>
  <c r="E190" i="25"/>
  <c r="D190" i="25"/>
  <c r="B190" i="25"/>
  <c r="P189" i="25"/>
  <c r="O189" i="25"/>
  <c r="N189" i="25"/>
  <c r="M189" i="25"/>
  <c r="L189" i="25"/>
  <c r="K189" i="25"/>
  <c r="I189" i="25"/>
  <c r="H189" i="25"/>
  <c r="G189" i="25"/>
  <c r="F189" i="25"/>
  <c r="E189" i="25"/>
  <c r="D189" i="25"/>
  <c r="B189" i="25"/>
  <c r="P188" i="25"/>
  <c r="O188" i="25"/>
  <c r="N188" i="25"/>
  <c r="M188" i="25"/>
  <c r="L188" i="25"/>
  <c r="K188" i="25"/>
  <c r="I188" i="25"/>
  <c r="H188" i="25"/>
  <c r="G188" i="25"/>
  <c r="F188" i="25"/>
  <c r="E188" i="25"/>
  <c r="D188" i="25"/>
  <c r="B188" i="25"/>
  <c r="P187" i="25"/>
  <c r="O187" i="25"/>
  <c r="N187" i="25"/>
  <c r="M187" i="25"/>
  <c r="L187" i="25"/>
  <c r="K187" i="25"/>
  <c r="I187" i="25"/>
  <c r="H187" i="25"/>
  <c r="G187" i="25"/>
  <c r="F187" i="25"/>
  <c r="E187" i="25"/>
  <c r="D187" i="25"/>
  <c r="B187" i="25"/>
  <c r="P186" i="25"/>
  <c r="O186" i="25"/>
  <c r="N186" i="25"/>
  <c r="M186" i="25"/>
  <c r="L186" i="25"/>
  <c r="K186" i="25"/>
  <c r="I186" i="25"/>
  <c r="H186" i="25"/>
  <c r="G186" i="25"/>
  <c r="F186" i="25"/>
  <c r="E186" i="25"/>
  <c r="D186" i="25"/>
  <c r="B186" i="25"/>
  <c r="P185" i="25"/>
  <c r="O185" i="25"/>
  <c r="N185" i="25"/>
  <c r="M185" i="25"/>
  <c r="L185" i="25"/>
  <c r="K185" i="25"/>
  <c r="I185" i="25"/>
  <c r="H185" i="25"/>
  <c r="G185" i="25"/>
  <c r="F185" i="25"/>
  <c r="E185" i="25"/>
  <c r="D185" i="25"/>
  <c r="B185" i="25"/>
  <c r="P184" i="25"/>
  <c r="O184" i="25"/>
  <c r="N184" i="25"/>
  <c r="M184" i="25"/>
  <c r="L184" i="25"/>
  <c r="K184" i="25"/>
  <c r="I184" i="25"/>
  <c r="H184" i="25"/>
  <c r="G184" i="25"/>
  <c r="F184" i="25"/>
  <c r="E184" i="25"/>
  <c r="D184" i="25"/>
  <c r="B184" i="25"/>
  <c r="P183" i="25"/>
  <c r="O183" i="25"/>
  <c r="N183" i="25"/>
  <c r="M183" i="25"/>
  <c r="L183" i="25"/>
  <c r="K183" i="25"/>
  <c r="I183" i="25"/>
  <c r="H183" i="25"/>
  <c r="G183" i="25"/>
  <c r="F183" i="25"/>
  <c r="E183" i="25"/>
  <c r="D183" i="25"/>
  <c r="B183" i="25"/>
  <c r="P182" i="25"/>
  <c r="O182" i="25"/>
  <c r="N182" i="25"/>
  <c r="M182" i="25"/>
  <c r="L182" i="25"/>
  <c r="K182" i="25"/>
  <c r="I182" i="25"/>
  <c r="H182" i="25"/>
  <c r="G182" i="25"/>
  <c r="F182" i="25"/>
  <c r="E182" i="25"/>
  <c r="D182" i="25"/>
  <c r="B182" i="25"/>
  <c r="P181" i="25"/>
  <c r="O181" i="25"/>
  <c r="N181" i="25"/>
  <c r="M181" i="25"/>
  <c r="L181" i="25"/>
  <c r="K181" i="25"/>
  <c r="I181" i="25"/>
  <c r="H181" i="25"/>
  <c r="G181" i="25"/>
  <c r="F181" i="25"/>
  <c r="E181" i="25"/>
  <c r="D181" i="25"/>
  <c r="B181" i="25"/>
  <c r="P180" i="25"/>
  <c r="O180" i="25"/>
  <c r="N180" i="25"/>
  <c r="M180" i="25"/>
  <c r="L180" i="25"/>
  <c r="K180" i="25"/>
  <c r="I180" i="25"/>
  <c r="H180" i="25"/>
  <c r="G180" i="25"/>
  <c r="F180" i="25"/>
  <c r="E180" i="25"/>
  <c r="D180" i="25"/>
  <c r="B180" i="25"/>
  <c r="P179" i="25"/>
  <c r="O179" i="25"/>
  <c r="N179" i="25"/>
  <c r="M179" i="25"/>
  <c r="L179" i="25"/>
  <c r="K179" i="25"/>
  <c r="I179" i="25"/>
  <c r="H179" i="25"/>
  <c r="G179" i="25"/>
  <c r="F179" i="25"/>
  <c r="E179" i="25"/>
  <c r="D179" i="25"/>
  <c r="B179" i="25"/>
  <c r="P178" i="25"/>
  <c r="O178" i="25"/>
  <c r="N178" i="25"/>
  <c r="M178" i="25"/>
  <c r="L178" i="25"/>
  <c r="K178" i="25"/>
  <c r="I178" i="25"/>
  <c r="H178" i="25"/>
  <c r="G178" i="25"/>
  <c r="F178" i="25"/>
  <c r="E178" i="25"/>
  <c r="D178" i="25"/>
  <c r="B178" i="25"/>
  <c r="P177" i="25"/>
  <c r="O177" i="25"/>
  <c r="N177" i="25"/>
  <c r="M177" i="25"/>
  <c r="L177" i="25"/>
  <c r="K177" i="25"/>
  <c r="I177" i="25"/>
  <c r="H177" i="25"/>
  <c r="G177" i="25"/>
  <c r="F177" i="25"/>
  <c r="E177" i="25"/>
  <c r="D177" i="25"/>
  <c r="B177" i="25"/>
  <c r="P176" i="25"/>
  <c r="O176" i="25"/>
  <c r="N176" i="25"/>
  <c r="M176" i="25"/>
  <c r="L176" i="25"/>
  <c r="K176" i="25"/>
  <c r="I176" i="25"/>
  <c r="H176" i="25"/>
  <c r="G176" i="25"/>
  <c r="F176" i="25"/>
  <c r="E176" i="25"/>
  <c r="D176" i="25"/>
  <c r="B176" i="25"/>
  <c r="P175" i="25"/>
  <c r="O175" i="25"/>
  <c r="N175" i="25"/>
  <c r="M175" i="25"/>
  <c r="L175" i="25"/>
  <c r="K175" i="25"/>
  <c r="I175" i="25"/>
  <c r="H175" i="25"/>
  <c r="G175" i="25"/>
  <c r="F175" i="25"/>
  <c r="E175" i="25"/>
  <c r="D175" i="25"/>
  <c r="B175" i="25"/>
  <c r="P174" i="25"/>
  <c r="O174" i="25"/>
  <c r="N174" i="25"/>
  <c r="M174" i="25"/>
  <c r="L174" i="25"/>
  <c r="K174" i="25"/>
  <c r="I174" i="25"/>
  <c r="H174" i="25"/>
  <c r="G174" i="25"/>
  <c r="F174" i="25"/>
  <c r="E174" i="25"/>
  <c r="D174" i="25"/>
  <c r="B174" i="25"/>
  <c r="P173" i="25"/>
  <c r="O173" i="25"/>
  <c r="N173" i="25"/>
  <c r="M173" i="25"/>
  <c r="L173" i="25"/>
  <c r="K173" i="25"/>
  <c r="I173" i="25"/>
  <c r="H173" i="25"/>
  <c r="G173" i="25"/>
  <c r="F173" i="25"/>
  <c r="E173" i="25"/>
  <c r="D173" i="25"/>
  <c r="B173" i="25"/>
  <c r="P172" i="25"/>
  <c r="O172" i="25"/>
  <c r="N172" i="25"/>
  <c r="M172" i="25"/>
  <c r="L172" i="25"/>
  <c r="K172" i="25"/>
  <c r="I172" i="25"/>
  <c r="H172" i="25"/>
  <c r="G172" i="25"/>
  <c r="F172" i="25"/>
  <c r="E172" i="25"/>
  <c r="D172" i="25"/>
  <c r="B172" i="25"/>
  <c r="P171" i="25"/>
  <c r="O171" i="25"/>
  <c r="N171" i="25"/>
  <c r="M171" i="25"/>
  <c r="L171" i="25"/>
  <c r="K171" i="25"/>
  <c r="I171" i="25"/>
  <c r="H171" i="25"/>
  <c r="G171" i="25"/>
  <c r="F171" i="25"/>
  <c r="E171" i="25"/>
  <c r="D171" i="25"/>
  <c r="B171" i="25"/>
  <c r="P170" i="25"/>
  <c r="O170" i="25"/>
  <c r="N170" i="25"/>
  <c r="M170" i="25"/>
  <c r="L170" i="25"/>
  <c r="K170" i="25"/>
  <c r="I170" i="25"/>
  <c r="H170" i="25"/>
  <c r="G170" i="25"/>
  <c r="F170" i="25"/>
  <c r="E170" i="25"/>
  <c r="D170" i="25"/>
  <c r="B170" i="25"/>
  <c r="P169" i="25"/>
  <c r="O169" i="25"/>
  <c r="N169" i="25"/>
  <c r="M169" i="25"/>
  <c r="L169" i="25"/>
  <c r="K169" i="25"/>
  <c r="I169" i="25"/>
  <c r="H169" i="25"/>
  <c r="G169" i="25"/>
  <c r="F169" i="25"/>
  <c r="E169" i="25"/>
  <c r="D169" i="25"/>
  <c r="B169" i="25"/>
  <c r="P168" i="25"/>
  <c r="O168" i="25"/>
  <c r="N168" i="25"/>
  <c r="M168" i="25"/>
  <c r="L168" i="25"/>
  <c r="K168" i="25"/>
  <c r="I168" i="25"/>
  <c r="H168" i="25"/>
  <c r="G168" i="25"/>
  <c r="F168" i="25"/>
  <c r="E168" i="25"/>
  <c r="D168" i="25"/>
  <c r="B168" i="25"/>
  <c r="P167" i="25"/>
  <c r="O167" i="25"/>
  <c r="N167" i="25"/>
  <c r="M167" i="25"/>
  <c r="L167" i="25"/>
  <c r="K167" i="25"/>
  <c r="I167" i="25"/>
  <c r="H167" i="25"/>
  <c r="G167" i="25"/>
  <c r="F167" i="25"/>
  <c r="E167" i="25"/>
  <c r="D167" i="25"/>
  <c r="B167" i="25"/>
  <c r="P166" i="25"/>
  <c r="O166" i="25"/>
  <c r="N166" i="25"/>
  <c r="M166" i="25"/>
  <c r="L166" i="25"/>
  <c r="K166" i="25"/>
  <c r="I166" i="25"/>
  <c r="H166" i="25"/>
  <c r="G166" i="25"/>
  <c r="F166" i="25"/>
  <c r="E166" i="25"/>
  <c r="D166" i="25"/>
  <c r="B166" i="25"/>
  <c r="P165" i="25"/>
  <c r="O165" i="25"/>
  <c r="N165" i="25"/>
  <c r="M165" i="25"/>
  <c r="L165" i="25"/>
  <c r="K165" i="25"/>
  <c r="I165" i="25"/>
  <c r="H165" i="25"/>
  <c r="G165" i="25"/>
  <c r="F165" i="25"/>
  <c r="E165" i="25"/>
  <c r="D165" i="25"/>
  <c r="B165" i="25"/>
  <c r="P164" i="25"/>
  <c r="O164" i="25"/>
  <c r="N164" i="25"/>
  <c r="M164" i="25"/>
  <c r="L164" i="25"/>
  <c r="K164" i="25"/>
  <c r="I164" i="25"/>
  <c r="H164" i="25"/>
  <c r="G164" i="25"/>
  <c r="F164" i="25"/>
  <c r="E164" i="25"/>
  <c r="D164" i="25"/>
  <c r="B164" i="25"/>
  <c r="P163" i="25"/>
  <c r="O163" i="25"/>
  <c r="N163" i="25"/>
  <c r="M163" i="25"/>
  <c r="L163" i="25"/>
  <c r="K163" i="25"/>
  <c r="I163" i="25"/>
  <c r="H163" i="25"/>
  <c r="G163" i="25"/>
  <c r="F163" i="25"/>
  <c r="E163" i="25"/>
  <c r="D163" i="25"/>
  <c r="B163" i="25"/>
  <c r="P162" i="25"/>
  <c r="O162" i="25"/>
  <c r="N162" i="25"/>
  <c r="M162" i="25"/>
  <c r="L162" i="25"/>
  <c r="K162" i="25"/>
  <c r="I162" i="25"/>
  <c r="H162" i="25"/>
  <c r="G162" i="25"/>
  <c r="F162" i="25"/>
  <c r="E162" i="25"/>
  <c r="D162" i="25"/>
  <c r="B162" i="25"/>
  <c r="P161" i="25"/>
  <c r="O161" i="25"/>
  <c r="N161" i="25"/>
  <c r="M161" i="25"/>
  <c r="L161" i="25"/>
  <c r="K161" i="25"/>
  <c r="I161" i="25"/>
  <c r="H161" i="25"/>
  <c r="G161" i="25"/>
  <c r="F161" i="25"/>
  <c r="E161" i="25"/>
  <c r="D161" i="25"/>
  <c r="B161" i="25"/>
  <c r="P160" i="25"/>
  <c r="O160" i="25"/>
  <c r="N160" i="25"/>
  <c r="M160" i="25"/>
  <c r="L160" i="25"/>
  <c r="K160" i="25"/>
  <c r="I160" i="25"/>
  <c r="H160" i="25"/>
  <c r="G160" i="25"/>
  <c r="F160" i="25"/>
  <c r="E160" i="25"/>
  <c r="D160" i="25"/>
  <c r="B160" i="25"/>
  <c r="P159" i="25"/>
  <c r="O159" i="25"/>
  <c r="N159" i="25"/>
  <c r="M159" i="25"/>
  <c r="L159" i="25"/>
  <c r="K159" i="25"/>
  <c r="I159" i="25"/>
  <c r="H159" i="25"/>
  <c r="G159" i="25"/>
  <c r="F159" i="25"/>
  <c r="E159" i="25"/>
  <c r="D159" i="25"/>
  <c r="B159" i="25"/>
  <c r="P158" i="25"/>
  <c r="O158" i="25"/>
  <c r="N158" i="25"/>
  <c r="M158" i="25"/>
  <c r="L158" i="25"/>
  <c r="K158" i="25"/>
  <c r="I158" i="25"/>
  <c r="H158" i="25"/>
  <c r="G158" i="25"/>
  <c r="F158" i="25"/>
  <c r="E158" i="25"/>
  <c r="D158" i="25"/>
  <c r="B158" i="25"/>
  <c r="P157" i="25"/>
  <c r="O157" i="25"/>
  <c r="N157" i="25"/>
  <c r="M157" i="25"/>
  <c r="L157" i="25"/>
  <c r="K157" i="25"/>
  <c r="I157" i="25"/>
  <c r="H157" i="25"/>
  <c r="G157" i="25"/>
  <c r="F157" i="25"/>
  <c r="E157" i="25"/>
  <c r="D157" i="25"/>
  <c r="B157" i="25"/>
  <c r="P156" i="25"/>
  <c r="O156" i="25"/>
  <c r="N156" i="25"/>
  <c r="M156" i="25"/>
  <c r="L156" i="25"/>
  <c r="K156" i="25"/>
  <c r="I156" i="25"/>
  <c r="H156" i="25"/>
  <c r="G156" i="25"/>
  <c r="F156" i="25"/>
  <c r="E156" i="25"/>
  <c r="D156" i="25"/>
  <c r="B156" i="25"/>
  <c r="P155" i="25"/>
  <c r="O155" i="25"/>
  <c r="N155" i="25"/>
  <c r="M155" i="25"/>
  <c r="L155" i="25"/>
  <c r="K155" i="25"/>
  <c r="I155" i="25"/>
  <c r="H155" i="25"/>
  <c r="G155" i="25"/>
  <c r="F155" i="25"/>
  <c r="E155" i="25"/>
  <c r="D155" i="25"/>
  <c r="B155" i="25"/>
  <c r="P154" i="25"/>
  <c r="O154" i="25"/>
  <c r="N154" i="25"/>
  <c r="M154" i="25"/>
  <c r="L154" i="25"/>
  <c r="K154" i="25"/>
  <c r="I154" i="25"/>
  <c r="H154" i="25"/>
  <c r="G154" i="25"/>
  <c r="F154" i="25"/>
  <c r="E154" i="25"/>
  <c r="D154" i="25"/>
  <c r="B154" i="25"/>
  <c r="P153" i="25"/>
  <c r="O153" i="25"/>
  <c r="N153" i="25"/>
  <c r="M153" i="25"/>
  <c r="L153" i="25"/>
  <c r="K153" i="25"/>
  <c r="I153" i="25"/>
  <c r="H153" i="25"/>
  <c r="G153" i="25"/>
  <c r="F153" i="25"/>
  <c r="E153" i="25"/>
  <c r="D153" i="25"/>
  <c r="B153" i="25"/>
  <c r="P152" i="25"/>
  <c r="O152" i="25"/>
  <c r="N152" i="25"/>
  <c r="M152" i="25"/>
  <c r="L152" i="25"/>
  <c r="K152" i="25"/>
  <c r="I152" i="25"/>
  <c r="H152" i="25"/>
  <c r="G152" i="25"/>
  <c r="F152" i="25"/>
  <c r="E152" i="25"/>
  <c r="D152" i="25"/>
  <c r="B152" i="25"/>
  <c r="P151" i="25"/>
  <c r="O151" i="25"/>
  <c r="N151" i="25"/>
  <c r="M151" i="25"/>
  <c r="L151" i="25"/>
  <c r="K151" i="25"/>
  <c r="I151" i="25"/>
  <c r="H151" i="25"/>
  <c r="G151" i="25"/>
  <c r="F151" i="25"/>
  <c r="E151" i="25"/>
  <c r="D151" i="25"/>
  <c r="B151" i="25"/>
  <c r="P150" i="25"/>
  <c r="O150" i="25"/>
  <c r="N150" i="25"/>
  <c r="M150" i="25"/>
  <c r="L150" i="25"/>
  <c r="K150" i="25"/>
  <c r="I150" i="25"/>
  <c r="H150" i="25"/>
  <c r="G150" i="25"/>
  <c r="F150" i="25"/>
  <c r="E150" i="25"/>
  <c r="D150" i="25"/>
  <c r="B150" i="25"/>
  <c r="P149" i="25"/>
  <c r="O149" i="25"/>
  <c r="N149" i="25"/>
  <c r="M149" i="25"/>
  <c r="L149" i="25"/>
  <c r="K149" i="25"/>
  <c r="I149" i="25"/>
  <c r="H149" i="25"/>
  <c r="G149" i="25"/>
  <c r="F149" i="25"/>
  <c r="E149" i="25"/>
  <c r="D149" i="25"/>
  <c r="B149" i="25"/>
  <c r="P148" i="25"/>
  <c r="O148" i="25"/>
  <c r="N148" i="25"/>
  <c r="M148" i="25"/>
  <c r="L148" i="25"/>
  <c r="K148" i="25"/>
  <c r="I148" i="25"/>
  <c r="H148" i="25"/>
  <c r="G148" i="25"/>
  <c r="F148" i="25"/>
  <c r="E148" i="25"/>
  <c r="D148" i="25"/>
  <c r="B148" i="25"/>
  <c r="P147" i="25"/>
  <c r="O147" i="25"/>
  <c r="N147" i="25"/>
  <c r="M147" i="25"/>
  <c r="L147" i="25"/>
  <c r="K147" i="25"/>
  <c r="I147" i="25"/>
  <c r="H147" i="25"/>
  <c r="G147" i="25"/>
  <c r="F147" i="25"/>
  <c r="E147" i="25"/>
  <c r="D147" i="25"/>
  <c r="B147" i="25"/>
  <c r="P146" i="25"/>
  <c r="O146" i="25"/>
  <c r="N146" i="25"/>
  <c r="M146" i="25"/>
  <c r="L146" i="25"/>
  <c r="K146" i="25"/>
  <c r="I146" i="25"/>
  <c r="H146" i="25"/>
  <c r="G146" i="25"/>
  <c r="F146" i="25"/>
  <c r="E146" i="25"/>
  <c r="D146" i="25"/>
  <c r="B146" i="25"/>
  <c r="P145" i="25"/>
  <c r="O145" i="25"/>
  <c r="N145" i="25"/>
  <c r="M145" i="25"/>
  <c r="L145" i="25"/>
  <c r="K145" i="25"/>
  <c r="I145" i="25"/>
  <c r="H145" i="25"/>
  <c r="G145" i="25"/>
  <c r="F145" i="25"/>
  <c r="E145" i="25"/>
  <c r="D145" i="25"/>
  <c r="B145" i="25"/>
  <c r="P144" i="25"/>
  <c r="O144" i="25"/>
  <c r="N144" i="25"/>
  <c r="M144" i="25"/>
  <c r="L144" i="25"/>
  <c r="K144" i="25"/>
  <c r="I144" i="25"/>
  <c r="H144" i="25"/>
  <c r="G144" i="25"/>
  <c r="F144" i="25"/>
  <c r="E144" i="25"/>
  <c r="D144" i="25"/>
  <c r="B144" i="25"/>
  <c r="P143" i="25"/>
  <c r="O143" i="25"/>
  <c r="N143" i="25"/>
  <c r="M143" i="25"/>
  <c r="L143" i="25"/>
  <c r="K143" i="25"/>
  <c r="I143" i="25"/>
  <c r="H143" i="25"/>
  <c r="G143" i="25"/>
  <c r="F143" i="25"/>
  <c r="E143" i="25"/>
  <c r="D143" i="25"/>
  <c r="B143" i="25"/>
  <c r="P142" i="25"/>
  <c r="O142" i="25"/>
  <c r="N142" i="25"/>
  <c r="M142" i="25"/>
  <c r="L142" i="25"/>
  <c r="K142" i="25"/>
  <c r="I142" i="25"/>
  <c r="H142" i="25"/>
  <c r="G142" i="25"/>
  <c r="F142" i="25"/>
  <c r="E142" i="25"/>
  <c r="D142" i="25"/>
  <c r="B142" i="25"/>
  <c r="P141" i="25"/>
  <c r="O141" i="25"/>
  <c r="N141" i="25"/>
  <c r="M141" i="25"/>
  <c r="L141" i="25"/>
  <c r="K141" i="25"/>
  <c r="I141" i="25"/>
  <c r="H141" i="25"/>
  <c r="G141" i="25"/>
  <c r="F141" i="25"/>
  <c r="E141" i="25"/>
  <c r="D141" i="25"/>
  <c r="B141" i="25"/>
  <c r="P140" i="25"/>
  <c r="O140" i="25"/>
  <c r="N140" i="25"/>
  <c r="M140" i="25"/>
  <c r="L140" i="25"/>
  <c r="K140" i="25"/>
  <c r="I140" i="25"/>
  <c r="H140" i="25"/>
  <c r="G140" i="25"/>
  <c r="F140" i="25"/>
  <c r="E140" i="25"/>
  <c r="D140" i="25"/>
  <c r="B140" i="25"/>
  <c r="P139" i="25"/>
  <c r="O139" i="25"/>
  <c r="N139" i="25"/>
  <c r="M139" i="25"/>
  <c r="L139" i="25"/>
  <c r="K139" i="25"/>
  <c r="I139" i="25"/>
  <c r="H139" i="25"/>
  <c r="G139" i="25"/>
  <c r="F139" i="25"/>
  <c r="E139" i="25"/>
  <c r="D139" i="25"/>
  <c r="B139" i="25"/>
  <c r="P138" i="25"/>
  <c r="O138" i="25"/>
  <c r="N138" i="25"/>
  <c r="M138" i="25"/>
  <c r="L138" i="25"/>
  <c r="K138" i="25"/>
  <c r="I138" i="25"/>
  <c r="H138" i="25"/>
  <c r="G138" i="25"/>
  <c r="F138" i="25"/>
  <c r="E138" i="25"/>
  <c r="D138" i="25"/>
  <c r="B138" i="25"/>
  <c r="P137" i="25"/>
  <c r="O137" i="25"/>
  <c r="N137" i="25"/>
  <c r="M137" i="25"/>
  <c r="L137" i="25"/>
  <c r="K137" i="25"/>
  <c r="I137" i="25"/>
  <c r="H137" i="25"/>
  <c r="G137" i="25"/>
  <c r="F137" i="25"/>
  <c r="E137" i="25"/>
  <c r="D137" i="25"/>
  <c r="B137" i="25"/>
  <c r="P136" i="25"/>
  <c r="O136" i="25"/>
  <c r="N136" i="25"/>
  <c r="M136" i="25"/>
  <c r="L136" i="25"/>
  <c r="K136" i="25"/>
  <c r="I136" i="25"/>
  <c r="H136" i="25"/>
  <c r="G136" i="25"/>
  <c r="F136" i="25"/>
  <c r="E136" i="25"/>
  <c r="D136" i="25"/>
  <c r="B136" i="25"/>
  <c r="P135" i="25"/>
  <c r="O135" i="25"/>
  <c r="N135" i="25"/>
  <c r="M135" i="25"/>
  <c r="L135" i="25"/>
  <c r="K135" i="25"/>
  <c r="I135" i="25"/>
  <c r="H135" i="25"/>
  <c r="G135" i="25"/>
  <c r="F135" i="25"/>
  <c r="E135" i="25"/>
  <c r="D135" i="25"/>
  <c r="B135" i="25"/>
  <c r="P134" i="25"/>
  <c r="O134" i="25"/>
  <c r="N134" i="25"/>
  <c r="M134" i="25"/>
  <c r="L134" i="25"/>
  <c r="K134" i="25"/>
  <c r="I134" i="25"/>
  <c r="H134" i="25"/>
  <c r="G134" i="25"/>
  <c r="F134" i="25"/>
  <c r="E134" i="25"/>
  <c r="D134" i="25"/>
  <c r="B134" i="25"/>
  <c r="P133" i="25"/>
  <c r="O133" i="25"/>
  <c r="N133" i="25"/>
  <c r="M133" i="25"/>
  <c r="L133" i="25"/>
  <c r="K133" i="25"/>
  <c r="I133" i="25"/>
  <c r="H133" i="25"/>
  <c r="G133" i="25"/>
  <c r="F133" i="25"/>
  <c r="E133" i="25"/>
  <c r="D133" i="25"/>
  <c r="B133" i="25"/>
  <c r="P132" i="25"/>
  <c r="O132" i="25"/>
  <c r="N132" i="25"/>
  <c r="M132" i="25"/>
  <c r="L132" i="25"/>
  <c r="K132" i="25"/>
  <c r="I132" i="25"/>
  <c r="H132" i="25"/>
  <c r="G132" i="25"/>
  <c r="F132" i="25"/>
  <c r="E132" i="25"/>
  <c r="D132" i="25"/>
  <c r="B132" i="25"/>
  <c r="P131" i="25"/>
  <c r="O131" i="25"/>
  <c r="N131" i="25"/>
  <c r="M131" i="25"/>
  <c r="L131" i="25"/>
  <c r="K131" i="25"/>
  <c r="I131" i="25"/>
  <c r="H131" i="25"/>
  <c r="G131" i="25"/>
  <c r="F131" i="25"/>
  <c r="E131" i="25"/>
  <c r="D131" i="25"/>
  <c r="B131" i="25"/>
  <c r="P130" i="25"/>
  <c r="O130" i="25"/>
  <c r="N130" i="25"/>
  <c r="M130" i="25"/>
  <c r="L130" i="25"/>
  <c r="K130" i="25"/>
  <c r="I130" i="25"/>
  <c r="H130" i="25"/>
  <c r="G130" i="25"/>
  <c r="F130" i="25"/>
  <c r="E130" i="25"/>
  <c r="D130" i="25"/>
  <c r="B130" i="25"/>
  <c r="P129" i="25"/>
  <c r="O129" i="25"/>
  <c r="N129" i="25"/>
  <c r="M129" i="25"/>
  <c r="L129" i="25"/>
  <c r="K129" i="25"/>
  <c r="I129" i="25"/>
  <c r="H129" i="25"/>
  <c r="G129" i="25"/>
  <c r="F129" i="25"/>
  <c r="E129" i="25"/>
  <c r="D129" i="25"/>
  <c r="B129" i="25"/>
  <c r="P128" i="25"/>
  <c r="O128" i="25"/>
  <c r="N128" i="25"/>
  <c r="M128" i="25"/>
  <c r="L128" i="25"/>
  <c r="K128" i="25"/>
  <c r="I128" i="25"/>
  <c r="H128" i="25"/>
  <c r="G128" i="25"/>
  <c r="F128" i="25"/>
  <c r="E128" i="25"/>
  <c r="D128" i="25"/>
  <c r="B128" i="25"/>
  <c r="P127" i="25"/>
  <c r="O127" i="25"/>
  <c r="N127" i="25"/>
  <c r="M127" i="25"/>
  <c r="L127" i="25"/>
  <c r="K127" i="25"/>
  <c r="I127" i="25"/>
  <c r="H127" i="25"/>
  <c r="G127" i="25"/>
  <c r="F127" i="25"/>
  <c r="E127" i="25"/>
  <c r="D127" i="25"/>
  <c r="B127" i="25"/>
  <c r="P126" i="25"/>
  <c r="O126" i="25"/>
  <c r="N126" i="25"/>
  <c r="M126" i="25"/>
  <c r="L126" i="25"/>
  <c r="K126" i="25"/>
  <c r="I126" i="25"/>
  <c r="H126" i="25"/>
  <c r="G126" i="25"/>
  <c r="F126" i="25"/>
  <c r="E126" i="25"/>
  <c r="D126" i="25"/>
  <c r="B126" i="25"/>
  <c r="P125" i="25"/>
  <c r="O125" i="25"/>
  <c r="N125" i="25"/>
  <c r="M125" i="25"/>
  <c r="L125" i="25"/>
  <c r="K125" i="25"/>
  <c r="I125" i="25"/>
  <c r="H125" i="25"/>
  <c r="G125" i="25"/>
  <c r="F125" i="25"/>
  <c r="E125" i="25"/>
  <c r="D125" i="25"/>
  <c r="B125" i="25"/>
  <c r="P124" i="25"/>
  <c r="O124" i="25"/>
  <c r="N124" i="25"/>
  <c r="M124" i="25"/>
  <c r="L124" i="25"/>
  <c r="K124" i="25"/>
  <c r="I124" i="25"/>
  <c r="H124" i="25"/>
  <c r="G124" i="25"/>
  <c r="F124" i="25"/>
  <c r="E124" i="25"/>
  <c r="D124" i="25"/>
  <c r="B124" i="25"/>
  <c r="P123" i="25"/>
  <c r="O123" i="25"/>
  <c r="N123" i="25"/>
  <c r="M123" i="25"/>
  <c r="L123" i="25"/>
  <c r="K123" i="25"/>
  <c r="I123" i="25"/>
  <c r="H123" i="25"/>
  <c r="G123" i="25"/>
  <c r="F123" i="25"/>
  <c r="E123" i="25"/>
  <c r="D123" i="25"/>
  <c r="B123" i="25"/>
  <c r="P122" i="25"/>
  <c r="O122" i="25"/>
  <c r="N122" i="25"/>
  <c r="M122" i="25"/>
  <c r="L122" i="25"/>
  <c r="K122" i="25"/>
  <c r="I122" i="25"/>
  <c r="H122" i="25"/>
  <c r="G122" i="25"/>
  <c r="F122" i="25"/>
  <c r="E122" i="25"/>
  <c r="D122" i="25"/>
  <c r="B122" i="25"/>
  <c r="P121" i="25"/>
  <c r="O121" i="25"/>
  <c r="N121" i="25"/>
  <c r="M121" i="25"/>
  <c r="L121" i="25"/>
  <c r="K121" i="25"/>
  <c r="I121" i="25"/>
  <c r="H121" i="25"/>
  <c r="G121" i="25"/>
  <c r="F121" i="25"/>
  <c r="E121" i="25"/>
  <c r="D121" i="25"/>
  <c r="B121" i="25"/>
  <c r="P120" i="25"/>
  <c r="O120" i="25"/>
  <c r="N120" i="25"/>
  <c r="M120" i="25"/>
  <c r="L120" i="25"/>
  <c r="K120" i="25"/>
  <c r="I120" i="25"/>
  <c r="H120" i="25"/>
  <c r="G120" i="25"/>
  <c r="F120" i="25"/>
  <c r="E120" i="25"/>
  <c r="D120" i="25"/>
  <c r="B120" i="25"/>
  <c r="P119" i="25"/>
  <c r="O119" i="25"/>
  <c r="N119" i="25"/>
  <c r="M119" i="25"/>
  <c r="L119" i="25"/>
  <c r="K119" i="25"/>
  <c r="I119" i="25"/>
  <c r="H119" i="25"/>
  <c r="G119" i="25"/>
  <c r="F119" i="25"/>
  <c r="E119" i="25"/>
  <c r="D119" i="25"/>
  <c r="B119" i="25"/>
  <c r="P118" i="25"/>
  <c r="O118" i="25"/>
  <c r="N118" i="25"/>
  <c r="M118" i="25"/>
  <c r="L118" i="25"/>
  <c r="K118" i="25"/>
  <c r="I118" i="25"/>
  <c r="H118" i="25"/>
  <c r="G118" i="25"/>
  <c r="F118" i="25"/>
  <c r="E118" i="25"/>
  <c r="D118" i="25"/>
  <c r="B118" i="25"/>
  <c r="P117" i="25"/>
  <c r="O117" i="25"/>
  <c r="N117" i="25"/>
  <c r="M117" i="25"/>
  <c r="L117" i="25"/>
  <c r="K117" i="25"/>
  <c r="I117" i="25"/>
  <c r="H117" i="25"/>
  <c r="G117" i="25"/>
  <c r="F117" i="25"/>
  <c r="E117" i="25"/>
  <c r="D117" i="25"/>
  <c r="B117" i="25"/>
  <c r="P116" i="25"/>
  <c r="O116" i="25"/>
  <c r="N116" i="25"/>
  <c r="M116" i="25"/>
  <c r="L116" i="25"/>
  <c r="K116" i="25"/>
  <c r="I116" i="25"/>
  <c r="H116" i="25"/>
  <c r="G116" i="25"/>
  <c r="F116" i="25"/>
  <c r="E116" i="25"/>
  <c r="D116" i="25"/>
  <c r="B116" i="25"/>
  <c r="P115" i="25"/>
  <c r="O115" i="25"/>
  <c r="N115" i="25"/>
  <c r="M115" i="25"/>
  <c r="L115" i="25"/>
  <c r="K115" i="25"/>
  <c r="I115" i="25"/>
  <c r="H115" i="25"/>
  <c r="G115" i="25"/>
  <c r="F115" i="25"/>
  <c r="E115" i="25"/>
  <c r="D115" i="25"/>
  <c r="B115" i="25"/>
  <c r="P114" i="25"/>
  <c r="O114" i="25"/>
  <c r="N114" i="25"/>
  <c r="M114" i="25"/>
  <c r="L114" i="25"/>
  <c r="K114" i="25"/>
  <c r="I114" i="25"/>
  <c r="H114" i="25"/>
  <c r="G114" i="25"/>
  <c r="F114" i="25"/>
  <c r="E114" i="25"/>
  <c r="D114" i="25"/>
  <c r="B114" i="25"/>
  <c r="P113" i="25"/>
  <c r="O113" i="25"/>
  <c r="N113" i="25"/>
  <c r="M113" i="25"/>
  <c r="L113" i="25"/>
  <c r="K113" i="25"/>
  <c r="I113" i="25"/>
  <c r="H113" i="25"/>
  <c r="G113" i="25"/>
  <c r="F113" i="25"/>
  <c r="E113" i="25"/>
  <c r="D113" i="25"/>
  <c r="B113" i="25"/>
  <c r="P112" i="25"/>
  <c r="O112" i="25"/>
  <c r="N112" i="25"/>
  <c r="M112" i="25"/>
  <c r="L112" i="25"/>
  <c r="K112" i="25"/>
  <c r="I112" i="25"/>
  <c r="H112" i="25"/>
  <c r="G112" i="25"/>
  <c r="F112" i="25"/>
  <c r="E112" i="25"/>
  <c r="D112" i="25"/>
  <c r="B112" i="25"/>
  <c r="P111" i="25"/>
  <c r="O111" i="25"/>
  <c r="N111" i="25"/>
  <c r="M111" i="25"/>
  <c r="L111" i="25"/>
  <c r="K111" i="25"/>
  <c r="I111" i="25"/>
  <c r="H111" i="25"/>
  <c r="G111" i="25"/>
  <c r="F111" i="25"/>
  <c r="E111" i="25"/>
  <c r="D111" i="25"/>
  <c r="B111" i="25"/>
  <c r="P110" i="25"/>
  <c r="O110" i="25"/>
  <c r="N110" i="25"/>
  <c r="M110" i="25"/>
  <c r="L110" i="25"/>
  <c r="K110" i="25"/>
  <c r="I110" i="25"/>
  <c r="H110" i="25"/>
  <c r="G110" i="25"/>
  <c r="F110" i="25"/>
  <c r="E110" i="25"/>
  <c r="D110" i="25"/>
  <c r="B110" i="25"/>
  <c r="P109" i="25"/>
  <c r="O109" i="25"/>
  <c r="N109" i="25"/>
  <c r="M109" i="25"/>
  <c r="L109" i="25"/>
  <c r="K109" i="25"/>
  <c r="I109" i="25"/>
  <c r="H109" i="25"/>
  <c r="G109" i="25"/>
  <c r="F109" i="25"/>
  <c r="E109" i="25"/>
  <c r="D109" i="25"/>
  <c r="B109" i="25"/>
  <c r="P108" i="25"/>
  <c r="O108" i="25"/>
  <c r="N108" i="25"/>
  <c r="M108" i="25"/>
  <c r="L108" i="25"/>
  <c r="K108" i="25"/>
  <c r="I108" i="25"/>
  <c r="H108" i="25"/>
  <c r="G108" i="25"/>
  <c r="F108" i="25"/>
  <c r="E108" i="25"/>
  <c r="D108" i="25"/>
  <c r="B108" i="25"/>
  <c r="P107" i="25"/>
  <c r="O107" i="25"/>
  <c r="N107" i="25"/>
  <c r="M107" i="25"/>
  <c r="L107" i="25"/>
  <c r="K107" i="25"/>
  <c r="I107" i="25"/>
  <c r="H107" i="25"/>
  <c r="G107" i="25"/>
  <c r="F107" i="25"/>
  <c r="E107" i="25"/>
  <c r="D107" i="25"/>
  <c r="B107" i="25"/>
  <c r="P106" i="25"/>
  <c r="O106" i="25"/>
  <c r="N106" i="25"/>
  <c r="M106" i="25"/>
  <c r="L106" i="25"/>
  <c r="K106" i="25"/>
  <c r="I106" i="25"/>
  <c r="H106" i="25"/>
  <c r="G106" i="25"/>
  <c r="F106" i="25"/>
  <c r="E106" i="25"/>
  <c r="D106" i="25"/>
  <c r="B106" i="25"/>
  <c r="P105" i="25"/>
  <c r="O105" i="25"/>
  <c r="N105" i="25"/>
  <c r="M105" i="25"/>
  <c r="L105" i="25"/>
  <c r="K105" i="25"/>
  <c r="I105" i="25"/>
  <c r="H105" i="25"/>
  <c r="G105" i="25"/>
  <c r="F105" i="25"/>
  <c r="E105" i="25"/>
  <c r="D105" i="25"/>
  <c r="B105" i="25"/>
  <c r="P104" i="25"/>
  <c r="O104" i="25"/>
  <c r="N104" i="25"/>
  <c r="M104" i="25"/>
  <c r="L104" i="25"/>
  <c r="K104" i="25"/>
  <c r="I104" i="25"/>
  <c r="H104" i="25"/>
  <c r="G104" i="25"/>
  <c r="F104" i="25"/>
  <c r="E104" i="25"/>
  <c r="D104" i="25"/>
  <c r="B104" i="25"/>
  <c r="P103" i="25"/>
  <c r="O103" i="25"/>
  <c r="N103" i="25"/>
  <c r="M103" i="25"/>
  <c r="L103" i="25"/>
  <c r="K103" i="25"/>
  <c r="I103" i="25"/>
  <c r="H103" i="25"/>
  <c r="G103" i="25"/>
  <c r="F103" i="25"/>
  <c r="E103" i="25"/>
  <c r="D103" i="25"/>
  <c r="B103" i="25"/>
  <c r="P102" i="25"/>
  <c r="O102" i="25"/>
  <c r="N102" i="25"/>
  <c r="M102" i="25"/>
  <c r="L102" i="25"/>
  <c r="K102" i="25"/>
  <c r="I102" i="25"/>
  <c r="H102" i="25"/>
  <c r="G102" i="25"/>
  <c r="F102" i="25"/>
  <c r="E102" i="25"/>
  <c r="D102" i="25"/>
  <c r="B102" i="25"/>
  <c r="P101" i="25"/>
  <c r="O101" i="25"/>
  <c r="N101" i="25"/>
  <c r="M101" i="25"/>
  <c r="L101" i="25"/>
  <c r="K101" i="25"/>
  <c r="I101" i="25"/>
  <c r="H101" i="25"/>
  <c r="G101" i="25"/>
  <c r="F101" i="25"/>
  <c r="E101" i="25"/>
  <c r="D101" i="25"/>
  <c r="B101" i="25"/>
  <c r="P100" i="25"/>
  <c r="O100" i="25"/>
  <c r="N100" i="25"/>
  <c r="M100" i="25"/>
  <c r="L100" i="25"/>
  <c r="K100" i="25"/>
  <c r="I100" i="25"/>
  <c r="H100" i="25"/>
  <c r="G100" i="25"/>
  <c r="F100" i="25"/>
  <c r="E100" i="25"/>
  <c r="D100" i="25"/>
  <c r="B100" i="25"/>
  <c r="P99" i="25"/>
  <c r="O99" i="25"/>
  <c r="N99" i="25"/>
  <c r="M99" i="25"/>
  <c r="L99" i="25"/>
  <c r="K99" i="25"/>
  <c r="I99" i="25"/>
  <c r="H99" i="25"/>
  <c r="G99" i="25"/>
  <c r="F99" i="25"/>
  <c r="E99" i="25"/>
  <c r="D99" i="25"/>
  <c r="B99" i="25"/>
  <c r="P98" i="25"/>
  <c r="O98" i="25"/>
  <c r="N98" i="25"/>
  <c r="M98" i="25"/>
  <c r="L98" i="25"/>
  <c r="K98" i="25"/>
  <c r="I98" i="25"/>
  <c r="H98" i="25"/>
  <c r="G98" i="25"/>
  <c r="F98" i="25"/>
  <c r="E98" i="25"/>
  <c r="D98" i="25"/>
  <c r="B98" i="25"/>
  <c r="P97" i="25"/>
  <c r="O97" i="25"/>
  <c r="N97" i="25"/>
  <c r="M97" i="25"/>
  <c r="L97" i="25"/>
  <c r="K97" i="25"/>
  <c r="I97" i="25"/>
  <c r="H97" i="25"/>
  <c r="G97" i="25"/>
  <c r="F97" i="25"/>
  <c r="E97" i="25"/>
  <c r="D97" i="25"/>
  <c r="B97" i="25"/>
  <c r="P96" i="25"/>
  <c r="O96" i="25"/>
  <c r="N96" i="25"/>
  <c r="M96" i="25"/>
  <c r="L96" i="25"/>
  <c r="K96" i="25"/>
  <c r="I96" i="25"/>
  <c r="H96" i="25"/>
  <c r="G96" i="25"/>
  <c r="F96" i="25"/>
  <c r="E96" i="25"/>
  <c r="D96" i="25"/>
  <c r="B96" i="25"/>
  <c r="P95" i="25"/>
  <c r="O95" i="25"/>
  <c r="N95" i="25"/>
  <c r="M95" i="25"/>
  <c r="L95" i="25"/>
  <c r="K95" i="25"/>
  <c r="I95" i="25"/>
  <c r="H95" i="25"/>
  <c r="G95" i="25"/>
  <c r="F95" i="25"/>
  <c r="E95" i="25"/>
  <c r="D95" i="25"/>
  <c r="B95" i="25"/>
  <c r="P94" i="25"/>
  <c r="O94" i="25"/>
  <c r="N94" i="25"/>
  <c r="M94" i="25"/>
  <c r="L94" i="25"/>
  <c r="K94" i="25"/>
  <c r="I94" i="25"/>
  <c r="H94" i="25"/>
  <c r="G94" i="25"/>
  <c r="F94" i="25"/>
  <c r="E94" i="25"/>
  <c r="D94" i="25"/>
  <c r="B94" i="25"/>
  <c r="P93" i="25"/>
  <c r="O93" i="25"/>
  <c r="N93" i="25"/>
  <c r="M93" i="25"/>
  <c r="L93" i="25"/>
  <c r="K93" i="25"/>
  <c r="I93" i="25"/>
  <c r="H93" i="25"/>
  <c r="G93" i="25"/>
  <c r="F93" i="25"/>
  <c r="E93" i="25"/>
  <c r="D93" i="25"/>
  <c r="B93" i="25"/>
  <c r="P92" i="25"/>
  <c r="O92" i="25"/>
  <c r="N92" i="25"/>
  <c r="M92" i="25"/>
  <c r="L92" i="25"/>
  <c r="K92" i="25"/>
  <c r="I92" i="25"/>
  <c r="H92" i="25"/>
  <c r="G92" i="25"/>
  <c r="F92" i="25"/>
  <c r="E92" i="25"/>
  <c r="D92" i="25"/>
  <c r="B92" i="25"/>
  <c r="P91" i="25"/>
  <c r="O91" i="25"/>
  <c r="N91" i="25"/>
  <c r="M91" i="25"/>
  <c r="L91" i="25"/>
  <c r="K91" i="25"/>
  <c r="I91" i="25"/>
  <c r="H91" i="25"/>
  <c r="G91" i="25"/>
  <c r="F91" i="25"/>
  <c r="E91" i="25"/>
  <c r="D91" i="25"/>
  <c r="B91" i="25"/>
  <c r="P90" i="25"/>
  <c r="O90" i="25"/>
  <c r="N90" i="25"/>
  <c r="M90" i="25"/>
  <c r="L90" i="25"/>
  <c r="K90" i="25"/>
  <c r="I90" i="25"/>
  <c r="H90" i="25"/>
  <c r="G90" i="25"/>
  <c r="F90" i="25"/>
  <c r="E90" i="25"/>
  <c r="D90" i="25"/>
  <c r="B90" i="25"/>
  <c r="P89" i="25"/>
  <c r="O89" i="25"/>
  <c r="N89" i="25"/>
  <c r="M89" i="25"/>
  <c r="L89" i="25"/>
  <c r="K89" i="25"/>
  <c r="I89" i="25"/>
  <c r="H89" i="25"/>
  <c r="G89" i="25"/>
  <c r="F89" i="25"/>
  <c r="E89" i="25"/>
  <c r="D89" i="25"/>
  <c r="B89" i="25"/>
  <c r="P88" i="25"/>
  <c r="O88" i="25"/>
  <c r="N88" i="25"/>
  <c r="M88" i="25"/>
  <c r="L88" i="25"/>
  <c r="K88" i="25"/>
  <c r="I88" i="25"/>
  <c r="H88" i="25"/>
  <c r="G88" i="25"/>
  <c r="F88" i="25"/>
  <c r="E88" i="25"/>
  <c r="D88" i="25"/>
  <c r="B88" i="25"/>
  <c r="P87" i="25"/>
  <c r="O87" i="25"/>
  <c r="N87" i="25"/>
  <c r="M87" i="25"/>
  <c r="L87" i="25"/>
  <c r="K87" i="25"/>
  <c r="I87" i="25"/>
  <c r="H87" i="25"/>
  <c r="G87" i="25"/>
  <c r="F87" i="25"/>
  <c r="E87" i="25"/>
  <c r="D87" i="25"/>
  <c r="B87" i="25"/>
  <c r="P86" i="25"/>
  <c r="O86" i="25"/>
  <c r="N86" i="25"/>
  <c r="M86" i="25"/>
  <c r="L86" i="25"/>
  <c r="K86" i="25"/>
  <c r="I86" i="25"/>
  <c r="H86" i="25"/>
  <c r="G86" i="25"/>
  <c r="F86" i="25"/>
  <c r="E86" i="25"/>
  <c r="D86" i="25"/>
  <c r="B86" i="25"/>
  <c r="P85" i="25"/>
  <c r="O85" i="25"/>
  <c r="N85" i="25"/>
  <c r="M85" i="25"/>
  <c r="L85" i="25"/>
  <c r="K85" i="25"/>
  <c r="I85" i="25"/>
  <c r="H85" i="25"/>
  <c r="G85" i="25"/>
  <c r="F85" i="25"/>
  <c r="E85" i="25"/>
  <c r="D85" i="25"/>
  <c r="B85" i="25"/>
  <c r="P84" i="25"/>
  <c r="O84" i="25"/>
  <c r="N84" i="25"/>
  <c r="M84" i="25"/>
  <c r="L84" i="25"/>
  <c r="K84" i="25"/>
  <c r="I84" i="25"/>
  <c r="H84" i="25"/>
  <c r="G84" i="25"/>
  <c r="F84" i="25"/>
  <c r="E84" i="25"/>
  <c r="D84" i="25"/>
  <c r="B84" i="25"/>
  <c r="P83" i="25"/>
  <c r="O83" i="25"/>
  <c r="N83" i="25"/>
  <c r="M83" i="25"/>
  <c r="L83" i="25"/>
  <c r="K83" i="25"/>
  <c r="I83" i="25"/>
  <c r="H83" i="25"/>
  <c r="G83" i="25"/>
  <c r="F83" i="25"/>
  <c r="E83" i="25"/>
  <c r="D83" i="25"/>
  <c r="B83" i="25"/>
  <c r="P82" i="25"/>
  <c r="O82" i="25"/>
  <c r="N82" i="25"/>
  <c r="M82" i="25"/>
  <c r="L82" i="25"/>
  <c r="K82" i="25"/>
  <c r="I82" i="25"/>
  <c r="H82" i="25"/>
  <c r="G82" i="25"/>
  <c r="F82" i="25"/>
  <c r="E82" i="25"/>
  <c r="D82" i="25"/>
  <c r="B82" i="25"/>
  <c r="P81" i="25"/>
  <c r="O81" i="25"/>
  <c r="N81" i="25"/>
  <c r="M81" i="25"/>
  <c r="L81" i="25"/>
  <c r="K81" i="25"/>
  <c r="I81" i="25"/>
  <c r="H81" i="25"/>
  <c r="G81" i="25"/>
  <c r="F81" i="25"/>
  <c r="E81" i="25"/>
  <c r="D81" i="25"/>
  <c r="B81" i="25"/>
  <c r="P80" i="25"/>
  <c r="O80" i="25"/>
  <c r="N80" i="25"/>
  <c r="M80" i="25"/>
  <c r="L80" i="25"/>
  <c r="K80" i="25"/>
  <c r="I80" i="25"/>
  <c r="H80" i="25"/>
  <c r="G80" i="25"/>
  <c r="F80" i="25"/>
  <c r="E80" i="25"/>
  <c r="D80" i="25"/>
  <c r="B80" i="25"/>
  <c r="P79" i="25"/>
  <c r="O79" i="25"/>
  <c r="N79" i="25"/>
  <c r="M79" i="25"/>
  <c r="L79" i="25"/>
  <c r="K79" i="25"/>
  <c r="I79" i="25"/>
  <c r="H79" i="25"/>
  <c r="G79" i="25"/>
  <c r="F79" i="25"/>
  <c r="E79" i="25"/>
  <c r="D79" i="25"/>
  <c r="B79" i="25"/>
  <c r="P78" i="25"/>
  <c r="O78" i="25"/>
  <c r="N78" i="25"/>
  <c r="M78" i="25"/>
  <c r="L78" i="25"/>
  <c r="K78" i="25"/>
  <c r="I78" i="25"/>
  <c r="H78" i="25"/>
  <c r="G78" i="25"/>
  <c r="F78" i="25"/>
  <c r="E78" i="25"/>
  <c r="D78" i="25"/>
  <c r="B78" i="25"/>
  <c r="P77" i="25"/>
  <c r="O77" i="25"/>
  <c r="N77" i="25"/>
  <c r="M77" i="25"/>
  <c r="L77" i="25"/>
  <c r="K77" i="25"/>
  <c r="I77" i="25"/>
  <c r="H77" i="25"/>
  <c r="G77" i="25"/>
  <c r="F77" i="25"/>
  <c r="E77" i="25"/>
  <c r="D77" i="25"/>
  <c r="B77" i="25"/>
  <c r="P76" i="25"/>
  <c r="O76" i="25"/>
  <c r="N76" i="25"/>
  <c r="M76" i="25"/>
  <c r="L76" i="25"/>
  <c r="K76" i="25"/>
  <c r="I76" i="25"/>
  <c r="H76" i="25"/>
  <c r="G76" i="25"/>
  <c r="F76" i="25"/>
  <c r="E76" i="25"/>
  <c r="D76" i="25"/>
  <c r="B76" i="25"/>
  <c r="P75" i="25"/>
  <c r="O75" i="25"/>
  <c r="N75" i="25"/>
  <c r="M75" i="25"/>
  <c r="L75" i="25"/>
  <c r="K75" i="25"/>
  <c r="I75" i="25"/>
  <c r="H75" i="25"/>
  <c r="G75" i="25"/>
  <c r="F75" i="25"/>
  <c r="E75" i="25"/>
  <c r="D75" i="25"/>
  <c r="B75" i="25"/>
  <c r="P74" i="25"/>
  <c r="O74" i="25"/>
  <c r="N74" i="25"/>
  <c r="M74" i="25"/>
  <c r="L74" i="25"/>
  <c r="K74" i="25"/>
  <c r="I74" i="25"/>
  <c r="H74" i="25"/>
  <c r="G74" i="25"/>
  <c r="F74" i="25"/>
  <c r="E74" i="25"/>
  <c r="D74" i="25"/>
  <c r="B74" i="25"/>
  <c r="P73" i="25"/>
  <c r="O73" i="25"/>
  <c r="N73" i="25"/>
  <c r="M73" i="25"/>
  <c r="L73" i="25"/>
  <c r="K73" i="25"/>
  <c r="I73" i="25"/>
  <c r="H73" i="25"/>
  <c r="G73" i="25"/>
  <c r="F73" i="25"/>
  <c r="E73" i="25"/>
  <c r="D73" i="25"/>
  <c r="B73" i="25"/>
  <c r="P72" i="25"/>
  <c r="O72" i="25"/>
  <c r="N72" i="25"/>
  <c r="M72" i="25"/>
  <c r="L72" i="25"/>
  <c r="K72" i="25"/>
  <c r="I72" i="25"/>
  <c r="H72" i="25"/>
  <c r="G72" i="25"/>
  <c r="F72" i="25"/>
  <c r="E72" i="25"/>
  <c r="D72" i="25"/>
  <c r="B72" i="25"/>
  <c r="P71" i="25"/>
  <c r="O71" i="25"/>
  <c r="N71" i="25"/>
  <c r="M71" i="25"/>
  <c r="L71" i="25"/>
  <c r="K71" i="25"/>
  <c r="I71" i="25"/>
  <c r="H71" i="25"/>
  <c r="G71" i="25"/>
  <c r="F71" i="25"/>
  <c r="E71" i="25"/>
  <c r="D71" i="25"/>
  <c r="B71" i="25"/>
  <c r="P70" i="25"/>
  <c r="O70" i="25"/>
  <c r="N70" i="25"/>
  <c r="M70" i="25"/>
  <c r="L70" i="25"/>
  <c r="K70" i="25"/>
  <c r="I70" i="25"/>
  <c r="H70" i="25"/>
  <c r="G70" i="25"/>
  <c r="F70" i="25"/>
  <c r="E70" i="25"/>
  <c r="D70" i="25"/>
  <c r="B70" i="25"/>
  <c r="P69" i="25"/>
  <c r="O69" i="25"/>
  <c r="N69" i="25"/>
  <c r="M69" i="25"/>
  <c r="L69" i="25"/>
  <c r="K69" i="25"/>
  <c r="I69" i="25"/>
  <c r="H69" i="25"/>
  <c r="G69" i="25"/>
  <c r="F69" i="25"/>
  <c r="E69" i="25"/>
  <c r="D69" i="25"/>
  <c r="B69" i="25"/>
  <c r="P68" i="25"/>
  <c r="O68" i="25"/>
  <c r="N68" i="25"/>
  <c r="M68" i="25"/>
  <c r="L68" i="25"/>
  <c r="K68" i="25"/>
  <c r="I68" i="25"/>
  <c r="H68" i="25"/>
  <c r="G68" i="25"/>
  <c r="F68" i="25"/>
  <c r="E68" i="25"/>
  <c r="D68" i="25"/>
  <c r="B68" i="25"/>
  <c r="P67" i="25"/>
  <c r="O67" i="25"/>
  <c r="N67" i="25"/>
  <c r="M67" i="25"/>
  <c r="L67" i="25"/>
  <c r="K67" i="25"/>
  <c r="I67" i="25"/>
  <c r="H67" i="25"/>
  <c r="G67" i="25"/>
  <c r="F67" i="25"/>
  <c r="E67" i="25"/>
  <c r="D67" i="25"/>
  <c r="B67" i="25"/>
  <c r="P66" i="25"/>
  <c r="O66" i="25"/>
  <c r="N66" i="25"/>
  <c r="M66" i="25"/>
  <c r="L66" i="25"/>
  <c r="K66" i="25"/>
  <c r="I66" i="25"/>
  <c r="H66" i="25"/>
  <c r="G66" i="25"/>
  <c r="F66" i="25"/>
  <c r="E66" i="25"/>
  <c r="D66" i="25"/>
  <c r="B66" i="25"/>
  <c r="P65" i="25"/>
  <c r="O65" i="25"/>
  <c r="N65" i="25"/>
  <c r="M65" i="25"/>
  <c r="L65" i="25"/>
  <c r="K65" i="25"/>
  <c r="I65" i="25"/>
  <c r="H65" i="25"/>
  <c r="G65" i="25"/>
  <c r="F65" i="25"/>
  <c r="E65" i="25"/>
  <c r="D65" i="25"/>
  <c r="B65" i="25"/>
  <c r="P64" i="25"/>
  <c r="O64" i="25"/>
  <c r="N64" i="25"/>
  <c r="M64" i="25"/>
  <c r="L64" i="25"/>
  <c r="K64" i="25"/>
  <c r="I64" i="25"/>
  <c r="H64" i="25"/>
  <c r="G64" i="25"/>
  <c r="F64" i="25"/>
  <c r="E64" i="25"/>
  <c r="D64" i="25"/>
  <c r="B64" i="25"/>
  <c r="P63" i="25"/>
  <c r="O63" i="25"/>
  <c r="N63" i="25"/>
  <c r="M63" i="25"/>
  <c r="L63" i="25"/>
  <c r="K63" i="25"/>
  <c r="I63" i="25"/>
  <c r="H63" i="25"/>
  <c r="G63" i="25"/>
  <c r="F63" i="25"/>
  <c r="E63" i="25"/>
  <c r="D63" i="25"/>
  <c r="B63" i="25"/>
  <c r="P62" i="25"/>
  <c r="O62" i="25"/>
  <c r="N62" i="25"/>
  <c r="M62" i="25"/>
  <c r="L62" i="25"/>
  <c r="K62" i="25"/>
  <c r="I62" i="25"/>
  <c r="H62" i="25"/>
  <c r="G62" i="25"/>
  <c r="F62" i="25"/>
  <c r="E62" i="25"/>
  <c r="D62" i="25"/>
  <c r="B62" i="25"/>
  <c r="P61" i="25"/>
  <c r="O61" i="25"/>
  <c r="N61" i="25"/>
  <c r="M61" i="25"/>
  <c r="L61" i="25"/>
  <c r="K61" i="25"/>
  <c r="I61" i="25"/>
  <c r="H61" i="25"/>
  <c r="G61" i="25"/>
  <c r="F61" i="25"/>
  <c r="E61" i="25"/>
  <c r="D61" i="25"/>
  <c r="B61" i="25"/>
  <c r="P60" i="25"/>
  <c r="O60" i="25"/>
  <c r="N60" i="25"/>
  <c r="M60" i="25"/>
  <c r="L60" i="25"/>
  <c r="K60" i="25"/>
  <c r="I60" i="25"/>
  <c r="H60" i="25"/>
  <c r="G60" i="25"/>
  <c r="F60" i="25"/>
  <c r="E60" i="25"/>
  <c r="D60" i="25"/>
  <c r="B60" i="25"/>
  <c r="P59" i="25"/>
  <c r="O59" i="25"/>
  <c r="N59" i="25"/>
  <c r="M59" i="25"/>
  <c r="L59" i="25"/>
  <c r="K59" i="25"/>
  <c r="I59" i="25"/>
  <c r="H59" i="25"/>
  <c r="G59" i="25"/>
  <c r="F59" i="25"/>
  <c r="E59" i="25"/>
  <c r="D59" i="25"/>
  <c r="B59" i="25"/>
  <c r="P58" i="25"/>
  <c r="O58" i="25"/>
  <c r="N58" i="25"/>
  <c r="M58" i="25"/>
  <c r="L58" i="25"/>
  <c r="K58" i="25"/>
  <c r="I58" i="25"/>
  <c r="H58" i="25"/>
  <c r="G58" i="25"/>
  <c r="F58" i="25"/>
  <c r="E58" i="25"/>
  <c r="D58" i="25"/>
  <c r="B58" i="25"/>
  <c r="P57" i="25"/>
  <c r="O57" i="25"/>
  <c r="N57" i="25"/>
  <c r="M57" i="25"/>
  <c r="L57" i="25"/>
  <c r="K57" i="25"/>
  <c r="I57" i="25"/>
  <c r="H57" i="25"/>
  <c r="G57" i="25"/>
  <c r="F57" i="25"/>
  <c r="E57" i="25"/>
  <c r="D57" i="25"/>
  <c r="B57" i="25"/>
  <c r="P56" i="25"/>
  <c r="O56" i="25"/>
  <c r="N56" i="25"/>
  <c r="M56" i="25"/>
  <c r="L56" i="25"/>
  <c r="K56" i="25"/>
  <c r="I56" i="25"/>
  <c r="H56" i="25"/>
  <c r="G56" i="25"/>
  <c r="F56" i="25"/>
  <c r="E56" i="25"/>
  <c r="D56" i="25"/>
  <c r="B56" i="25"/>
  <c r="P55" i="25"/>
  <c r="O55" i="25"/>
  <c r="N55" i="25"/>
  <c r="M55" i="25"/>
  <c r="L55" i="25"/>
  <c r="K55" i="25"/>
  <c r="I55" i="25"/>
  <c r="H55" i="25"/>
  <c r="G55" i="25"/>
  <c r="F55" i="25"/>
  <c r="E55" i="25"/>
  <c r="D55" i="25"/>
  <c r="B55" i="25"/>
  <c r="P54" i="25"/>
  <c r="O54" i="25"/>
  <c r="N54" i="25"/>
  <c r="M54" i="25"/>
  <c r="L54" i="25"/>
  <c r="K54" i="25"/>
  <c r="I54" i="25"/>
  <c r="H54" i="25"/>
  <c r="G54" i="25"/>
  <c r="F54" i="25"/>
  <c r="E54" i="25"/>
  <c r="D54" i="25"/>
  <c r="B54" i="25"/>
  <c r="P53" i="25"/>
  <c r="O53" i="25"/>
  <c r="N53" i="25"/>
  <c r="M53" i="25"/>
  <c r="L53" i="25"/>
  <c r="K53" i="25"/>
  <c r="I53" i="25"/>
  <c r="H53" i="25"/>
  <c r="G53" i="25"/>
  <c r="F53" i="25"/>
  <c r="E53" i="25"/>
  <c r="D53" i="25"/>
  <c r="B53" i="25"/>
  <c r="P52" i="25"/>
  <c r="O52" i="25"/>
  <c r="N52" i="25"/>
  <c r="M52" i="25"/>
  <c r="L52" i="25"/>
  <c r="K52" i="25"/>
  <c r="I52" i="25"/>
  <c r="H52" i="25"/>
  <c r="G52" i="25"/>
  <c r="F52" i="25"/>
  <c r="E52" i="25"/>
  <c r="D52" i="25"/>
  <c r="B52" i="25"/>
  <c r="P51" i="25"/>
  <c r="O51" i="25"/>
  <c r="N51" i="25"/>
  <c r="M51" i="25"/>
  <c r="L51" i="25"/>
  <c r="K51" i="25"/>
  <c r="I51" i="25"/>
  <c r="H51" i="25"/>
  <c r="G51" i="25"/>
  <c r="F51" i="25"/>
  <c r="E51" i="25"/>
  <c r="D51" i="25"/>
  <c r="B51" i="25"/>
  <c r="P50" i="25"/>
  <c r="O50" i="25"/>
  <c r="N50" i="25"/>
  <c r="M50" i="25"/>
  <c r="L50" i="25"/>
  <c r="K50" i="25"/>
  <c r="I50" i="25"/>
  <c r="H50" i="25"/>
  <c r="G50" i="25"/>
  <c r="F50" i="25"/>
  <c r="E50" i="25"/>
  <c r="D50" i="25"/>
  <c r="B50" i="25"/>
  <c r="P49" i="25"/>
  <c r="O49" i="25"/>
  <c r="N49" i="25"/>
  <c r="M49" i="25"/>
  <c r="L49" i="25"/>
  <c r="K49" i="25"/>
  <c r="I49" i="25"/>
  <c r="H49" i="25"/>
  <c r="G49" i="25"/>
  <c r="F49" i="25"/>
  <c r="E49" i="25"/>
  <c r="D49" i="25"/>
  <c r="B49" i="25"/>
  <c r="P48" i="25"/>
  <c r="O48" i="25"/>
  <c r="N48" i="25"/>
  <c r="M48" i="25"/>
  <c r="L48" i="25"/>
  <c r="K48" i="25"/>
  <c r="I48" i="25"/>
  <c r="H48" i="25"/>
  <c r="G48" i="25"/>
  <c r="F48" i="25"/>
  <c r="E48" i="25"/>
  <c r="D48" i="25"/>
  <c r="B48" i="25"/>
  <c r="P47" i="25"/>
  <c r="O47" i="25"/>
  <c r="N47" i="25"/>
  <c r="M47" i="25"/>
  <c r="L47" i="25"/>
  <c r="K47" i="25"/>
  <c r="I47" i="25"/>
  <c r="H47" i="25"/>
  <c r="G47" i="25"/>
  <c r="F47" i="25"/>
  <c r="E47" i="25"/>
  <c r="D47" i="25"/>
  <c r="B47" i="25"/>
  <c r="P46" i="25"/>
  <c r="O46" i="25"/>
  <c r="N46" i="25"/>
  <c r="M46" i="25"/>
  <c r="L46" i="25"/>
  <c r="K46" i="25"/>
  <c r="I46" i="25"/>
  <c r="H46" i="25"/>
  <c r="G46" i="25"/>
  <c r="F46" i="25"/>
  <c r="E46" i="25"/>
  <c r="D46" i="25"/>
  <c r="B46" i="25"/>
  <c r="P45" i="25"/>
  <c r="O45" i="25"/>
  <c r="N45" i="25"/>
  <c r="M45" i="25"/>
  <c r="L45" i="25"/>
  <c r="K45" i="25"/>
  <c r="I45" i="25"/>
  <c r="H45" i="25"/>
  <c r="G45" i="25"/>
  <c r="F45" i="25"/>
  <c r="E45" i="25"/>
  <c r="D45" i="25"/>
  <c r="B45" i="25"/>
  <c r="P44" i="25"/>
  <c r="O44" i="25"/>
  <c r="N44" i="25"/>
  <c r="M44" i="25"/>
  <c r="L44" i="25"/>
  <c r="K44" i="25"/>
  <c r="I44" i="25"/>
  <c r="H44" i="25"/>
  <c r="G44" i="25"/>
  <c r="F44" i="25"/>
  <c r="E44" i="25"/>
  <c r="D44" i="25"/>
  <c r="B44" i="25"/>
  <c r="P43" i="25"/>
  <c r="O43" i="25"/>
  <c r="N43" i="25"/>
  <c r="M43" i="25"/>
  <c r="L43" i="25"/>
  <c r="K43" i="25"/>
  <c r="I43" i="25"/>
  <c r="H43" i="25"/>
  <c r="G43" i="25"/>
  <c r="F43" i="25"/>
  <c r="E43" i="25"/>
  <c r="D43" i="25"/>
  <c r="B43" i="25"/>
  <c r="P42" i="25"/>
  <c r="O42" i="25"/>
  <c r="N42" i="25"/>
  <c r="M42" i="25"/>
  <c r="L42" i="25"/>
  <c r="K42" i="25"/>
  <c r="I42" i="25"/>
  <c r="H42" i="25"/>
  <c r="G42" i="25"/>
  <c r="F42" i="25"/>
  <c r="E42" i="25"/>
  <c r="D42" i="25"/>
  <c r="B42" i="25"/>
  <c r="P41" i="25"/>
  <c r="O41" i="25"/>
  <c r="N41" i="25"/>
  <c r="M41" i="25"/>
  <c r="L41" i="25"/>
  <c r="K41" i="25"/>
  <c r="I41" i="25"/>
  <c r="H41" i="25"/>
  <c r="G41" i="25"/>
  <c r="F41" i="25"/>
  <c r="E41" i="25"/>
  <c r="D41" i="25"/>
  <c r="B41" i="25"/>
  <c r="P40" i="25"/>
  <c r="O40" i="25"/>
  <c r="N40" i="25"/>
  <c r="M40" i="25"/>
  <c r="L40" i="25"/>
  <c r="K40" i="25"/>
  <c r="I40" i="25"/>
  <c r="H40" i="25"/>
  <c r="G40" i="25"/>
  <c r="F40" i="25"/>
  <c r="E40" i="25"/>
  <c r="D40" i="25"/>
  <c r="B40" i="25"/>
  <c r="P39" i="25"/>
  <c r="O39" i="25"/>
  <c r="N39" i="25"/>
  <c r="M39" i="25"/>
  <c r="L39" i="25"/>
  <c r="K39" i="25"/>
  <c r="I39" i="25"/>
  <c r="G39" i="25"/>
  <c r="F39" i="25"/>
  <c r="E39" i="25"/>
  <c r="H39" i="25" s="1"/>
  <c r="D39" i="25"/>
  <c r="B39" i="25"/>
  <c r="P38" i="25"/>
  <c r="O38" i="25"/>
  <c r="N38" i="25"/>
  <c r="M38" i="25"/>
  <c r="L38" i="25"/>
  <c r="K38" i="25"/>
  <c r="I38" i="25"/>
  <c r="H38" i="25"/>
  <c r="G38" i="25"/>
  <c r="F38" i="25"/>
  <c r="E38" i="25"/>
  <c r="D38" i="25"/>
  <c r="B38" i="25"/>
  <c r="P37" i="25"/>
  <c r="O37" i="25"/>
  <c r="N37" i="25"/>
  <c r="M37" i="25"/>
  <c r="L37" i="25"/>
  <c r="K37" i="25"/>
  <c r="I37" i="25"/>
  <c r="G37" i="25"/>
  <c r="F37" i="25"/>
  <c r="E37" i="25"/>
  <c r="H37" i="25" s="1"/>
  <c r="D37" i="25"/>
  <c r="B37" i="25"/>
  <c r="P36" i="25"/>
  <c r="O36" i="25"/>
  <c r="N36" i="25"/>
  <c r="M36" i="25"/>
  <c r="L36" i="25"/>
  <c r="K36" i="25"/>
  <c r="I36" i="25"/>
  <c r="H36" i="25"/>
  <c r="G36" i="25"/>
  <c r="F36" i="25"/>
  <c r="E36" i="25"/>
  <c r="D36" i="25"/>
  <c r="B36" i="25"/>
  <c r="P35" i="25"/>
  <c r="O35" i="25"/>
  <c r="N35" i="25"/>
  <c r="M35" i="25"/>
  <c r="L35" i="25"/>
  <c r="K35" i="25"/>
  <c r="I35" i="25"/>
  <c r="G35" i="25"/>
  <c r="F35" i="25"/>
  <c r="E35" i="25"/>
  <c r="H35" i="25" s="1"/>
  <c r="D35" i="25"/>
  <c r="B35" i="25"/>
  <c r="P34" i="25"/>
  <c r="O34" i="25"/>
  <c r="N34" i="25"/>
  <c r="M34" i="25"/>
  <c r="L34" i="25"/>
  <c r="K34" i="25"/>
  <c r="I34" i="25"/>
  <c r="H34" i="25"/>
  <c r="G34" i="25"/>
  <c r="F34" i="25"/>
  <c r="E34" i="25"/>
  <c r="D34" i="25"/>
  <c r="B34" i="25"/>
  <c r="P33" i="25"/>
  <c r="O33" i="25"/>
  <c r="N33" i="25"/>
  <c r="M33" i="25"/>
  <c r="L33" i="25"/>
  <c r="K33" i="25"/>
  <c r="I33" i="25"/>
  <c r="G33" i="25"/>
  <c r="F33" i="25"/>
  <c r="E33" i="25"/>
  <c r="H33" i="25" s="1"/>
  <c r="D33" i="25"/>
  <c r="B33" i="25"/>
  <c r="P32" i="25"/>
  <c r="O32" i="25"/>
  <c r="N32" i="25"/>
  <c r="M32" i="25"/>
  <c r="L32" i="25"/>
  <c r="K32" i="25"/>
  <c r="I32" i="25"/>
  <c r="H32" i="25"/>
  <c r="G32" i="25"/>
  <c r="F32" i="25"/>
  <c r="E32" i="25"/>
  <c r="D32" i="25"/>
  <c r="B32" i="25"/>
  <c r="P31" i="25"/>
  <c r="O31" i="25"/>
  <c r="N31" i="25"/>
  <c r="M31" i="25"/>
  <c r="L31" i="25"/>
  <c r="K31" i="25"/>
  <c r="I31" i="25"/>
  <c r="G31" i="25"/>
  <c r="F31" i="25"/>
  <c r="E31" i="25"/>
  <c r="H31" i="25" s="1"/>
  <c r="D31" i="25"/>
  <c r="B31" i="25"/>
  <c r="P30" i="25"/>
  <c r="O30" i="25"/>
  <c r="N30" i="25"/>
  <c r="M30" i="25"/>
  <c r="L30" i="25"/>
  <c r="K30" i="25"/>
  <c r="I30" i="25"/>
  <c r="H30" i="25"/>
  <c r="G30" i="25"/>
  <c r="F30" i="25"/>
  <c r="E30" i="25"/>
  <c r="D30" i="25"/>
  <c r="B30" i="25"/>
  <c r="P29" i="25"/>
  <c r="O29" i="25"/>
  <c r="N29" i="25"/>
  <c r="M29" i="25"/>
  <c r="L29" i="25"/>
  <c r="K29" i="25"/>
  <c r="I29" i="25"/>
  <c r="G29" i="25"/>
  <c r="F29" i="25"/>
  <c r="E29" i="25"/>
  <c r="H29" i="25" s="1"/>
  <c r="D29" i="25"/>
  <c r="B29" i="25"/>
  <c r="P28" i="25"/>
  <c r="O28" i="25"/>
  <c r="N28" i="25"/>
  <c r="M28" i="25"/>
  <c r="L28" i="25"/>
  <c r="K28" i="25"/>
  <c r="I28" i="25"/>
  <c r="H28" i="25"/>
  <c r="G28" i="25"/>
  <c r="F28" i="25"/>
  <c r="E28" i="25"/>
  <c r="D28" i="25"/>
  <c r="B28" i="25"/>
  <c r="P27" i="25"/>
  <c r="O27" i="25"/>
  <c r="N27" i="25"/>
  <c r="M27" i="25"/>
  <c r="L27" i="25"/>
  <c r="K27" i="25"/>
  <c r="I27" i="25"/>
  <c r="G27" i="25"/>
  <c r="F27" i="25"/>
  <c r="E27" i="25"/>
  <c r="H27" i="25" s="1"/>
  <c r="D27" i="25"/>
  <c r="B27" i="25"/>
  <c r="P26" i="25"/>
  <c r="O26" i="25"/>
  <c r="N26" i="25"/>
  <c r="M26" i="25"/>
  <c r="L26" i="25"/>
  <c r="K26" i="25"/>
  <c r="I26" i="25"/>
  <c r="H26" i="25"/>
  <c r="G26" i="25"/>
  <c r="F26" i="25"/>
  <c r="E26" i="25"/>
  <c r="D26" i="25"/>
  <c r="B26" i="25"/>
  <c r="P25" i="25"/>
  <c r="O25" i="25"/>
  <c r="N25" i="25"/>
  <c r="M25" i="25"/>
  <c r="L25" i="25"/>
  <c r="K25" i="25"/>
  <c r="I25" i="25"/>
  <c r="G25" i="25"/>
  <c r="F25" i="25"/>
  <c r="E25" i="25"/>
  <c r="H25" i="25" s="1"/>
  <c r="D25" i="25"/>
  <c r="B25" i="25"/>
  <c r="P24" i="25"/>
  <c r="O24" i="25"/>
  <c r="N24" i="25"/>
  <c r="M24" i="25"/>
  <c r="L24" i="25"/>
  <c r="K24" i="25"/>
  <c r="I24" i="25"/>
  <c r="H24" i="25"/>
  <c r="G24" i="25"/>
  <c r="F24" i="25"/>
  <c r="E24" i="25"/>
  <c r="D24" i="25"/>
  <c r="B24" i="25"/>
  <c r="P23" i="25"/>
  <c r="O23" i="25"/>
  <c r="N23" i="25"/>
  <c r="M23" i="25"/>
  <c r="L23" i="25"/>
  <c r="K23" i="25"/>
  <c r="I23" i="25"/>
  <c r="G23" i="25"/>
  <c r="F23" i="25"/>
  <c r="E23" i="25"/>
  <c r="H23" i="25" s="1"/>
  <c r="D23" i="25"/>
  <c r="B23" i="25"/>
  <c r="P22" i="25"/>
  <c r="O22" i="25"/>
  <c r="N22" i="25"/>
  <c r="M22" i="25"/>
  <c r="L22" i="25"/>
  <c r="K22" i="25"/>
  <c r="I22" i="25"/>
  <c r="H22" i="25"/>
  <c r="G22" i="25"/>
  <c r="F22" i="25"/>
  <c r="E22" i="25"/>
  <c r="D22" i="25"/>
  <c r="B22" i="25"/>
  <c r="P21" i="25"/>
  <c r="O21" i="25"/>
  <c r="N21" i="25"/>
  <c r="M21" i="25"/>
  <c r="L21" i="25"/>
  <c r="K21" i="25"/>
  <c r="I21" i="25"/>
  <c r="G21" i="25"/>
  <c r="F21" i="25"/>
  <c r="E21" i="25"/>
  <c r="H21" i="25" s="1"/>
  <c r="D21" i="25"/>
  <c r="B21" i="25"/>
  <c r="P20" i="25"/>
  <c r="O20" i="25"/>
  <c r="N20" i="25"/>
  <c r="M20" i="25"/>
  <c r="L20" i="25"/>
  <c r="K20" i="25"/>
  <c r="I20" i="25"/>
  <c r="H20" i="25"/>
  <c r="G20" i="25"/>
  <c r="F20" i="25"/>
  <c r="E20" i="25"/>
  <c r="D20" i="25"/>
  <c r="B20" i="25"/>
  <c r="P19" i="25"/>
  <c r="O19" i="25"/>
  <c r="N19" i="25"/>
  <c r="M19" i="25"/>
  <c r="L19" i="25"/>
  <c r="K19" i="25"/>
  <c r="I19" i="25"/>
  <c r="G19" i="25"/>
  <c r="F19" i="25"/>
  <c r="E19" i="25"/>
  <c r="H19" i="25" s="1"/>
  <c r="D19" i="25"/>
  <c r="B19" i="25"/>
  <c r="P18" i="25"/>
  <c r="O18" i="25"/>
  <c r="N18" i="25"/>
  <c r="M18" i="25"/>
  <c r="L18" i="25"/>
  <c r="K18" i="25"/>
  <c r="I18" i="25"/>
  <c r="H18" i="25"/>
  <c r="G18" i="25"/>
  <c r="F18" i="25"/>
  <c r="E18" i="25"/>
  <c r="D18" i="25"/>
  <c r="B18" i="25"/>
  <c r="P17" i="25"/>
  <c r="O17" i="25"/>
  <c r="N17" i="25"/>
  <c r="M17" i="25"/>
  <c r="L17" i="25"/>
  <c r="K17" i="25"/>
  <c r="I17" i="25"/>
  <c r="G17" i="25"/>
  <c r="F17" i="25"/>
  <c r="E17" i="25"/>
  <c r="H17" i="25" s="1"/>
  <c r="D17" i="25"/>
  <c r="B17" i="25"/>
  <c r="P16" i="25"/>
  <c r="O16" i="25"/>
  <c r="N16" i="25"/>
  <c r="M16" i="25"/>
  <c r="L16" i="25"/>
  <c r="K16" i="25"/>
  <c r="I16" i="25"/>
  <c r="H16" i="25"/>
  <c r="G16" i="25"/>
  <c r="F16" i="25"/>
  <c r="E16" i="25"/>
  <c r="D16" i="25"/>
  <c r="B16" i="25"/>
  <c r="P15" i="25"/>
  <c r="O15" i="25"/>
  <c r="N15" i="25"/>
  <c r="M15" i="25"/>
  <c r="L15" i="25"/>
  <c r="K15" i="25"/>
  <c r="I15" i="25"/>
  <c r="G15" i="25"/>
  <c r="F15" i="25"/>
  <c r="E15" i="25"/>
  <c r="H15" i="25" s="1"/>
  <c r="D15" i="25"/>
  <c r="B15" i="25"/>
  <c r="P14" i="25"/>
  <c r="O14" i="25"/>
  <c r="N14" i="25"/>
  <c r="M14" i="25"/>
  <c r="L14" i="25"/>
  <c r="K14" i="25"/>
  <c r="I14" i="25"/>
  <c r="H14" i="25"/>
  <c r="G14" i="25"/>
  <c r="F14" i="25"/>
  <c r="E14" i="25"/>
  <c r="D14" i="25"/>
  <c r="B14" i="25"/>
  <c r="P13" i="25"/>
  <c r="O13" i="25"/>
  <c r="N13" i="25"/>
  <c r="M13" i="25"/>
  <c r="L13" i="25"/>
  <c r="K13" i="25"/>
  <c r="I13" i="25"/>
  <c r="G13" i="25"/>
  <c r="F13" i="25"/>
  <c r="E13" i="25"/>
  <c r="H13" i="25" s="1"/>
  <c r="D13" i="25"/>
  <c r="B13" i="25"/>
  <c r="P12" i="25"/>
  <c r="O12" i="25"/>
  <c r="N12" i="25"/>
  <c r="M12" i="25"/>
  <c r="L12" i="25"/>
  <c r="K12" i="25"/>
  <c r="I12" i="25"/>
  <c r="H12" i="25"/>
  <c r="G12" i="25"/>
  <c r="F12" i="25"/>
  <c r="E12" i="25"/>
  <c r="D12" i="25"/>
  <c r="B12" i="25"/>
  <c r="P11" i="25"/>
  <c r="O11" i="25"/>
  <c r="N11" i="25"/>
  <c r="M11" i="25"/>
  <c r="L11" i="25"/>
  <c r="K11" i="25"/>
  <c r="I11" i="25"/>
  <c r="G11" i="25"/>
  <c r="F11" i="25"/>
  <c r="E11" i="25"/>
  <c r="H11" i="25" s="1"/>
  <c r="D11" i="25"/>
  <c r="B11" i="25"/>
  <c r="P10" i="25"/>
  <c r="O10" i="25"/>
  <c r="N10" i="25"/>
  <c r="M10" i="25"/>
  <c r="L10" i="25"/>
  <c r="K10" i="25"/>
  <c r="I10" i="25"/>
  <c r="H10" i="25"/>
  <c r="G10" i="25"/>
  <c r="F10" i="25"/>
  <c r="E10" i="25"/>
  <c r="D10" i="25"/>
  <c r="B10" i="25"/>
  <c r="P9" i="25"/>
  <c r="O9" i="25"/>
  <c r="N9" i="25"/>
  <c r="M9" i="25"/>
  <c r="L9" i="25"/>
  <c r="K9" i="25"/>
  <c r="I9" i="25"/>
  <c r="G9" i="25"/>
  <c r="F9" i="25"/>
  <c r="E9" i="25"/>
  <c r="H9" i="25" s="1"/>
  <c r="D9" i="25"/>
  <c r="B9" i="25"/>
  <c r="P8" i="25"/>
  <c r="O8" i="25"/>
  <c r="N8" i="25"/>
  <c r="M8" i="25"/>
  <c r="L8" i="25"/>
  <c r="K8" i="25"/>
  <c r="I8" i="25"/>
  <c r="G8" i="25"/>
  <c r="F8" i="25"/>
  <c r="E8" i="25"/>
  <c r="H8" i="25" s="1"/>
  <c r="D8" i="25"/>
  <c r="B8" i="25"/>
  <c r="P7" i="25"/>
  <c r="O7" i="25"/>
  <c r="N7" i="25"/>
  <c r="M7" i="25"/>
  <c r="L7" i="25"/>
  <c r="K7" i="25"/>
  <c r="I7" i="25"/>
  <c r="G7" i="25"/>
  <c r="F7" i="25"/>
  <c r="E7" i="25"/>
  <c r="H7" i="25" s="1"/>
  <c r="D7" i="25"/>
  <c r="B7" i="25"/>
  <c r="P6" i="25"/>
  <c r="O6" i="25"/>
  <c r="N6" i="25"/>
  <c r="M6" i="25"/>
  <c r="L6" i="25"/>
  <c r="K6" i="25"/>
  <c r="I6" i="25"/>
  <c r="G6" i="25"/>
  <c r="F6" i="25"/>
  <c r="E6" i="25"/>
  <c r="H6" i="25" s="1"/>
  <c r="D6" i="25"/>
  <c r="B6" i="25"/>
  <c r="P5" i="25"/>
  <c r="O5" i="25"/>
  <c r="N5" i="25"/>
  <c r="M5" i="25"/>
  <c r="L5" i="25"/>
  <c r="K5" i="25"/>
  <c r="I5" i="25"/>
  <c r="G5" i="25"/>
  <c r="F5" i="25"/>
  <c r="E5" i="25"/>
  <c r="H5" i="25" s="1"/>
  <c r="D5" i="25"/>
  <c r="B5" i="25"/>
  <c r="P4" i="25"/>
  <c r="O4" i="25"/>
  <c r="N4" i="25"/>
  <c r="M4" i="25"/>
  <c r="L4" i="25"/>
  <c r="K4" i="25"/>
  <c r="I4" i="25"/>
  <c r="G4" i="25"/>
  <c r="F4" i="25"/>
  <c r="E4" i="25"/>
  <c r="D4" i="25"/>
  <c r="B4" i="25"/>
  <c r="P3" i="25"/>
  <c r="O3" i="25"/>
  <c r="N3" i="25"/>
  <c r="M3" i="25"/>
  <c r="L3" i="25"/>
  <c r="K3" i="25"/>
  <c r="I3" i="25"/>
  <c r="G3" i="25"/>
  <c r="F3" i="25"/>
  <c r="E3" i="25"/>
  <c r="D3" i="25"/>
  <c r="B3" i="25"/>
  <c r="P296" i="24"/>
  <c r="O296" i="24"/>
  <c r="N296" i="24"/>
  <c r="M296" i="24"/>
  <c r="L296" i="24"/>
  <c r="K296" i="24"/>
  <c r="J296" i="24"/>
  <c r="I296" i="24"/>
  <c r="G296" i="24"/>
  <c r="F296" i="24"/>
  <c r="E296" i="24"/>
  <c r="D296" i="24"/>
  <c r="B296" i="24"/>
  <c r="P295" i="24"/>
  <c r="O295" i="24"/>
  <c r="N295" i="24"/>
  <c r="M295" i="24"/>
  <c r="L295" i="24"/>
  <c r="K295" i="24"/>
  <c r="J295" i="24"/>
  <c r="I295" i="24"/>
  <c r="G295" i="24"/>
  <c r="F295" i="24"/>
  <c r="E295" i="24"/>
  <c r="D295" i="24"/>
  <c r="B295" i="24"/>
  <c r="P294" i="24"/>
  <c r="O294" i="24"/>
  <c r="N294" i="24"/>
  <c r="M294" i="24"/>
  <c r="L294" i="24"/>
  <c r="K294" i="24"/>
  <c r="J294" i="24"/>
  <c r="I294" i="24"/>
  <c r="G294" i="24"/>
  <c r="F294" i="24"/>
  <c r="E294" i="24"/>
  <c r="D294" i="24"/>
  <c r="B294" i="24"/>
  <c r="P293" i="24"/>
  <c r="O293" i="24"/>
  <c r="N293" i="24"/>
  <c r="M293" i="24"/>
  <c r="L293" i="24"/>
  <c r="K293" i="24"/>
  <c r="J293" i="24"/>
  <c r="I293" i="24"/>
  <c r="G293" i="24"/>
  <c r="F293" i="24"/>
  <c r="E293" i="24"/>
  <c r="D293" i="24"/>
  <c r="B293" i="24"/>
  <c r="P292" i="24"/>
  <c r="O292" i="24"/>
  <c r="N292" i="24"/>
  <c r="M292" i="24"/>
  <c r="L292" i="24"/>
  <c r="K292" i="24"/>
  <c r="J292" i="24"/>
  <c r="I292" i="24"/>
  <c r="G292" i="24"/>
  <c r="F292" i="24"/>
  <c r="E292" i="24"/>
  <c r="D292" i="24"/>
  <c r="B292" i="24"/>
  <c r="P291" i="24"/>
  <c r="O291" i="24"/>
  <c r="N291" i="24"/>
  <c r="M291" i="24"/>
  <c r="L291" i="24"/>
  <c r="K291" i="24"/>
  <c r="J291" i="24"/>
  <c r="I291" i="24"/>
  <c r="G291" i="24"/>
  <c r="F291" i="24"/>
  <c r="E291" i="24"/>
  <c r="D291" i="24"/>
  <c r="B291" i="24"/>
  <c r="P290" i="24"/>
  <c r="O290" i="24"/>
  <c r="N290" i="24"/>
  <c r="M290" i="24"/>
  <c r="L290" i="24"/>
  <c r="K290" i="24"/>
  <c r="J290" i="24"/>
  <c r="I290" i="24"/>
  <c r="G290" i="24"/>
  <c r="F290" i="24"/>
  <c r="E290" i="24"/>
  <c r="D290" i="24"/>
  <c r="B290" i="24"/>
  <c r="P289" i="24"/>
  <c r="O289" i="24"/>
  <c r="N289" i="24"/>
  <c r="M289" i="24"/>
  <c r="L289" i="24"/>
  <c r="K289" i="24"/>
  <c r="J289" i="24"/>
  <c r="I289" i="24"/>
  <c r="G289" i="24"/>
  <c r="F289" i="24"/>
  <c r="E289" i="24"/>
  <c r="D289" i="24"/>
  <c r="B289" i="24"/>
  <c r="P288" i="24"/>
  <c r="O288" i="24"/>
  <c r="N288" i="24"/>
  <c r="M288" i="24"/>
  <c r="L288" i="24"/>
  <c r="K288" i="24"/>
  <c r="J288" i="24"/>
  <c r="I288" i="24"/>
  <c r="G288" i="24"/>
  <c r="F288" i="24"/>
  <c r="E288" i="24"/>
  <c r="D288" i="24"/>
  <c r="B288" i="24"/>
  <c r="P287" i="24"/>
  <c r="O287" i="24"/>
  <c r="N287" i="24"/>
  <c r="M287" i="24"/>
  <c r="L287" i="24"/>
  <c r="K287" i="24"/>
  <c r="J287" i="24"/>
  <c r="I287" i="24"/>
  <c r="G287" i="24"/>
  <c r="F287" i="24"/>
  <c r="E287" i="24"/>
  <c r="D287" i="24"/>
  <c r="B287" i="24"/>
  <c r="P286" i="24"/>
  <c r="O286" i="24"/>
  <c r="N286" i="24"/>
  <c r="M286" i="24"/>
  <c r="L286" i="24"/>
  <c r="K286" i="24"/>
  <c r="J286" i="24"/>
  <c r="I286" i="24"/>
  <c r="G286" i="24"/>
  <c r="F286" i="24"/>
  <c r="E286" i="24"/>
  <c r="D286" i="24"/>
  <c r="B286" i="24"/>
  <c r="P285" i="24"/>
  <c r="O285" i="24"/>
  <c r="N285" i="24"/>
  <c r="M285" i="24"/>
  <c r="L285" i="24"/>
  <c r="K285" i="24"/>
  <c r="J285" i="24"/>
  <c r="I285" i="24"/>
  <c r="G285" i="24"/>
  <c r="F285" i="24"/>
  <c r="E285" i="24"/>
  <c r="D285" i="24"/>
  <c r="B285" i="24"/>
  <c r="P284" i="24"/>
  <c r="O284" i="24"/>
  <c r="N284" i="24"/>
  <c r="M284" i="24"/>
  <c r="L284" i="24"/>
  <c r="K284" i="24"/>
  <c r="J284" i="24"/>
  <c r="I284" i="24"/>
  <c r="G284" i="24"/>
  <c r="F284" i="24"/>
  <c r="E284" i="24"/>
  <c r="D284" i="24"/>
  <c r="B284" i="24"/>
  <c r="P283" i="24"/>
  <c r="O283" i="24"/>
  <c r="N283" i="24"/>
  <c r="M283" i="24"/>
  <c r="L283" i="24"/>
  <c r="K283" i="24"/>
  <c r="J283" i="24"/>
  <c r="I283" i="24"/>
  <c r="G283" i="24"/>
  <c r="F283" i="24"/>
  <c r="E283" i="24"/>
  <c r="D283" i="24"/>
  <c r="B283" i="24"/>
  <c r="P281" i="24"/>
  <c r="O281" i="24"/>
  <c r="N281" i="24"/>
  <c r="M281" i="24"/>
  <c r="L281" i="24"/>
  <c r="K281" i="24"/>
  <c r="J281" i="24"/>
  <c r="I281" i="24"/>
  <c r="G281" i="24"/>
  <c r="F281" i="24"/>
  <c r="E281" i="24"/>
  <c r="D281" i="24"/>
  <c r="B281" i="24"/>
  <c r="P280" i="24"/>
  <c r="O280" i="24"/>
  <c r="N280" i="24"/>
  <c r="M280" i="24"/>
  <c r="L280" i="24"/>
  <c r="K280" i="24"/>
  <c r="J280" i="24"/>
  <c r="I280" i="24"/>
  <c r="G280" i="24"/>
  <c r="F280" i="24"/>
  <c r="E280" i="24"/>
  <c r="D280" i="24"/>
  <c r="B280" i="24"/>
  <c r="P279" i="24"/>
  <c r="O279" i="24"/>
  <c r="N279" i="24"/>
  <c r="M279" i="24"/>
  <c r="L279" i="24"/>
  <c r="K279" i="24"/>
  <c r="J279" i="24"/>
  <c r="I279" i="24"/>
  <c r="G279" i="24"/>
  <c r="F279" i="24"/>
  <c r="E279" i="24"/>
  <c r="D279" i="24"/>
  <c r="B279" i="24"/>
  <c r="P278" i="24"/>
  <c r="O278" i="24"/>
  <c r="N278" i="24"/>
  <c r="M278" i="24"/>
  <c r="L278" i="24"/>
  <c r="K278" i="24"/>
  <c r="J278" i="24"/>
  <c r="I278" i="24"/>
  <c r="G278" i="24"/>
  <c r="F278" i="24"/>
  <c r="E278" i="24"/>
  <c r="D278" i="24"/>
  <c r="B278" i="24"/>
  <c r="P277" i="24"/>
  <c r="O277" i="24"/>
  <c r="N277" i="24"/>
  <c r="M277" i="24"/>
  <c r="L277" i="24"/>
  <c r="K277" i="24"/>
  <c r="J277" i="24"/>
  <c r="I277" i="24"/>
  <c r="G277" i="24"/>
  <c r="F277" i="24"/>
  <c r="E277" i="24"/>
  <c r="D277" i="24"/>
  <c r="B277" i="24"/>
  <c r="P276" i="24"/>
  <c r="O276" i="24"/>
  <c r="N276" i="24"/>
  <c r="M276" i="24"/>
  <c r="L276" i="24"/>
  <c r="K276" i="24"/>
  <c r="J276" i="24"/>
  <c r="I276" i="24"/>
  <c r="G276" i="24"/>
  <c r="F276" i="24"/>
  <c r="E276" i="24"/>
  <c r="D276" i="24"/>
  <c r="B276" i="24"/>
  <c r="P275" i="24"/>
  <c r="O275" i="24"/>
  <c r="N275" i="24"/>
  <c r="M275" i="24"/>
  <c r="L275" i="24"/>
  <c r="K275" i="24"/>
  <c r="J275" i="24"/>
  <c r="I275" i="24"/>
  <c r="G275" i="24"/>
  <c r="F275" i="24"/>
  <c r="E275" i="24"/>
  <c r="D275" i="24"/>
  <c r="B275" i="24"/>
  <c r="P274" i="24"/>
  <c r="O274" i="24"/>
  <c r="N274" i="24"/>
  <c r="M274" i="24"/>
  <c r="L274" i="24"/>
  <c r="K274" i="24"/>
  <c r="J274" i="24"/>
  <c r="I274" i="24"/>
  <c r="G274" i="24"/>
  <c r="F274" i="24"/>
  <c r="E274" i="24"/>
  <c r="D274" i="24"/>
  <c r="B274" i="24"/>
  <c r="P273" i="24"/>
  <c r="O273" i="24"/>
  <c r="N273" i="24"/>
  <c r="M273" i="24"/>
  <c r="L273" i="24"/>
  <c r="K273" i="24"/>
  <c r="J273" i="24"/>
  <c r="I273" i="24"/>
  <c r="G273" i="24"/>
  <c r="F273" i="24"/>
  <c r="E273" i="24"/>
  <c r="D273" i="24"/>
  <c r="B273" i="24"/>
  <c r="P272" i="24"/>
  <c r="O272" i="24"/>
  <c r="N272" i="24"/>
  <c r="M272" i="24"/>
  <c r="L272" i="24"/>
  <c r="K272" i="24"/>
  <c r="J272" i="24"/>
  <c r="I272" i="24"/>
  <c r="G272" i="24"/>
  <c r="F272" i="24"/>
  <c r="E272" i="24"/>
  <c r="D272" i="24"/>
  <c r="B272" i="24"/>
  <c r="P271" i="24"/>
  <c r="O271" i="24"/>
  <c r="N271" i="24"/>
  <c r="M271" i="24"/>
  <c r="L271" i="24"/>
  <c r="K271" i="24"/>
  <c r="J271" i="24"/>
  <c r="G271" i="24"/>
  <c r="F271" i="24"/>
  <c r="E271" i="24"/>
  <c r="D271" i="24"/>
  <c r="B271" i="24"/>
  <c r="P270" i="24"/>
  <c r="O270" i="24"/>
  <c r="N270" i="24"/>
  <c r="M270" i="24"/>
  <c r="L270" i="24"/>
  <c r="K270" i="24"/>
  <c r="J270" i="24"/>
  <c r="I270" i="24"/>
  <c r="G270" i="24"/>
  <c r="F270" i="24"/>
  <c r="E270" i="24"/>
  <c r="D270" i="24"/>
  <c r="B270" i="24"/>
  <c r="P269" i="24"/>
  <c r="O269" i="24"/>
  <c r="N269" i="24"/>
  <c r="M269" i="24"/>
  <c r="L269" i="24"/>
  <c r="K269" i="24"/>
  <c r="J269" i="24"/>
  <c r="I269" i="24"/>
  <c r="G269" i="24"/>
  <c r="F269" i="24"/>
  <c r="E269" i="24"/>
  <c r="D269" i="24"/>
  <c r="B269" i="24"/>
  <c r="P268" i="24"/>
  <c r="O268" i="24"/>
  <c r="N268" i="24"/>
  <c r="M268" i="24"/>
  <c r="L268" i="24"/>
  <c r="K268" i="24"/>
  <c r="J268" i="24"/>
  <c r="I268" i="24"/>
  <c r="G268" i="24"/>
  <c r="F268" i="24"/>
  <c r="E268" i="24"/>
  <c r="D268" i="24"/>
  <c r="B268" i="24"/>
  <c r="P267" i="24"/>
  <c r="O267" i="24"/>
  <c r="N267" i="24"/>
  <c r="M267" i="24"/>
  <c r="L267" i="24"/>
  <c r="K267" i="24"/>
  <c r="J267" i="24"/>
  <c r="I267" i="24"/>
  <c r="G267" i="24"/>
  <c r="F267" i="24"/>
  <c r="E267" i="24"/>
  <c r="D267" i="24"/>
  <c r="B267" i="24"/>
  <c r="P266" i="24"/>
  <c r="O266" i="24"/>
  <c r="N266" i="24"/>
  <c r="M266" i="24"/>
  <c r="L266" i="24"/>
  <c r="K266" i="24"/>
  <c r="J266" i="24"/>
  <c r="I266" i="24"/>
  <c r="G266" i="24"/>
  <c r="F266" i="24"/>
  <c r="E266" i="24"/>
  <c r="D266" i="24"/>
  <c r="B266" i="24"/>
  <c r="P265" i="24"/>
  <c r="O265" i="24"/>
  <c r="N265" i="24"/>
  <c r="M265" i="24"/>
  <c r="L265" i="24"/>
  <c r="K265" i="24"/>
  <c r="J265" i="24"/>
  <c r="I265" i="24"/>
  <c r="G265" i="24"/>
  <c r="F265" i="24"/>
  <c r="E265" i="24"/>
  <c r="D265" i="24"/>
  <c r="B265" i="24"/>
  <c r="P264" i="24"/>
  <c r="O264" i="24"/>
  <c r="N264" i="24"/>
  <c r="M264" i="24"/>
  <c r="L264" i="24"/>
  <c r="K264" i="24"/>
  <c r="J264" i="24"/>
  <c r="I264" i="24"/>
  <c r="G264" i="24"/>
  <c r="F264" i="24"/>
  <c r="E264" i="24"/>
  <c r="D264" i="24"/>
  <c r="B264" i="24"/>
  <c r="P263" i="24"/>
  <c r="O263" i="24"/>
  <c r="N263" i="24"/>
  <c r="M263" i="24"/>
  <c r="L263" i="24"/>
  <c r="K263" i="24"/>
  <c r="J263" i="24"/>
  <c r="I263" i="24"/>
  <c r="G263" i="24"/>
  <c r="F263" i="24"/>
  <c r="E263" i="24"/>
  <c r="D263" i="24"/>
  <c r="B263" i="24"/>
  <c r="P262" i="24"/>
  <c r="O262" i="24"/>
  <c r="N262" i="24"/>
  <c r="M262" i="24"/>
  <c r="L262" i="24"/>
  <c r="K262" i="24"/>
  <c r="J262" i="24"/>
  <c r="I262" i="24"/>
  <c r="G262" i="24"/>
  <c r="F262" i="24"/>
  <c r="E262" i="24"/>
  <c r="D262" i="24"/>
  <c r="B262" i="24"/>
  <c r="P261" i="24"/>
  <c r="O261" i="24"/>
  <c r="N261" i="24"/>
  <c r="M261" i="24"/>
  <c r="L261" i="24"/>
  <c r="K261" i="24"/>
  <c r="J261" i="24"/>
  <c r="I261" i="24"/>
  <c r="G261" i="24"/>
  <c r="F261" i="24"/>
  <c r="E261" i="24"/>
  <c r="D261" i="24"/>
  <c r="B261" i="24"/>
  <c r="P260" i="24"/>
  <c r="O260" i="24"/>
  <c r="N260" i="24"/>
  <c r="M260" i="24"/>
  <c r="L260" i="24"/>
  <c r="K260" i="24"/>
  <c r="J260" i="24"/>
  <c r="I260" i="24"/>
  <c r="G260" i="24"/>
  <c r="F260" i="24"/>
  <c r="E260" i="24"/>
  <c r="D260" i="24"/>
  <c r="B260" i="24"/>
  <c r="P259" i="24"/>
  <c r="O259" i="24"/>
  <c r="N259" i="24"/>
  <c r="M259" i="24"/>
  <c r="L259" i="24"/>
  <c r="K259" i="24"/>
  <c r="J259" i="24"/>
  <c r="I259" i="24"/>
  <c r="G259" i="24"/>
  <c r="F259" i="24"/>
  <c r="E259" i="24"/>
  <c r="D259" i="24"/>
  <c r="B259" i="24"/>
  <c r="P258" i="24"/>
  <c r="O258" i="24"/>
  <c r="N258" i="24"/>
  <c r="M258" i="24"/>
  <c r="L258" i="24"/>
  <c r="K258" i="24"/>
  <c r="J258" i="24"/>
  <c r="I258" i="24"/>
  <c r="G258" i="24"/>
  <c r="F258" i="24"/>
  <c r="E258" i="24"/>
  <c r="D258" i="24"/>
  <c r="B258" i="24"/>
  <c r="P257" i="24"/>
  <c r="O257" i="24"/>
  <c r="N257" i="24"/>
  <c r="M257" i="24"/>
  <c r="L257" i="24"/>
  <c r="K257" i="24"/>
  <c r="J257" i="24"/>
  <c r="I257" i="24"/>
  <c r="G257" i="24"/>
  <c r="F257" i="24"/>
  <c r="E257" i="24"/>
  <c r="D257" i="24"/>
  <c r="B257" i="24"/>
  <c r="P256" i="24"/>
  <c r="O256" i="24"/>
  <c r="N256" i="24"/>
  <c r="M256" i="24"/>
  <c r="L256" i="24"/>
  <c r="K256" i="24"/>
  <c r="J256" i="24"/>
  <c r="I256" i="24"/>
  <c r="G256" i="24"/>
  <c r="F256" i="24"/>
  <c r="E256" i="24"/>
  <c r="D256" i="24"/>
  <c r="B256" i="24"/>
  <c r="P255" i="24"/>
  <c r="O255" i="24"/>
  <c r="N255" i="24"/>
  <c r="M255" i="24"/>
  <c r="L255" i="24"/>
  <c r="K255" i="24"/>
  <c r="J255" i="24"/>
  <c r="I255" i="24"/>
  <c r="G255" i="24"/>
  <c r="F255" i="24"/>
  <c r="E255" i="24"/>
  <c r="D255" i="24"/>
  <c r="B255" i="24"/>
  <c r="P254" i="24"/>
  <c r="O254" i="24"/>
  <c r="N254" i="24"/>
  <c r="M254" i="24"/>
  <c r="L254" i="24"/>
  <c r="K254" i="24"/>
  <c r="J254" i="24"/>
  <c r="I254" i="24"/>
  <c r="G254" i="24"/>
  <c r="F254" i="24"/>
  <c r="E254" i="24"/>
  <c r="D254" i="24"/>
  <c r="B254" i="24"/>
  <c r="P253" i="24"/>
  <c r="O253" i="24"/>
  <c r="N253" i="24"/>
  <c r="M253" i="24"/>
  <c r="L253" i="24"/>
  <c r="K253" i="24"/>
  <c r="J253" i="24"/>
  <c r="I253" i="24"/>
  <c r="G253" i="24"/>
  <c r="F253" i="24"/>
  <c r="E253" i="24"/>
  <c r="D253" i="24"/>
  <c r="B253" i="24"/>
  <c r="P252" i="24"/>
  <c r="O252" i="24"/>
  <c r="N252" i="24"/>
  <c r="M252" i="24"/>
  <c r="L252" i="24"/>
  <c r="K252" i="24"/>
  <c r="J252" i="24"/>
  <c r="I252" i="24"/>
  <c r="G252" i="24"/>
  <c r="F252" i="24"/>
  <c r="E252" i="24"/>
  <c r="D252" i="24"/>
  <c r="B252" i="24"/>
  <c r="P251" i="24"/>
  <c r="O251" i="24"/>
  <c r="N251" i="24"/>
  <c r="M251" i="24"/>
  <c r="L251" i="24"/>
  <c r="K251" i="24"/>
  <c r="J251" i="24"/>
  <c r="I251" i="24"/>
  <c r="G251" i="24"/>
  <c r="F251" i="24"/>
  <c r="E251" i="24"/>
  <c r="D251" i="24"/>
  <c r="B251" i="24"/>
  <c r="P250" i="24"/>
  <c r="O250" i="24"/>
  <c r="N250" i="24"/>
  <c r="M250" i="24"/>
  <c r="L250" i="24"/>
  <c r="K250" i="24"/>
  <c r="J250" i="24"/>
  <c r="I250" i="24"/>
  <c r="G250" i="24"/>
  <c r="F250" i="24"/>
  <c r="E250" i="24"/>
  <c r="D250" i="24"/>
  <c r="B250" i="24"/>
  <c r="P249" i="24"/>
  <c r="O249" i="24"/>
  <c r="N249" i="24"/>
  <c r="M249" i="24"/>
  <c r="L249" i="24"/>
  <c r="K249" i="24"/>
  <c r="J249" i="24"/>
  <c r="I249" i="24"/>
  <c r="G249" i="24"/>
  <c r="F249" i="24"/>
  <c r="E249" i="24"/>
  <c r="D249" i="24"/>
  <c r="B249" i="24"/>
  <c r="P248" i="24"/>
  <c r="O248" i="24"/>
  <c r="N248" i="24"/>
  <c r="M248" i="24"/>
  <c r="L248" i="24"/>
  <c r="K248" i="24"/>
  <c r="J248" i="24"/>
  <c r="I248" i="24"/>
  <c r="G248" i="24"/>
  <c r="F248" i="24"/>
  <c r="E248" i="24"/>
  <c r="D248" i="24"/>
  <c r="B248" i="24"/>
  <c r="P247" i="24"/>
  <c r="O247" i="24"/>
  <c r="N247" i="24"/>
  <c r="M247" i="24"/>
  <c r="L247" i="24"/>
  <c r="K247" i="24"/>
  <c r="J247" i="24"/>
  <c r="I247" i="24"/>
  <c r="G247" i="24"/>
  <c r="F247" i="24"/>
  <c r="E247" i="24"/>
  <c r="D247" i="24"/>
  <c r="B247" i="24"/>
  <c r="P246" i="24"/>
  <c r="O246" i="24"/>
  <c r="N246" i="24"/>
  <c r="M246" i="24"/>
  <c r="L246" i="24"/>
  <c r="K246" i="24"/>
  <c r="J246" i="24"/>
  <c r="I246" i="24"/>
  <c r="G246" i="24"/>
  <c r="F246" i="24"/>
  <c r="E246" i="24"/>
  <c r="D246" i="24"/>
  <c r="B246" i="24"/>
  <c r="P245" i="24"/>
  <c r="O245" i="24"/>
  <c r="N245" i="24"/>
  <c r="M245" i="24"/>
  <c r="L245" i="24"/>
  <c r="K245" i="24"/>
  <c r="J245" i="24"/>
  <c r="I245" i="24"/>
  <c r="G245" i="24"/>
  <c r="F245" i="24"/>
  <c r="E245" i="24"/>
  <c r="D245" i="24"/>
  <c r="B245" i="24"/>
  <c r="P244" i="24"/>
  <c r="O244" i="24"/>
  <c r="N244" i="24"/>
  <c r="M244" i="24"/>
  <c r="L244" i="24"/>
  <c r="K244" i="24"/>
  <c r="J244" i="24"/>
  <c r="I244" i="24"/>
  <c r="G244" i="24"/>
  <c r="F244" i="24"/>
  <c r="E244" i="24"/>
  <c r="D244" i="24"/>
  <c r="B244" i="24"/>
  <c r="P243" i="24"/>
  <c r="O243" i="24"/>
  <c r="N243" i="24"/>
  <c r="M243" i="24"/>
  <c r="L243" i="24"/>
  <c r="K243" i="24"/>
  <c r="J243" i="24"/>
  <c r="I243" i="24"/>
  <c r="G243" i="24"/>
  <c r="F243" i="24"/>
  <c r="E243" i="24"/>
  <c r="D243" i="24"/>
  <c r="B243" i="24"/>
  <c r="P242" i="24"/>
  <c r="O242" i="24"/>
  <c r="N242" i="24"/>
  <c r="M242" i="24"/>
  <c r="L242" i="24"/>
  <c r="K242" i="24"/>
  <c r="J242" i="24"/>
  <c r="I242" i="24"/>
  <c r="G242" i="24"/>
  <c r="F242" i="24"/>
  <c r="E242" i="24"/>
  <c r="D242" i="24"/>
  <c r="B242" i="24"/>
  <c r="P241" i="24"/>
  <c r="O241" i="24"/>
  <c r="N241" i="24"/>
  <c r="M241" i="24"/>
  <c r="L241" i="24"/>
  <c r="K241" i="24"/>
  <c r="J241" i="24"/>
  <c r="I241" i="24"/>
  <c r="G241" i="24"/>
  <c r="F241" i="24"/>
  <c r="E241" i="24"/>
  <c r="D241" i="24"/>
  <c r="B241" i="24"/>
  <c r="P240" i="24"/>
  <c r="O240" i="24"/>
  <c r="N240" i="24"/>
  <c r="M240" i="24"/>
  <c r="L240" i="24"/>
  <c r="K240" i="24"/>
  <c r="J240" i="24"/>
  <c r="I240" i="24"/>
  <c r="G240" i="24"/>
  <c r="F240" i="24"/>
  <c r="E240" i="24"/>
  <c r="D240" i="24"/>
  <c r="B240" i="24"/>
  <c r="P239" i="24"/>
  <c r="O239" i="24"/>
  <c r="N239" i="24"/>
  <c r="M239" i="24"/>
  <c r="L239" i="24"/>
  <c r="K239" i="24"/>
  <c r="J239" i="24"/>
  <c r="I239" i="24"/>
  <c r="G239" i="24"/>
  <c r="F239" i="24"/>
  <c r="E239" i="24"/>
  <c r="D239" i="24"/>
  <c r="B239" i="24"/>
  <c r="P238" i="24"/>
  <c r="O238" i="24"/>
  <c r="N238" i="24"/>
  <c r="M238" i="24"/>
  <c r="L238" i="24"/>
  <c r="K238" i="24"/>
  <c r="J238" i="24"/>
  <c r="I238" i="24"/>
  <c r="G238" i="24"/>
  <c r="F238" i="24"/>
  <c r="E238" i="24"/>
  <c r="D238" i="24"/>
  <c r="B238" i="24"/>
  <c r="P237" i="24"/>
  <c r="O237" i="24"/>
  <c r="N237" i="24"/>
  <c r="M237" i="24"/>
  <c r="L237" i="24"/>
  <c r="K237" i="24"/>
  <c r="J237" i="24"/>
  <c r="I237" i="24"/>
  <c r="G237" i="24"/>
  <c r="F237" i="24"/>
  <c r="E237" i="24"/>
  <c r="D237" i="24"/>
  <c r="B237" i="24"/>
  <c r="P236" i="24"/>
  <c r="O236" i="24"/>
  <c r="N236" i="24"/>
  <c r="M236" i="24"/>
  <c r="L236" i="24"/>
  <c r="K236" i="24"/>
  <c r="J236" i="24"/>
  <c r="I236" i="24"/>
  <c r="G236" i="24"/>
  <c r="F236" i="24"/>
  <c r="E236" i="24"/>
  <c r="D236" i="24"/>
  <c r="B236" i="24"/>
  <c r="P235" i="24"/>
  <c r="O235" i="24"/>
  <c r="N235" i="24"/>
  <c r="M235" i="24"/>
  <c r="L235" i="24"/>
  <c r="K235" i="24"/>
  <c r="J235" i="24"/>
  <c r="I235" i="24"/>
  <c r="G235" i="24"/>
  <c r="F235" i="24"/>
  <c r="E235" i="24"/>
  <c r="D235" i="24"/>
  <c r="B235" i="24"/>
  <c r="P234" i="24"/>
  <c r="O234" i="24"/>
  <c r="N234" i="24"/>
  <c r="M234" i="24"/>
  <c r="L234" i="24"/>
  <c r="K234" i="24"/>
  <c r="J234" i="24"/>
  <c r="I234" i="24"/>
  <c r="G234" i="24"/>
  <c r="F234" i="24"/>
  <c r="E234" i="24"/>
  <c r="D234" i="24"/>
  <c r="B234" i="24"/>
  <c r="P233" i="24"/>
  <c r="O233" i="24"/>
  <c r="N233" i="24"/>
  <c r="M233" i="24"/>
  <c r="L233" i="24"/>
  <c r="K233" i="24"/>
  <c r="J233" i="24"/>
  <c r="I233" i="24"/>
  <c r="G233" i="24"/>
  <c r="F233" i="24"/>
  <c r="E233" i="24"/>
  <c r="D233" i="24"/>
  <c r="B233" i="24"/>
  <c r="P232" i="24"/>
  <c r="O232" i="24"/>
  <c r="N232" i="24"/>
  <c r="M232" i="24"/>
  <c r="L232" i="24"/>
  <c r="K232" i="24"/>
  <c r="J232" i="24"/>
  <c r="I232" i="24"/>
  <c r="G232" i="24"/>
  <c r="F232" i="24"/>
  <c r="E232" i="24"/>
  <c r="D232" i="24"/>
  <c r="B232" i="24"/>
  <c r="P231" i="24"/>
  <c r="O231" i="24"/>
  <c r="N231" i="24"/>
  <c r="M231" i="24"/>
  <c r="L231" i="24"/>
  <c r="K231" i="24"/>
  <c r="J231" i="24"/>
  <c r="I231" i="24"/>
  <c r="G231" i="24"/>
  <c r="F231" i="24"/>
  <c r="E231" i="24"/>
  <c r="D231" i="24"/>
  <c r="B231" i="24"/>
  <c r="P230" i="24"/>
  <c r="O230" i="24"/>
  <c r="N230" i="24"/>
  <c r="M230" i="24"/>
  <c r="L230" i="24"/>
  <c r="K230" i="24"/>
  <c r="J230" i="24"/>
  <c r="I230" i="24"/>
  <c r="G230" i="24"/>
  <c r="F230" i="24"/>
  <c r="E230" i="24"/>
  <c r="D230" i="24"/>
  <c r="B230" i="24"/>
  <c r="P229" i="24"/>
  <c r="O229" i="24"/>
  <c r="N229" i="24"/>
  <c r="M229" i="24"/>
  <c r="L229" i="24"/>
  <c r="K229" i="24"/>
  <c r="J229" i="24"/>
  <c r="I229" i="24"/>
  <c r="G229" i="24"/>
  <c r="F229" i="24"/>
  <c r="E229" i="24"/>
  <c r="D229" i="24"/>
  <c r="B229" i="24"/>
  <c r="P228" i="24"/>
  <c r="O228" i="24"/>
  <c r="N228" i="24"/>
  <c r="M228" i="24"/>
  <c r="L228" i="24"/>
  <c r="K228" i="24"/>
  <c r="J228" i="24"/>
  <c r="I228" i="24"/>
  <c r="G228" i="24"/>
  <c r="F228" i="24"/>
  <c r="E228" i="24"/>
  <c r="D228" i="24"/>
  <c r="B228" i="24"/>
  <c r="P227" i="24"/>
  <c r="O227" i="24"/>
  <c r="N227" i="24"/>
  <c r="M227" i="24"/>
  <c r="L227" i="24"/>
  <c r="K227" i="24"/>
  <c r="J227" i="24"/>
  <c r="I227" i="24"/>
  <c r="G227" i="24"/>
  <c r="F227" i="24"/>
  <c r="E227" i="24"/>
  <c r="D227" i="24"/>
  <c r="B227" i="24"/>
  <c r="P226" i="24"/>
  <c r="O226" i="24"/>
  <c r="N226" i="24"/>
  <c r="M226" i="24"/>
  <c r="L226" i="24"/>
  <c r="K226" i="24"/>
  <c r="J226" i="24"/>
  <c r="I226" i="24"/>
  <c r="G226" i="24"/>
  <c r="F226" i="24"/>
  <c r="E226" i="24"/>
  <c r="D226" i="24"/>
  <c r="B226" i="24"/>
  <c r="P225" i="24"/>
  <c r="O225" i="24"/>
  <c r="N225" i="24"/>
  <c r="M225" i="24"/>
  <c r="L225" i="24"/>
  <c r="K225" i="24"/>
  <c r="J225" i="24"/>
  <c r="I225" i="24"/>
  <c r="G225" i="24"/>
  <c r="F225" i="24"/>
  <c r="E225" i="24"/>
  <c r="D225" i="24"/>
  <c r="B225" i="24"/>
  <c r="P224" i="24"/>
  <c r="O224" i="24"/>
  <c r="N224" i="24"/>
  <c r="M224" i="24"/>
  <c r="L224" i="24"/>
  <c r="K224" i="24"/>
  <c r="J224" i="24"/>
  <c r="I224" i="24"/>
  <c r="G224" i="24"/>
  <c r="F224" i="24"/>
  <c r="E224" i="24"/>
  <c r="D224" i="24"/>
  <c r="B224" i="24"/>
  <c r="P223" i="24"/>
  <c r="O223" i="24"/>
  <c r="N223" i="24"/>
  <c r="M223" i="24"/>
  <c r="L223" i="24"/>
  <c r="K223" i="24"/>
  <c r="J223" i="24"/>
  <c r="I223" i="24"/>
  <c r="G223" i="24"/>
  <c r="F223" i="24"/>
  <c r="E223" i="24"/>
  <c r="D223" i="24"/>
  <c r="B223" i="24"/>
  <c r="P222" i="24"/>
  <c r="O222" i="24"/>
  <c r="N222" i="24"/>
  <c r="M222" i="24"/>
  <c r="L222" i="24"/>
  <c r="K222" i="24"/>
  <c r="J222" i="24"/>
  <c r="I222" i="24"/>
  <c r="G222" i="24"/>
  <c r="F222" i="24"/>
  <c r="E222" i="24"/>
  <c r="D222" i="24"/>
  <c r="B222" i="24"/>
  <c r="P221" i="24"/>
  <c r="O221" i="24"/>
  <c r="N221" i="24"/>
  <c r="M221" i="24"/>
  <c r="L221" i="24"/>
  <c r="K221" i="24"/>
  <c r="J221" i="24"/>
  <c r="I221" i="24"/>
  <c r="G221" i="24"/>
  <c r="F221" i="24"/>
  <c r="E221" i="24"/>
  <c r="D221" i="24"/>
  <c r="B221" i="24"/>
  <c r="P220" i="24"/>
  <c r="O220" i="24"/>
  <c r="N220" i="24"/>
  <c r="M220" i="24"/>
  <c r="L220" i="24"/>
  <c r="K220" i="24"/>
  <c r="J220" i="24"/>
  <c r="I220" i="24"/>
  <c r="G220" i="24"/>
  <c r="F220" i="24"/>
  <c r="E220" i="24"/>
  <c r="D220" i="24"/>
  <c r="B220" i="24"/>
  <c r="P219" i="24"/>
  <c r="O219" i="24"/>
  <c r="N219" i="24"/>
  <c r="M219" i="24"/>
  <c r="L219" i="24"/>
  <c r="K219" i="24"/>
  <c r="J219" i="24"/>
  <c r="I219" i="24"/>
  <c r="G219" i="24"/>
  <c r="F219" i="24"/>
  <c r="E219" i="24"/>
  <c r="D219" i="24"/>
  <c r="B219" i="24"/>
  <c r="P218" i="24"/>
  <c r="O218" i="24"/>
  <c r="N218" i="24"/>
  <c r="M218" i="24"/>
  <c r="L218" i="24"/>
  <c r="K218" i="24"/>
  <c r="J218" i="24"/>
  <c r="I218" i="24"/>
  <c r="G218" i="24"/>
  <c r="F218" i="24"/>
  <c r="E218" i="24"/>
  <c r="D218" i="24"/>
  <c r="B218" i="24"/>
  <c r="P217" i="24"/>
  <c r="O217" i="24"/>
  <c r="N217" i="24"/>
  <c r="M217" i="24"/>
  <c r="L217" i="24"/>
  <c r="K217" i="24"/>
  <c r="J217" i="24"/>
  <c r="I217" i="24"/>
  <c r="G217" i="24"/>
  <c r="F217" i="24"/>
  <c r="E217" i="24"/>
  <c r="D217" i="24"/>
  <c r="B217" i="24"/>
  <c r="P216" i="24"/>
  <c r="O216" i="24"/>
  <c r="N216" i="24"/>
  <c r="M216" i="24"/>
  <c r="L216" i="24"/>
  <c r="K216" i="24"/>
  <c r="J216" i="24"/>
  <c r="I216" i="24"/>
  <c r="G216" i="24"/>
  <c r="F216" i="24"/>
  <c r="E216" i="24"/>
  <c r="D216" i="24"/>
  <c r="B216" i="24"/>
  <c r="P215" i="24"/>
  <c r="O215" i="24"/>
  <c r="N215" i="24"/>
  <c r="M215" i="24"/>
  <c r="L215" i="24"/>
  <c r="K215" i="24"/>
  <c r="J215" i="24"/>
  <c r="I215" i="24"/>
  <c r="G215" i="24"/>
  <c r="F215" i="24"/>
  <c r="E215" i="24"/>
  <c r="D215" i="24"/>
  <c r="B215" i="24"/>
  <c r="P214" i="24"/>
  <c r="O214" i="24"/>
  <c r="N214" i="24"/>
  <c r="M214" i="24"/>
  <c r="L214" i="24"/>
  <c r="K214" i="24"/>
  <c r="J214" i="24"/>
  <c r="I214" i="24"/>
  <c r="G214" i="24"/>
  <c r="F214" i="24"/>
  <c r="E214" i="24"/>
  <c r="D214" i="24"/>
  <c r="B214" i="24"/>
  <c r="P213" i="24"/>
  <c r="O213" i="24"/>
  <c r="N213" i="24"/>
  <c r="M213" i="24"/>
  <c r="L213" i="24"/>
  <c r="K213" i="24"/>
  <c r="J213" i="24"/>
  <c r="I213" i="24"/>
  <c r="G213" i="24"/>
  <c r="F213" i="24"/>
  <c r="E213" i="24"/>
  <c r="D213" i="24"/>
  <c r="B213" i="24"/>
  <c r="P212" i="24"/>
  <c r="O212" i="24"/>
  <c r="N212" i="24"/>
  <c r="M212" i="24"/>
  <c r="L212" i="24"/>
  <c r="K212" i="24"/>
  <c r="J212" i="24"/>
  <c r="I212" i="24"/>
  <c r="G212" i="24"/>
  <c r="F212" i="24"/>
  <c r="E212" i="24"/>
  <c r="D212" i="24"/>
  <c r="B212" i="24"/>
  <c r="P211" i="24"/>
  <c r="O211" i="24"/>
  <c r="N211" i="24"/>
  <c r="M211" i="24"/>
  <c r="L211" i="24"/>
  <c r="K211" i="24"/>
  <c r="J211" i="24"/>
  <c r="I211" i="24"/>
  <c r="G211" i="24"/>
  <c r="F211" i="24"/>
  <c r="E211" i="24"/>
  <c r="D211" i="24"/>
  <c r="B211" i="24"/>
  <c r="P210" i="24"/>
  <c r="O210" i="24"/>
  <c r="N210" i="24"/>
  <c r="M210" i="24"/>
  <c r="L210" i="24"/>
  <c r="K210" i="24"/>
  <c r="J210" i="24"/>
  <c r="I210" i="24"/>
  <c r="G210" i="24"/>
  <c r="F210" i="24"/>
  <c r="E210" i="24"/>
  <c r="D210" i="24"/>
  <c r="B210" i="24"/>
  <c r="P209" i="24"/>
  <c r="O209" i="24"/>
  <c r="N209" i="24"/>
  <c r="M209" i="24"/>
  <c r="L209" i="24"/>
  <c r="K209" i="24"/>
  <c r="J209" i="24"/>
  <c r="I209" i="24"/>
  <c r="G209" i="24"/>
  <c r="F209" i="24"/>
  <c r="E209" i="24"/>
  <c r="D209" i="24"/>
  <c r="B209" i="24"/>
  <c r="P208" i="24"/>
  <c r="O208" i="24"/>
  <c r="N208" i="24"/>
  <c r="M208" i="24"/>
  <c r="L208" i="24"/>
  <c r="K208" i="24"/>
  <c r="J208" i="24"/>
  <c r="I208" i="24"/>
  <c r="G208" i="24"/>
  <c r="F208" i="24"/>
  <c r="E208" i="24"/>
  <c r="D208" i="24"/>
  <c r="B208" i="24"/>
  <c r="P207" i="24"/>
  <c r="O207" i="24"/>
  <c r="N207" i="24"/>
  <c r="M207" i="24"/>
  <c r="L207" i="24"/>
  <c r="K207" i="24"/>
  <c r="J207" i="24"/>
  <c r="I207" i="24"/>
  <c r="G207" i="24"/>
  <c r="F207" i="24"/>
  <c r="E207" i="24"/>
  <c r="D207" i="24"/>
  <c r="B207" i="24"/>
  <c r="P206" i="24"/>
  <c r="O206" i="24"/>
  <c r="N206" i="24"/>
  <c r="M206" i="24"/>
  <c r="L206" i="24"/>
  <c r="K206" i="24"/>
  <c r="J206" i="24"/>
  <c r="I206" i="24"/>
  <c r="G206" i="24"/>
  <c r="F206" i="24"/>
  <c r="E206" i="24"/>
  <c r="D206" i="24"/>
  <c r="B206" i="24"/>
  <c r="P205" i="24"/>
  <c r="O205" i="24"/>
  <c r="N205" i="24"/>
  <c r="M205" i="24"/>
  <c r="L205" i="24"/>
  <c r="K205" i="24"/>
  <c r="J205" i="24"/>
  <c r="I205" i="24"/>
  <c r="G205" i="24"/>
  <c r="F205" i="24"/>
  <c r="E205" i="24"/>
  <c r="D205" i="24"/>
  <c r="B205" i="24"/>
  <c r="P204" i="24"/>
  <c r="O204" i="24"/>
  <c r="N204" i="24"/>
  <c r="M204" i="24"/>
  <c r="L204" i="24"/>
  <c r="K204" i="24"/>
  <c r="J204" i="24"/>
  <c r="I204" i="24"/>
  <c r="G204" i="24"/>
  <c r="F204" i="24"/>
  <c r="E204" i="24"/>
  <c r="D204" i="24"/>
  <c r="B204" i="24"/>
  <c r="P203" i="24"/>
  <c r="O203" i="24"/>
  <c r="N203" i="24"/>
  <c r="M203" i="24"/>
  <c r="L203" i="24"/>
  <c r="K203" i="24"/>
  <c r="J203" i="24"/>
  <c r="I203" i="24"/>
  <c r="G203" i="24"/>
  <c r="F203" i="24"/>
  <c r="E203" i="24"/>
  <c r="D203" i="24"/>
  <c r="B203" i="24"/>
  <c r="P202" i="24"/>
  <c r="O202" i="24"/>
  <c r="N202" i="24"/>
  <c r="M202" i="24"/>
  <c r="L202" i="24"/>
  <c r="K202" i="24"/>
  <c r="J202" i="24"/>
  <c r="I202" i="24"/>
  <c r="G202" i="24"/>
  <c r="F202" i="24"/>
  <c r="E202" i="24"/>
  <c r="D202" i="24"/>
  <c r="B202" i="24"/>
  <c r="P201" i="24"/>
  <c r="O201" i="24"/>
  <c r="N201" i="24"/>
  <c r="M201" i="24"/>
  <c r="L201" i="24"/>
  <c r="K201" i="24"/>
  <c r="J201" i="24"/>
  <c r="I201" i="24"/>
  <c r="G201" i="24"/>
  <c r="F201" i="24"/>
  <c r="E201" i="24"/>
  <c r="D201" i="24"/>
  <c r="B201" i="24"/>
  <c r="P200" i="24"/>
  <c r="O200" i="24"/>
  <c r="N200" i="24"/>
  <c r="M200" i="24"/>
  <c r="L200" i="24"/>
  <c r="K200" i="24"/>
  <c r="J200" i="24"/>
  <c r="I200" i="24"/>
  <c r="G200" i="24"/>
  <c r="F200" i="24"/>
  <c r="E200" i="24"/>
  <c r="D200" i="24"/>
  <c r="B200" i="24"/>
  <c r="P199" i="24"/>
  <c r="O199" i="24"/>
  <c r="N199" i="24"/>
  <c r="M199" i="24"/>
  <c r="L199" i="24"/>
  <c r="K199" i="24"/>
  <c r="J199" i="24"/>
  <c r="I199" i="24"/>
  <c r="G199" i="24"/>
  <c r="F199" i="24"/>
  <c r="E199" i="24"/>
  <c r="D199" i="24"/>
  <c r="B199" i="24"/>
  <c r="P198" i="24"/>
  <c r="O198" i="24"/>
  <c r="N198" i="24"/>
  <c r="M198" i="24"/>
  <c r="L198" i="24"/>
  <c r="K198" i="24"/>
  <c r="J198" i="24"/>
  <c r="I198" i="24"/>
  <c r="G198" i="24"/>
  <c r="F198" i="24"/>
  <c r="E198" i="24"/>
  <c r="D198" i="24"/>
  <c r="B198" i="24"/>
  <c r="P197" i="24"/>
  <c r="O197" i="24"/>
  <c r="N197" i="24"/>
  <c r="M197" i="24"/>
  <c r="L197" i="24"/>
  <c r="K197" i="24"/>
  <c r="J197" i="24"/>
  <c r="I197" i="24"/>
  <c r="G197" i="24"/>
  <c r="F197" i="24"/>
  <c r="E197" i="24"/>
  <c r="D197" i="24"/>
  <c r="B197" i="24"/>
  <c r="P196" i="24"/>
  <c r="O196" i="24"/>
  <c r="N196" i="24"/>
  <c r="M196" i="24"/>
  <c r="L196" i="24"/>
  <c r="K196" i="24"/>
  <c r="J196" i="24"/>
  <c r="I196" i="24"/>
  <c r="G196" i="24"/>
  <c r="F196" i="24"/>
  <c r="E196" i="24"/>
  <c r="D196" i="24"/>
  <c r="B196" i="24"/>
  <c r="P195" i="24"/>
  <c r="O195" i="24"/>
  <c r="N195" i="24"/>
  <c r="M195" i="24"/>
  <c r="L195" i="24"/>
  <c r="K195" i="24"/>
  <c r="J195" i="24"/>
  <c r="I195" i="24"/>
  <c r="G195" i="24"/>
  <c r="F195" i="24"/>
  <c r="E195" i="24"/>
  <c r="D195" i="24"/>
  <c r="B195" i="24"/>
  <c r="P194" i="24"/>
  <c r="O194" i="24"/>
  <c r="N194" i="24"/>
  <c r="M194" i="24"/>
  <c r="L194" i="24"/>
  <c r="K194" i="24"/>
  <c r="J194" i="24"/>
  <c r="I194" i="24"/>
  <c r="G194" i="24"/>
  <c r="F194" i="24"/>
  <c r="E194" i="24"/>
  <c r="D194" i="24"/>
  <c r="B194" i="24"/>
  <c r="P193" i="24"/>
  <c r="O193" i="24"/>
  <c r="N193" i="24"/>
  <c r="M193" i="24"/>
  <c r="L193" i="24"/>
  <c r="K193" i="24"/>
  <c r="J193" i="24"/>
  <c r="I193" i="24"/>
  <c r="G193" i="24"/>
  <c r="F193" i="24"/>
  <c r="E193" i="24"/>
  <c r="D193" i="24"/>
  <c r="B193" i="24"/>
  <c r="P192" i="24"/>
  <c r="O192" i="24"/>
  <c r="N192" i="24"/>
  <c r="M192" i="24"/>
  <c r="L192" i="24"/>
  <c r="K192" i="24"/>
  <c r="J192" i="24"/>
  <c r="I192" i="24"/>
  <c r="G192" i="24"/>
  <c r="F192" i="24"/>
  <c r="E192" i="24"/>
  <c r="D192" i="24"/>
  <c r="B192" i="24"/>
  <c r="P191" i="24"/>
  <c r="O191" i="24"/>
  <c r="N191" i="24"/>
  <c r="M191" i="24"/>
  <c r="L191" i="24"/>
  <c r="K191" i="24"/>
  <c r="J191" i="24"/>
  <c r="I191" i="24"/>
  <c r="G191" i="24"/>
  <c r="F191" i="24"/>
  <c r="E191" i="24"/>
  <c r="D191" i="24"/>
  <c r="B191" i="24"/>
  <c r="P190" i="24"/>
  <c r="O190" i="24"/>
  <c r="N190" i="24"/>
  <c r="M190" i="24"/>
  <c r="L190" i="24"/>
  <c r="K190" i="24"/>
  <c r="J190" i="24"/>
  <c r="I190" i="24"/>
  <c r="G190" i="24"/>
  <c r="F190" i="24"/>
  <c r="E190" i="24"/>
  <c r="D190" i="24"/>
  <c r="B190" i="24"/>
  <c r="P189" i="24"/>
  <c r="O189" i="24"/>
  <c r="N189" i="24"/>
  <c r="M189" i="24"/>
  <c r="L189" i="24"/>
  <c r="K189" i="24"/>
  <c r="J189" i="24"/>
  <c r="I189" i="24"/>
  <c r="G189" i="24"/>
  <c r="F189" i="24"/>
  <c r="E189" i="24"/>
  <c r="D189" i="24"/>
  <c r="B189" i="24"/>
  <c r="P188" i="24"/>
  <c r="O188" i="24"/>
  <c r="N188" i="24"/>
  <c r="M188" i="24"/>
  <c r="L188" i="24"/>
  <c r="K188" i="24"/>
  <c r="J188" i="24"/>
  <c r="I188" i="24"/>
  <c r="G188" i="24"/>
  <c r="F188" i="24"/>
  <c r="E188" i="24"/>
  <c r="D188" i="24"/>
  <c r="B188" i="24"/>
  <c r="P187" i="24"/>
  <c r="O187" i="24"/>
  <c r="N187" i="24"/>
  <c r="M187" i="24"/>
  <c r="L187" i="24"/>
  <c r="K187" i="24"/>
  <c r="J187" i="24"/>
  <c r="I187" i="24"/>
  <c r="G187" i="24"/>
  <c r="F187" i="24"/>
  <c r="E187" i="24"/>
  <c r="D187" i="24"/>
  <c r="B187" i="24"/>
  <c r="P186" i="24"/>
  <c r="O186" i="24"/>
  <c r="N186" i="24"/>
  <c r="M186" i="24"/>
  <c r="L186" i="24"/>
  <c r="K186" i="24"/>
  <c r="J186" i="24"/>
  <c r="I186" i="24"/>
  <c r="G186" i="24"/>
  <c r="F186" i="24"/>
  <c r="E186" i="24"/>
  <c r="D186" i="24"/>
  <c r="B186" i="24"/>
  <c r="P185" i="24"/>
  <c r="O185" i="24"/>
  <c r="N185" i="24"/>
  <c r="M185" i="24"/>
  <c r="L185" i="24"/>
  <c r="K185" i="24"/>
  <c r="J185" i="24"/>
  <c r="I185" i="24"/>
  <c r="G185" i="24"/>
  <c r="F185" i="24"/>
  <c r="E185" i="24"/>
  <c r="D185" i="24"/>
  <c r="B185" i="24"/>
  <c r="P184" i="24"/>
  <c r="O184" i="24"/>
  <c r="N184" i="24"/>
  <c r="M184" i="24"/>
  <c r="L184" i="24"/>
  <c r="K184" i="24"/>
  <c r="J184" i="24"/>
  <c r="I184" i="24"/>
  <c r="G184" i="24"/>
  <c r="F184" i="24"/>
  <c r="E184" i="24"/>
  <c r="D184" i="24"/>
  <c r="B184" i="24"/>
  <c r="P183" i="24"/>
  <c r="O183" i="24"/>
  <c r="N183" i="24"/>
  <c r="M183" i="24"/>
  <c r="L183" i="24"/>
  <c r="K183" i="24"/>
  <c r="J183" i="24"/>
  <c r="I183" i="24"/>
  <c r="G183" i="24"/>
  <c r="F183" i="24"/>
  <c r="E183" i="24"/>
  <c r="D183" i="24"/>
  <c r="B183" i="24"/>
  <c r="P182" i="24"/>
  <c r="O182" i="24"/>
  <c r="N182" i="24"/>
  <c r="M182" i="24"/>
  <c r="L182" i="24"/>
  <c r="K182" i="24"/>
  <c r="J182" i="24"/>
  <c r="I182" i="24"/>
  <c r="G182" i="24"/>
  <c r="F182" i="24"/>
  <c r="E182" i="24"/>
  <c r="D182" i="24"/>
  <c r="B182" i="24"/>
  <c r="P181" i="24"/>
  <c r="O181" i="24"/>
  <c r="N181" i="24"/>
  <c r="M181" i="24"/>
  <c r="L181" i="24"/>
  <c r="K181" i="24"/>
  <c r="J181" i="24"/>
  <c r="I181" i="24"/>
  <c r="G181" i="24"/>
  <c r="F181" i="24"/>
  <c r="E181" i="24"/>
  <c r="D181" i="24"/>
  <c r="B181" i="24"/>
  <c r="P180" i="24"/>
  <c r="O180" i="24"/>
  <c r="N180" i="24"/>
  <c r="M180" i="24"/>
  <c r="L180" i="24"/>
  <c r="K180" i="24"/>
  <c r="J180" i="24"/>
  <c r="I180" i="24"/>
  <c r="G180" i="24"/>
  <c r="F180" i="24"/>
  <c r="E180" i="24"/>
  <c r="D180" i="24"/>
  <c r="B180" i="24"/>
  <c r="P179" i="24"/>
  <c r="O179" i="24"/>
  <c r="N179" i="24"/>
  <c r="M179" i="24"/>
  <c r="L179" i="24"/>
  <c r="K179" i="24"/>
  <c r="J179" i="24"/>
  <c r="I179" i="24"/>
  <c r="G179" i="24"/>
  <c r="F179" i="24"/>
  <c r="E179" i="24"/>
  <c r="D179" i="24"/>
  <c r="B179" i="24"/>
  <c r="P178" i="24"/>
  <c r="O178" i="24"/>
  <c r="N178" i="24"/>
  <c r="M178" i="24"/>
  <c r="L178" i="24"/>
  <c r="K178" i="24"/>
  <c r="J178" i="24"/>
  <c r="I178" i="24"/>
  <c r="G178" i="24"/>
  <c r="F178" i="24"/>
  <c r="E178" i="24"/>
  <c r="D178" i="24"/>
  <c r="B178" i="24"/>
  <c r="P177" i="24"/>
  <c r="O177" i="24"/>
  <c r="N177" i="24"/>
  <c r="M177" i="24"/>
  <c r="L177" i="24"/>
  <c r="K177" i="24"/>
  <c r="J177" i="24"/>
  <c r="I177" i="24"/>
  <c r="G177" i="24"/>
  <c r="F177" i="24"/>
  <c r="E177" i="24"/>
  <c r="D177" i="24"/>
  <c r="B177" i="24"/>
  <c r="P176" i="24"/>
  <c r="O176" i="24"/>
  <c r="N176" i="24"/>
  <c r="M176" i="24"/>
  <c r="L176" i="24"/>
  <c r="K176" i="24"/>
  <c r="J176" i="24"/>
  <c r="I176" i="24"/>
  <c r="G176" i="24"/>
  <c r="F176" i="24"/>
  <c r="E176" i="24"/>
  <c r="D176" i="24"/>
  <c r="B176" i="24"/>
  <c r="P175" i="24"/>
  <c r="O175" i="24"/>
  <c r="N175" i="24"/>
  <c r="M175" i="24"/>
  <c r="L175" i="24"/>
  <c r="K175" i="24"/>
  <c r="J175" i="24"/>
  <c r="I175" i="24"/>
  <c r="G175" i="24"/>
  <c r="F175" i="24"/>
  <c r="E175" i="24"/>
  <c r="D175" i="24"/>
  <c r="B175" i="24"/>
  <c r="P174" i="24"/>
  <c r="O174" i="24"/>
  <c r="N174" i="24"/>
  <c r="M174" i="24"/>
  <c r="L174" i="24"/>
  <c r="K174" i="24"/>
  <c r="J174" i="24"/>
  <c r="I174" i="24"/>
  <c r="G174" i="24"/>
  <c r="F174" i="24"/>
  <c r="E174" i="24"/>
  <c r="D174" i="24"/>
  <c r="B174" i="24"/>
  <c r="P173" i="24"/>
  <c r="O173" i="24"/>
  <c r="N173" i="24"/>
  <c r="M173" i="24"/>
  <c r="L173" i="24"/>
  <c r="K173" i="24"/>
  <c r="J173" i="24"/>
  <c r="I173" i="24"/>
  <c r="G173" i="24"/>
  <c r="F173" i="24"/>
  <c r="E173" i="24"/>
  <c r="D173" i="24"/>
  <c r="B173" i="24"/>
  <c r="P172" i="24"/>
  <c r="O172" i="24"/>
  <c r="N172" i="24"/>
  <c r="M172" i="24"/>
  <c r="L172" i="24"/>
  <c r="K172" i="24"/>
  <c r="J172" i="24"/>
  <c r="I172" i="24"/>
  <c r="G172" i="24"/>
  <c r="F172" i="24"/>
  <c r="E172" i="24"/>
  <c r="D172" i="24"/>
  <c r="B172" i="24"/>
  <c r="P171" i="24"/>
  <c r="O171" i="24"/>
  <c r="N171" i="24"/>
  <c r="M171" i="24"/>
  <c r="L171" i="24"/>
  <c r="K171" i="24"/>
  <c r="J171" i="24"/>
  <c r="I171" i="24"/>
  <c r="G171" i="24"/>
  <c r="F171" i="24"/>
  <c r="E171" i="24"/>
  <c r="D171" i="24"/>
  <c r="B171" i="24"/>
  <c r="P170" i="24"/>
  <c r="O170" i="24"/>
  <c r="N170" i="24"/>
  <c r="M170" i="24"/>
  <c r="L170" i="24"/>
  <c r="K170" i="24"/>
  <c r="J170" i="24"/>
  <c r="I170" i="24"/>
  <c r="G170" i="24"/>
  <c r="F170" i="24"/>
  <c r="E170" i="24"/>
  <c r="D170" i="24"/>
  <c r="B170" i="24"/>
  <c r="P169" i="24"/>
  <c r="O169" i="24"/>
  <c r="N169" i="24"/>
  <c r="M169" i="24"/>
  <c r="L169" i="24"/>
  <c r="K169" i="24"/>
  <c r="J169" i="24"/>
  <c r="I169" i="24"/>
  <c r="G169" i="24"/>
  <c r="F169" i="24"/>
  <c r="E169" i="24"/>
  <c r="D169" i="24"/>
  <c r="B169" i="24"/>
  <c r="P168" i="24"/>
  <c r="O168" i="24"/>
  <c r="N168" i="24"/>
  <c r="M168" i="24"/>
  <c r="L168" i="24"/>
  <c r="K168" i="24"/>
  <c r="J168" i="24"/>
  <c r="I168" i="24"/>
  <c r="G168" i="24"/>
  <c r="F168" i="24"/>
  <c r="E168" i="24"/>
  <c r="D168" i="24"/>
  <c r="B168" i="24"/>
  <c r="P167" i="24"/>
  <c r="O167" i="24"/>
  <c r="N167" i="24"/>
  <c r="M167" i="24"/>
  <c r="L167" i="24"/>
  <c r="K167" i="24"/>
  <c r="J167" i="24"/>
  <c r="I167" i="24"/>
  <c r="G167" i="24"/>
  <c r="F167" i="24"/>
  <c r="E167" i="24"/>
  <c r="D167" i="24"/>
  <c r="B167" i="24"/>
  <c r="P166" i="24"/>
  <c r="O166" i="24"/>
  <c r="N166" i="24"/>
  <c r="M166" i="24"/>
  <c r="L166" i="24"/>
  <c r="K166" i="24"/>
  <c r="J166" i="24"/>
  <c r="I166" i="24"/>
  <c r="G166" i="24"/>
  <c r="F166" i="24"/>
  <c r="E166" i="24"/>
  <c r="D166" i="24"/>
  <c r="B166" i="24"/>
  <c r="P165" i="24"/>
  <c r="O165" i="24"/>
  <c r="N165" i="24"/>
  <c r="M165" i="24"/>
  <c r="L165" i="24"/>
  <c r="K165" i="24"/>
  <c r="J165" i="24"/>
  <c r="I165" i="24"/>
  <c r="G165" i="24"/>
  <c r="F165" i="24"/>
  <c r="E165" i="24"/>
  <c r="D165" i="24"/>
  <c r="B165" i="24"/>
  <c r="P164" i="24"/>
  <c r="O164" i="24"/>
  <c r="N164" i="24"/>
  <c r="M164" i="24"/>
  <c r="L164" i="24"/>
  <c r="K164" i="24"/>
  <c r="J164" i="24"/>
  <c r="I164" i="24"/>
  <c r="G164" i="24"/>
  <c r="F164" i="24"/>
  <c r="E164" i="24"/>
  <c r="D164" i="24"/>
  <c r="B164" i="24"/>
  <c r="P163" i="24"/>
  <c r="O163" i="24"/>
  <c r="N163" i="24"/>
  <c r="M163" i="24"/>
  <c r="L163" i="24"/>
  <c r="K163" i="24"/>
  <c r="J163" i="24"/>
  <c r="I163" i="24"/>
  <c r="G163" i="24"/>
  <c r="F163" i="24"/>
  <c r="E163" i="24"/>
  <c r="D163" i="24"/>
  <c r="B163" i="24"/>
  <c r="P162" i="24"/>
  <c r="O162" i="24"/>
  <c r="N162" i="24"/>
  <c r="M162" i="24"/>
  <c r="L162" i="24"/>
  <c r="K162" i="24"/>
  <c r="J162" i="24"/>
  <c r="I162" i="24"/>
  <c r="G162" i="24"/>
  <c r="F162" i="24"/>
  <c r="E162" i="24"/>
  <c r="D162" i="24"/>
  <c r="B162" i="24"/>
  <c r="P161" i="24"/>
  <c r="O161" i="24"/>
  <c r="N161" i="24"/>
  <c r="M161" i="24"/>
  <c r="L161" i="24"/>
  <c r="K161" i="24"/>
  <c r="J161" i="24"/>
  <c r="I161" i="24"/>
  <c r="G161" i="24"/>
  <c r="F161" i="24"/>
  <c r="E161" i="24"/>
  <c r="D161" i="24"/>
  <c r="B161" i="24"/>
  <c r="P160" i="24"/>
  <c r="O160" i="24"/>
  <c r="N160" i="24"/>
  <c r="M160" i="24"/>
  <c r="L160" i="24"/>
  <c r="K160" i="24"/>
  <c r="J160" i="24"/>
  <c r="I160" i="24"/>
  <c r="G160" i="24"/>
  <c r="F160" i="24"/>
  <c r="E160" i="24"/>
  <c r="D160" i="24"/>
  <c r="B160" i="24"/>
  <c r="P159" i="24"/>
  <c r="O159" i="24"/>
  <c r="N159" i="24"/>
  <c r="M159" i="24"/>
  <c r="L159" i="24"/>
  <c r="K159" i="24"/>
  <c r="J159" i="24"/>
  <c r="I159" i="24"/>
  <c r="G159" i="24"/>
  <c r="F159" i="24"/>
  <c r="E159" i="24"/>
  <c r="D159" i="24"/>
  <c r="B159" i="24"/>
  <c r="P158" i="24"/>
  <c r="O158" i="24"/>
  <c r="N158" i="24"/>
  <c r="M158" i="24"/>
  <c r="L158" i="24"/>
  <c r="K158" i="24"/>
  <c r="J158" i="24"/>
  <c r="I158" i="24"/>
  <c r="G158" i="24"/>
  <c r="F158" i="24"/>
  <c r="E158" i="24"/>
  <c r="D158" i="24"/>
  <c r="B158" i="24"/>
  <c r="P157" i="24"/>
  <c r="O157" i="24"/>
  <c r="N157" i="24"/>
  <c r="M157" i="24"/>
  <c r="L157" i="24"/>
  <c r="K157" i="24"/>
  <c r="J157" i="24"/>
  <c r="I157" i="24"/>
  <c r="G157" i="24"/>
  <c r="F157" i="24"/>
  <c r="E157" i="24"/>
  <c r="D157" i="24"/>
  <c r="B157" i="24"/>
  <c r="P156" i="24"/>
  <c r="O156" i="24"/>
  <c r="N156" i="24"/>
  <c r="M156" i="24"/>
  <c r="L156" i="24"/>
  <c r="K156" i="24"/>
  <c r="J156" i="24"/>
  <c r="I156" i="24"/>
  <c r="G156" i="24"/>
  <c r="F156" i="24"/>
  <c r="E156" i="24"/>
  <c r="D156" i="24"/>
  <c r="B156" i="24"/>
  <c r="P155" i="24"/>
  <c r="O155" i="24"/>
  <c r="N155" i="24"/>
  <c r="M155" i="24"/>
  <c r="L155" i="24"/>
  <c r="K155" i="24"/>
  <c r="J155" i="24"/>
  <c r="I155" i="24"/>
  <c r="G155" i="24"/>
  <c r="F155" i="24"/>
  <c r="E155" i="24"/>
  <c r="D155" i="24"/>
  <c r="B155" i="24"/>
  <c r="P154" i="24"/>
  <c r="O154" i="24"/>
  <c r="N154" i="24"/>
  <c r="M154" i="24"/>
  <c r="L154" i="24"/>
  <c r="K154" i="24"/>
  <c r="J154" i="24"/>
  <c r="I154" i="24"/>
  <c r="G154" i="24"/>
  <c r="F154" i="24"/>
  <c r="E154" i="24"/>
  <c r="D154" i="24"/>
  <c r="B154" i="24"/>
  <c r="P153" i="24"/>
  <c r="O153" i="24"/>
  <c r="N153" i="24"/>
  <c r="M153" i="24"/>
  <c r="L153" i="24"/>
  <c r="K153" i="24"/>
  <c r="J153" i="24"/>
  <c r="I153" i="24"/>
  <c r="G153" i="24"/>
  <c r="F153" i="24"/>
  <c r="E153" i="24"/>
  <c r="D153" i="24"/>
  <c r="B153" i="24"/>
  <c r="P152" i="24"/>
  <c r="O152" i="24"/>
  <c r="N152" i="24"/>
  <c r="M152" i="24"/>
  <c r="L152" i="24"/>
  <c r="K152" i="24"/>
  <c r="J152" i="24"/>
  <c r="I152" i="24"/>
  <c r="G152" i="24"/>
  <c r="F152" i="24"/>
  <c r="E152" i="24"/>
  <c r="D152" i="24"/>
  <c r="B152" i="24"/>
  <c r="P151" i="24"/>
  <c r="O151" i="24"/>
  <c r="N151" i="24"/>
  <c r="M151" i="24"/>
  <c r="L151" i="24"/>
  <c r="K151" i="24"/>
  <c r="J151" i="24"/>
  <c r="I151" i="24"/>
  <c r="G151" i="24"/>
  <c r="F151" i="24"/>
  <c r="E151" i="24"/>
  <c r="D151" i="24"/>
  <c r="B151" i="24"/>
  <c r="P150" i="24"/>
  <c r="O150" i="24"/>
  <c r="N150" i="24"/>
  <c r="M150" i="24"/>
  <c r="L150" i="24"/>
  <c r="K150" i="24"/>
  <c r="J150" i="24"/>
  <c r="I150" i="24"/>
  <c r="G150" i="24"/>
  <c r="F150" i="24"/>
  <c r="E150" i="24"/>
  <c r="D150" i="24"/>
  <c r="B150" i="24"/>
  <c r="P149" i="24"/>
  <c r="O149" i="24"/>
  <c r="N149" i="24"/>
  <c r="M149" i="24"/>
  <c r="L149" i="24"/>
  <c r="K149" i="24"/>
  <c r="J149" i="24"/>
  <c r="I149" i="24"/>
  <c r="G149" i="24"/>
  <c r="F149" i="24"/>
  <c r="E149" i="24"/>
  <c r="D149" i="24"/>
  <c r="B149" i="24"/>
  <c r="P148" i="24"/>
  <c r="O148" i="24"/>
  <c r="N148" i="24"/>
  <c r="M148" i="24"/>
  <c r="L148" i="24"/>
  <c r="K148" i="24"/>
  <c r="J148" i="24"/>
  <c r="I148" i="24"/>
  <c r="G148" i="24"/>
  <c r="F148" i="24"/>
  <c r="E148" i="24"/>
  <c r="D148" i="24"/>
  <c r="B148" i="24"/>
  <c r="P147" i="24"/>
  <c r="O147" i="24"/>
  <c r="N147" i="24"/>
  <c r="M147" i="24"/>
  <c r="L147" i="24"/>
  <c r="K147" i="24"/>
  <c r="J147" i="24"/>
  <c r="I147" i="24"/>
  <c r="G147" i="24"/>
  <c r="F147" i="24"/>
  <c r="E147" i="24"/>
  <c r="D147" i="24"/>
  <c r="B147" i="24"/>
  <c r="P146" i="24"/>
  <c r="O146" i="24"/>
  <c r="N146" i="24"/>
  <c r="M146" i="24"/>
  <c r="L146" i="24"/>
  <c r="K146" i="24"/>
  <c r="J146" i="24"/>
  <c r="I146" i="24"/>
  <c r="G146" i="24"/>
  <c r="F146" i="24"/>
  <c r="E146" i="24"/>
  <c r="D146" i="24"/>
  <c r="B146" i="24"/>
  <c r="P145" i="24"/>
  <c r="O145" i="24"/>
  <c r="N145" i="24"/>
  <c r="M145" i="24"/>
  <c r="L145" i="24"/>
  <c r="K145" i="24"/>
  <c r="J145" i="24"/>
  <c r="I145" i="24"/>
  <c r="G145" i="24"/>
  <c r="F145" i="24"/>
  <c r="E145" i="24"/>
  <c r="D145" i="24"/>
  <c r="B145" i="24"/>
  <c r="P144" i="24"/>
  <c r="O144" i="24"/>
  <c r="N144" i="24"/>
  <c r="M144" i="24"/>
  <c r="L144" i="24"/>
  <c r="K144" i="24"/>
  <c r="J144" i="24"/>
  <c r="I144" i="24"/>
  <c r="G144" i="24"/>
  <c r="F144" i="24"/>
  <c r="E144" i="24"/>
  <c r="D144" i="24"/>
  <c r="B144" i="24"/>
  <c r="P143" i="24"/>
  <c r="O143" i="24"/>
  <c r="N143" i="24"/>
  <c r="M143" i="24"/>
  <c r="L143" i="24"/>
  <c r="K143" i="24"/>
  <c r="J143" i="24"/>
  <c r="I143" i="24"/>
  <c r="G143" i="24"/>
  <c r="F143" i="24"/>
  <c r="E143" i="24"/>
  <c r="D143" i="24"/>
  <c r="B143" i="24"/>
  <c r="P142" i="24"/>
  <c r="O142" i="24"/>
  <c r="N142" i="24"/>
  <c r="M142" i="24"/>
  <c r="L142" i="24"/>
  <c r="K142" i="24"/>
  <c r="J142" i="24"/>
  <c r="I142" i="24"/>
  <c r="G142" i="24"/>
  <c r="F142" i="24"/>
  <c r="E142" i="24"/>
  <c r="D142" i="24"/>
  <c r="B142" i="24"/>
  <c r="P141" i="24"/>
  <c r="O141" i="24"/>
  <c r="N141" i="24"/>
  <c r="M141" i="24"/>
  <c r="L141" i="24"/>
  <c r="K141" i="24"/>
  <c r="J141" i="24"/>
  <c r="I141" i="24"/>
  <c r="G141" i="24"/>
  <c r="F141" i="24"/>
  <c r="E141" i="24"/>
  <c r="D141" i="24"/>
  <c r="B141" i="24"/>
  <c r="P140" i="24"/>
  <c r="O140" i="24"/>
  <c r="N140" i="24"/>
  <c r="M140" i="24"/>
  <c r="L140" i="24"/>
  <c r="K140" i="24"/>
  <c r="J140" i="24"/>
  <c r="I140" i="24"/>
  <c r="G140" i="24"/>
  <c r="F140" i="24"/>
  <c r="E140" i="24"/>
  <c r="D140" i="24"/>
  <c r="B140" i="24"/>
  <c r="P139" i="24"/>
  <c r="O139" i="24"/>
  <c r="N139" i="24"/>
  <c r="M139" i="24"/>
  <c r="L139" i="24"/>
  <c r="K139" i="24"/>
  <c r="J139" i="24"/>
  <c r="I139" i="24"/>
  <c r="G139" i="24"/>
  <c r="F139" i="24"/>
  <c r="E139" i="24"/>
  <c r="D139" i="24"/>
  <c r="B139" i="24"/>
  <c r="P138" i="24"/>
  <c r="O138" i="24"/>
  <c r="N138" i="24"/>
  <c r="M138" i="24"/>
  <c r="L138" i="24"/>
  <c r="K138" i="24"/>
  <c r="J138" i="24"/>
  <c r="I138" i="24"/>
  <c r="G138" i="24"/>
  <c r="F138" i="24"/>
  <c r="E138" i="24"/>
  <c r="D138" i="24"/>
  <c r="B138" i="24"/>
  <c r="P137" i="24"/>
  <c r="O137" i="24"/>
  <c r="N137" i="24"/>
  <c r="M137" i="24"/>
  <c r="L137" i="24"/>
  <c r="K137" i="24"/>
  <c r="J137" i="24"/>
  <c r="I137" i="24"/>
  <c r="G137" i="24"/>
  <c r="F137" i="24"/>
  <c r="E137" i="24"/>
  <c r="D137" i="24"/>
  <c r="B137" i="24"/>
  <c r="P136" i="24"/>
  <c r="O136" i="24"/>
  <c r="N136" i="24"/>
  <c r="M136" i="24"/>
  <c r="L136" i="24"/>
  <c r="K136" i="24"/>
  <c r="J136" i="24"/>
  <c r="I136" i="24"/>
  <c r="G136" i="24"/>
  <c r="F136" i="24"/>
  <c r="E136" i="24"/>
  <c r="D136" i="24"/>
  <c r="B136" i="24"/>
  <c r="P135" i="24"/>
  <c r="O135" i="24"/>
  <c r="N135" i="24"/>
  <c r="M135" i="24"/>
  <c r="L135" i="24"/>
  <c r="K135" i="24"/>
  <c r="J135" i="24"/>
  <c r="I135" i="24"/>
  <c r="G135" i="24"/>
  <c r="F135" i="24"/>
  <c r="E135" i="24"/>
  <c r="D135" i="24"/>
  <c r="B135" i="24"/>
  <c r="P134" i="24"/>
  <c r="O134" i="24"/>
  <c r="N134" i="24"/>
  <c r="M134" i="24"/>
  <c r="L134" i="24"/>
  <c r="K134" i="24"/>
  <c r="J134" i="24"/>
  <c r="I134" i="24"/>
  <c r="G134" i="24"/>
  <c r="F134" i="24"/>
  <c r="E134" i="24"/>
  <c r="D134" i="24"/>
  <c r="B134" i="24"/>
  <c r="P133" i="24"/>
  <c r="O133" i="24"/>
  <c r="N133" i="24"/>
  <c r="M133" i="24"/>
  <c r="L133" i="24"/>
  <c r="K133" i="24"/>
  <c r="J133" i="24"/>
  <c r="I133" i="24"/>
  <c r="G133" i="24"/>
  <c r="F133" i="24"/>
  <c r="E133" i="24"/>
  <c r="D133" i="24"/>
  <c r="B133" i="24"/>
  <c r="P132" i="24"/>
  <c r="O132" i="24"/>
  <c r="N132" i="24"/>
  <c r="M132" i="24"/>
  <c r="L132" i="24"/>
  <c r="K132" i="24"/>
  <c r="J132" i="24"/>
  <c r="I132" i="24"/>
  <c r="G132" i="24"/>
  <c r="F132" i="24"/>
  <c r="E132" i="24"/>
  <c r="D132" i="24"/>
  <c r="B132" i="24"/>
  <c r="P131" i="24"/>
  <c r="O131" i="24"/>
  <c r="N131" i="24"/>
  <c r="M131" i="24"/>
  <c r="L131" i="24"/>
  <c r="K131" i="24"/>
  <c r="J131" i="24"/>
  <c r="I131" i="24"/>
  <c r="G131" i="24"/>
  <c r="F131" i="24"/>
  <c r="E131" i="24"/>
  <c r="D131" i="24"/>
  <c r="B131" i="24"/>
  <c r="P130" i="24"/>
  <c r="O130" i="24"/>
  <c r="N130" i="24"/>
  <c r="M130" i="24"/>
  <c r="L130" i="24"/>
  <c r="K130" i="24"/>
  <c r="J130" i="24"/>
  <c r="I130" i="24"/>
  <c r="G130" i="24"/>
  <c r="F130" i="24"/>
  <c r="E130" i="24"/>
  <c r="D130" i="24"/>
  <c r="B130" i="24"/>
  <c r="P129" i="24"/>
  <c r="O129" i="24"/>
  <c r="N129" i="24"/>
  <c r="M129" i="24"/>
  <c r="L129" i="24"/>
  <c r="K129" i="24"/>
  <c r="J129" i="24"/>
  <c r="I129" i="24"/>
  <c r="G129" i="24"/>
  <c r="F129" i="24"/>
  <c r="E129" i="24"/>
  <c r="D129" i="24"/>
  <c r="B129" i="24"/>
  <c r="P128" i="24"/>
  <c r="O128" i="24"/>
  <c r="N128" i="24"/>
  <c r="M128" i="24"/>
  <c r="L128" i="24"/>
  <c r="K128" i="24"/>
  <c r="J128" i="24"/>
  <c r="I128" i="24"/>
  <c r="G128" i="24"/>
  <c r="F128" i="24"/>
  <c r="E128" i="24"/>
  <c r="D128" i="24"/>
  <c r="B128" i="24"/>
  <c r="P127" i="24"/>
  <c r="O127" i="24"/>
  <c r="N127" i="24"/>
  <c r="M127" i="24"/>
  <c r="L127" i="24"/>
  <c r="K127" i="24"/>
  <c r="J127" i="24"/>
  <c r="I127" i="24"/>
  <c r="G127" i="24"/>
  <c r="F127" i="24"/>
  <c r="E127" i="24"/>
  <c r="D127" i="24"/>
  <c r="B127" i="24"/>
  <c r="P126" i="24"/>
  <c r="O126" i="24"/>
  <c r="N126" i="24"/>
  <c r="M126" i="24"/>
  <c r="L126" i="24"/>
  <c r="K126" i="24"/>
  <c r="J126" i="24"/>
  <c r="I126" i="24"/>
  <c r="G126" i="24"/>
  <c r="F126" i="24"/>
  <c r="E126" i="24"/>
  <c r="D126" i="24"/>
  <c r="B126" i="24"/>
  <c r="P125" i="24"/>
  <c r="O125" i="24"/>
  <c r="N125" i="24"/>
  <c r="M125" i="24"/>
  <c r="L125" i="24"/>
  <c r="K125" i="24"/>
  <c r="J125" i="24"/>
  <c r="I125" i="24"/>
  <c r="G125" i="24"/>
  <c r="F125" i="24"/>
  <c r="E125" i="24"/>
  <c r="D125" i="24"/>
  <c r="B125" i="24"/>
  <c r="P124" i="24"/>
  <c r="O124" i="24"/>
  <c r="N124" i="24"/>
  <c r="M124" i="24"/>
  <c r="L124" i="24"/>
  <c r="K124" i="24"/>
  <c r="J124" i="24"/>
  <c r="I124" i="24"/>
  <c r="G124" i="24"/>
  <c r="F124" i="24"/>
  <c r="E124" i="24"/>
  <c r="D124" i="24"/>
  <c r="B124" i="24"/>
  <c r="P123" i="24"/>
  <c r="O123" i="24"/>
  <c r="N123" i="24"/>
  <c r="M123" i="24"/>
  <c r="L123" i="24"/>
  <c r="K123" i="24"/>
  <c r="J123" i="24"/>
  <c r="I123" i="24"/>
  <c r="G123" i="24"/>
  <c r="F123" i="24"/>
  <c r="E123" i="24"/>
  <c r="D123" i="24"/>
  <c r="B123" i="24"/>
  <c r="P122" i="24"/>
  <c r="O122" i="24"/>
  <c r="N122" i="24"/>
  <c r="M122" i="24"/>
  <c r="L122" i="24"/>
  <c r="K122" i="24"/>
  <c r="J122" i="24"/>
  <c r="I122" i="24"/>
  <c r="G122" i="24"/>
  <c r="F122" i="24"/>
  <c r="E122" i="24"/>
  <c r="D122" i="24"/>
  <c r="B122" i="24"/>
  <c r="P121" i="24"/>
  <c r="O121" i="24"/>
  <c r="N121" i="24"/>
  <c r="M121" i="24"/>
  <c r="L121" i="24"/>
  <c r="K121" i="24"/>
  <c r="J121" i="24"/>
  <c r="I121" i="24"/>
  <c r="G121" i="24"/>
  <c r="F121" i="24"/>
  <c r="E121" i="24"/>
  <c r="D121" i="24"/>
  <c r="B121" i="24"/>
  <c r="P120" i="24"/>
  <c r="O120" i="24"/>
  <c r="N120" i="24"/>
  <c r="M120" i="24"/>
  <c r="L120" i="24"/>
  <c r="K120" i="24"/>
  <c r="J120" i="24"/>
  <c r="I120" i="24"/>
  <c r="G120" i="24"/>
  <c r="F120" i="24"/>
  <c r="E120" i="24"/>
  <c r="D120" i="24"/>
  <c r="B120" i="24"/>
  <c r="P119" i="24"/>
  <c r="O119" i="24"/>
  <c r="N119" i="24"/>
  <c r="M119" i="24"/>
  <c r="L119" i="24"/>
  <c r="K119" i="24"/>
  <c r="J119" i="24"/>
  <c r="I119" i="24"/>
  <c r="G119" i="24"/>
  <c r="F119" i="24"/>
  <c r="E119" i="24"/>
  <c r="D119" i="24"/>
  <c r="B119" i="24"/>
  <c r="P118" i="24"/>
  <c r="O118" i="24"/>
  <c r="N118" i="24"/>
  <c r="M118" i="24"/>
  <c r="L118" i="24"/>
  <c r="K118" i="24"/>
  <c r="J118" i="24"/>
  <c r="I118" i="24"/>
  <c r="G118" i="24"/>
  <c r="F118" i="24"/>
  <c r="E118" i="24"/>
  <c r="D118" i="24"/>
  <c r="B118" i="24"/>
  <c r="P117" i="24"/>
  <c r="O117" i="24"/>
  <c r="N117" i="24"/>
  <c r="M117" i="24"/>
  <c r="L117" i="24"/>
  <c r="K117" i="24"/>
  <c r="J117" i="24"/>
  <c r="I117" i="24"/>
  <c r="G117" i="24"/>
  <c r="F117" i="24"/>
  <c r="E117" i="24"/>
  <c r="D117" i="24"/>
  <c r="B117" i="24"/>
  <c r="P116" i="24"/>
  <c r="O116" i="24"/>
  <c r="N116" i="24"/>
  <c r="M116" i="24"/>
  <c r="L116" i="24"/>
  <c r="K116" i="24"/>
  <c r="J116" i="24"/>
  <c r="I116" i="24"/>
  <c r="G116" i="24"/>
  <c r="F116" i="24"/>
  <c r="E116" i="24"/>
  <c r="D116" i="24"/>
  <c r="B116" i="24"/>
  <c r="P115" i="24"/>
  <c r="O115" i="24"/>
  <c r="N115" i="24"/>
  <c r="M115" i="24"/>
  <c r="L115" i="24"/>
  <c r="K115" i="24"/>
  <c r="J115" i="24"/>
  <c r="I115" i="24"/>
  <c r="G115" i="24"/>
  <c r="F115" i="24"/>
  <c r="E115" i="24"/>
  <c r="D115" i="24"/>
  <c r="B115" i="24"/>
  <c r="P114" i="24"/>
  <c r="O114" i="24"/>
  <c r="N114" i="24"/>
  <c r="M114" i="24"/>
  <c r="L114" i="24"/>
  <c r="K114" i="24"/>
  <c r="J114" i="24"/>
  <c r="I114" i="24"/>
  <c r="G114" i="24"/>
  <c r="F114" i="24"/>
  <c r="E114" i="24"/>
  <c r="D114" i="24"/>
  <c r="B114" i="24"/>
  <c r="P113" i="24"/>
  <c r="O113" i="24"/>
  <c r="N113" i="24"/>
  <c r="M113" i="24"/>
  <c r="L113" i="24"/>
  <c r="K113" i="24"/>
  <c r="J113" i="24"/>
  <c r="I113" i="24"/>
  <c r="G113" i="24"/>
  <c r="F113" i="24"/>
  <c r="E113" i="24"/>
  <c r="D113" i="24"/>
  <c r="B113" i="24"/>
  <c r="P112" i="24"/>
  <c r="O112" i="24"/>
  <c r="N112" i="24"/>
  <c r="M112" i="24"/>
  <c r="L112" i="24"/>
  <c r="K112" i="24"/>
  <c r="J112" i="24"/>
  <c r="I112" i="24"/>
  <c r="G112" i="24"/>
  <c r="F112" i="24"/>
  <c r="E112" i="24"/>
  <c r="D112" i="24"/>
  <c r="B112" i="24"/>
  <c r="P111" i="24"/>
  <c r="O111" i="24"/>
  <c r="N111" i="24"/>
  <c r="M111" i="24"/>
  <c r="L111" i="24"/>
  <c r="K111" i="24"/>
  <c r="J111" i="24"/>
  <c r="I111" i="24"/>
  <c r="G111" i="24"/>
  <c r="F111" i="24"/>
  <c r="E111" i="24"/>
  <c r="D111" i="24"/>
  <c r="B111" i="24"/>
  <c r="P110" i="24"/>
  <c r="O110" i="24"/>
  <c r="N110" i="24"/>
  <c r="M110" i="24"/>
  <c r="L110" i="24"/>
  <c r="K110" i="24"/>
  <c r="J110" i="24"/>
  <c r="I110" i="24"/>
  <c r="G110" i="24"/>
  <c r="F110" i="24"/>
  <c r="E110" i="24"/>
  <c r="D110" i="24"/>
  <c r="B110" i="24"/>
  <c r="P109" i="24"/>
  <c r="O109" i="24"/>
  <c r="N109" i="24"/>
  <c r="M109" i="24"/>
  <c r="L109" i="24"/>
  <c r="K109" i="24"/>
  <c r="J109" i="24"/>
  <c r="I109" i="24"/>
  <c r="G109" i="24"/>
  <c r="F109" i="24"/>
  <c r="E109" i="24"/>
  <c r="D109" i="24"/>
  <c r="B109" i="24"/>
  <c r="P108" i="24"/>
  <c r="O108" i="24"/>
  <c r="N108" i="24"/>
  <c r="M108" i="24"/>
  <c r="L108" i="24"/>
  <c r="K108" i="24"/>
  <c r="J108" i="24"/>
  <c r="I108" i="24"/>
  <c r="G108" i="24"/>
  <c r="F108" i="24"/>
  <c r="E108" i="24"/>
  <c r="D108" i="24"/>
  <c r="B108" i="24"/>
  <c r="P107" i="24"/>
  <c r="O107" i="24"/>
  <c r="N107" i="24"/>
  <c r="M107" i="24"/>
  <c r="L107" i="24"/>
  <c r="K107" i="24"/>
  <c r="J107" i="24"/>
  <c r="I107" i="24"/>
  <c r="G107" i="24"/>
  <c r="F107" i="24"/>
  <c r="E107" i="24"/>
  <c r="D107" i="24"/>
  <c r="B107" i="24"/>
  <c r="P106" i="24"/>
  <c r="O106" i="24"/>
  <c r="N106" i="24"/>
  <c r="M106" i="24"/>
  <c r="L106" i="24"/>
  <c r="K106" i="24"/>
  <c r="J106" i="24"/>
  <c r="I106" i="24"/>
  <c r="G106" i="24"/>
  <c r="F106" i="24"/>
  <c r="E106" i="24"/>
  <c r="D106" i="24"/>
  <c r="B106" i="24"/>
  <c r="P105" i="24"/>
  <c r="O105" i="24"/>
  <c r="N105" i="24"/>
  <c r="M105" i="24"/>
  <c r="L105" i="24"/>
  <c r="K105" i="24"/>
  <c r="J105" i="24"/>
  <c r="I105" i="24"/>
  <c r="G105" i="24"/>
  <c r="F105" i="24"/>
  <c r="E105" i="24"/>
  <c r="D105" i="24"/>
  <c r="B105" i="24"/>
  <c r="P104" i="24"/>
  <c r="O104" i="24"/>
  <c r="N104" i="24"/>
  <c r="M104" i="24"/>
  <c r="L104" i="24"/>
  <c r="K104" i="24"/>
  <c r="J104" i="24"/>
  <c r="I104" i="24"/>
  <c r="G104" i="24"/>
  <c r="F104" i="24"/>
  <c r="E104" i="24"/>
  <c r="D104" i="24"/>
  <c r="B104" i="24"/>
  <c r="P103" i="24"/>
  <c r="O103" i="24"/>
  <c r="N103" i="24"/>
  <c r="M103" i="24"/>
  <c r="L103" i="24"/>
  <c r="K103" i="24"/>
  <c r="J103" i="24"/>
  <c r="I103" i="24"/>
  <c r="G103" i="24"/>
  <c r="F103" i="24"/>
  <c r="E103" i="24"/>
  <c r="D103" i="24"/>
  <c r="B103" i="24"/>
  <c r="P102" i="24"/>
  <c r="O102" i="24"/>
  <c r="N102" i="24"/>
  <c r="M102" i="24"/>
  <c r="L102" i="24"/>
  <c r="K102" i="24"/>
  <c r="J102" i="24"/>
  <c r="I102" i="24"/>
  <c r="G102" i="24"/>
  <c r="F102" i="24"/>
  <c r="E102" i="24"/>
  <c r="D102" i="24"/>
  <c r="B102" i="24"/>
  <c r="P101" i="24"/>
  <c r="O101" i="24"/>
  <c r="N101" i="24"/>
  <c r="M101" i="24"/>
  <c r="L101" i="24"/>
  <c r="K101" i="24"/>
  <c r="J101" i="24"/>
  <c r="I101" i="24"/>
  <c r="G101" i="24"/>
  <c r="F101" i="24"/>
  <c r="E101" i="24"/>
  <c r="D101" i="24"/>
  <c r="B101" i="24"/>
  <c r="P100" i="24"/>
  <c r="O100" i="24"/>
  <c r="N100" i="24"/>
  <c r="M100" i="24"/>
  <c r="L100" i="24"/>
  <c r="K100" i="24"/>
  <c r="J100" i="24"/>
  <c r="I100" i="24"/>
  <c r="G100" i="24"/>
  <c r="F100" i="24"/>
  <c r="E100" i="24"/>
  <c r="D100" i="24"/>
  <c r="B100" i="24"/>
  <c r="P99" i="24"/>
  <c r="O99" i="24"/>
  <c r="N99" i="24"/>
  <c r="M99" i="24"/>
  <c r="L99" i="24"/>
  <c r="K99" i="24"/>
  <c r="J99" i="24"/>
  <c r="I99" i="24"/>
  <c r="G99" i="24"/>
  <c r="F99" i="24"/>
  <c r="E99" i="24"/>
  <c r="D99" i="24"/>
  <c r="B99" i="24"/>
  <c r="P98" i="24"/>
  <c r="O98" i="24"/>
  <c r="N98" i="24"/>
  <c r="M98" i="24"/>
  <c r="L98" i="24"/>
  <c r="K98" i="24"/>
  <c r="J98" i="24"/>
  <c r="I98" i="24"/>
  <c r="G98" i="24"/>
  <c r="F98" i="24"/>
  <c r="E98" i="24"/>
  <c r="D98" i="24"/>
  <c r="B98" i="24"/>
  <c r="P97" i="24"/>
  <c r="O97" i="24"/>
  <c r="N97" i="24"/>
  <c r="M97" i="24"/>
  <c r="L97" i="24"/>
  <c r="K97" i="24"/>
  <c r="J97" i="24"/>
  <c r="I97" i="24"/>
  <c r="G97" i="24"/>
  <c r="F97" i="24"/>
  <c r="E97" i="24"/>
  <c r="D97" i="24"/>
  <c r="B97" i="24"/>
  <c r="P96" i="24"/>
  <c r="O96" i="24"/>
  <c r="N96" i="24"/>
  <c r="M96" i="24"/>
  <c r="L96" i="24"/>
  <c r="K96" i="24"/>
  <c r="J96" i="24"/>
  <c r="I96" i="24"/>
  <c r="G96" i="24"/>
  <c r="F96" i="24"/>
  <c r="E96" i="24"/>
  <c r="D96" i="24"/>
  <c r="B96" i="24"/>
  <c r="P95" i="24"/>
  <c r="O95" i="24"/>
  <c r="N95" i="24"/>
  <c r="M95" i="24"/>
  <c r="L95" i="24"/>
  <c r="K95" i="24"/>
  <c r="J95" i="24"/>
  <c r="I95" i="24"/>
  <c r="G95" i="24"/>
  <c r="F95" i="24"/>
  <c r="E95" i="24"/>
  <c r="D95" i="24"/>
  <c r="B95" i="24"/>
  <c r="P94" i="24"/>
  <c r="O94" i="24"/>
  <c r="N94" i="24"/>
  <c r="M94" i="24"/>
  <c r="L94" i="24"/>
  <c r="K94" i="24"/>
  <c r="J94" i="24"/>
  <c r="I94" i="24"/>
  <c r="G94" i="24"/>
  <c r="F94" i="24"/>
  <c r="E94" i="24"/>
  <c r="D94" i="24"/>
  <c r="B94" i="24"/>
  <c r="P93" i="24"/>
  <c r="O93" i="24"/>
  <c r="N93" i="24"/>
  <c r="M93" i="24"/>
  <c r="L93" i="24"/>
  <c r="K93" i="24"/>
  <c r="J93" i="24"/>
  <c r="I93" i="24"/>
  <c r="G93" i="24"/>
  <c r="F93" i="24"/>
  <c r="E93" i="24"/>
  <c r="D93" i="24"/>
  <c r="B93" i="24"/>
  <c r="P92" i="24"/>
  <c r="O92" i="24"/>
  <c r="N92" i="24"/>
  <c r="M92" i="24"/>
  <c r="L92" i="24"/>
  <c r="K92" i="24"/>
  <c r="J92" i="24"/>
  <c r="I92" i="24"/>
  <c r="G92" i="24"/>
  <c r="F92" i="24"/>
  <c r="E92" i="24"/>
  <c r="D92" i="24"/>
  <c r="B92" i="24"/>
  <c r="P91" i="24"/>
  <c r="O91" i="24"/>
  <c r="N91" i="24"/>
  <c r="M91" i="24"/>
  <c r="L91" i="24"/>
  <c r="K91" i="24"/>
  <c r="J91" i="24"/>
  <c r="I91" i="24"/>
  <c r="G91" i="24"/>
  <c r="F91" i="24"/>
  <c r="E91" i="24"/>
  <c r="D91" i="24"/>
  <c r="B91" i="24"/>
  <c r="P90" i="24"/>
  <c r="O90" i="24"/>
  <c r="N90" i="24"/>
  <c r="M90" i="24"/>
  <c r="L90" i="24"/>
  <c r="K90" i="24"/>
  <c r="J90" i="24"/>
  <c r="I90" i="24"/>
  <c r="G90" i="24"/>
  <c r="F90" i="24"/>
  <c r="E90" i="24"/>
  <c r="D90" i="24"/>
  <c r="B90" i="24"/>
  <c r="P89" i="24"/>
  <c r="O89" i="24"/>
  <c r="N89" i="24"/>
  <c r="M89" i="24"/>
  <c r="L89" i="24"/>
  <c r="K89" i="24"/>
  <c r="J89" i="24"/>
  <c r="I89" i="24"/>
  <c r="G89" i="24"/>
  <c r="F89" i="24"/>
  <c r="E89" i="24"/>
  <c r="D89" i="24"/>
  <c r="B89" i="24"/>
  <c r="P88" i="24"/>
  <c r="O88" i="24"/>
  <c r="N88" i="24"/>
  <c r="M88" i="24"/>
  <c r="L88" i="24"/>
  <c r="K88" i="24"/>
  <c r="J88" i="24"/>
  <c r="I88" i="24"/>
  <c r="G88" i="24"/>
  <c r="F88" i="24"/>
  <c r="E88" i="24"/>
  <c r="D88" i="24"/>
  <c r="B88" i="24"/>
  <c r="P87" i="24"/>
  <c r="O87" i="24"/>
  <c r="N87" i="24"/>
  <c r="M87" i="24"/>
  <c r="L87" i="24"/>
  <c r="K87" i="24"/>
  <c r="J87" i="24"/>
  <c r="I87" i="24"/>
  <c r="G87" i="24"/>
  <c r="F87" i="24"/>
  <c r="E87" i="24"/>
  <c r="D87" i="24"/>
  <c r="B87" i="24"/>
  <c r="P86" i="24"/>
  <c r="O86" i="24"/>
  <c r="N86" i="24"/>
  <c r="M86" i="24"/>
  <c r="L86" i="24"/>
  <c r="K86" i="24"/>
  <c r="J86" i="24"/>
  <c r="I86" i="24"/>
  <c r="G86" i="24"/>
  <c r="F86" i="24"/>
  <c r="E86" i="24"/>
  <c r="D86" i="24"/>
  <c r="B86" i="24"/>
  <c r="P85" i="24"/>
  <c r="O85" i="24"/>
  <c r="N85" i="24"/>
  <c r="M85" i="24"/>
  <c r="L85" i="24"/>
  <c r="K85" i="24"/>
  <c r="J85" i="24"/>
  <c r="I85" i="24"/>
  <c r="G85" i="24"/>
  <c r="F85" i="24"/>
  <c r="E85" i="24"/>
  <c r="D85" i="24"/>
  <c r="B85" i="24"/>
  <c r="P84" i="24"/>
  <c r="O84" i="24"/>
  <c r="N84" i="24"/>
  <c r="M84" i="24"/>
  <c r="L84" i="24"/>
  <c r="K84" i="24"/>
  <c r="J84" i="24"/>
  <c r="I84" i="24"/>
  <c r="G84" i="24"/>
  <c r="F84" i="24"/>
  <c r="E84" i="24"/>
  <c r="D84" i="24"/>
  <c r="B84" i="24"/>
  <c r="P83" i="24"/>
  <c r="O83" i="24"/>
  <c r="N83" i="24"/>
  <c r="M83" i="24"/>
  <c r="L83" i="24"/>
  <c r="K83" i="24"/>
  <c r="J83" i="24"/>
  <c r="I83" i="24"/>
  <c r="G83" i="24"/>
  <c r="F83" i="24"/>
  <c r="E83" i="24"/>
  <c r="D83" i="24"/>
  <c r="B83" i="24"/>
  <c r="P82" i="24"/>
  <c r="O82" i="24"/>
  <c r="N82" i="24"/>
  <c r="M82" i="24"/>
  <c r="L82" i="24"/>
  <c r="K82" i="24"/>
  <c r="J82" i="24"/>
  <c r="I82" i="24"/>
  <c r="G82" i="24"/>
  <c r="F82" i="24"/>
  <c r="E82" i="24"/>
  <c r="D82" i="24"/>
  <c r="B82" i="24"/>
  <c r="P81" i="24"/>
  <c r="O81" i="24"/>
  <c r="N81" i="24"/>
  <c r="M81" i="24"/>
  <c r="L81" i="24"/>
  <c r="K81" i="24"/>
  <c r="J81" i="24"/>
  <c r="I81" i="24"/>
  <c r="G81" i="24"/>
  <c r="F81" i="24"/>
  <c r="E81" i="24"/>
  <c r="D81" i="24"/>
  <c r="B81" i="24"/>
  <c r="P80" i="24"/>
  <c r="O80" i="24"/>
  <c r="N80" i="24"/>
  <c r="M80" i="24"/>
  <c r="L80" i="24"/>
  <c r="K80" i="24"/>
  <c r="J80" i="24"/>
  <c r="I80" i="24"/>
  <c r="G80" i="24"/>
  <c r="F80" i="24"/>
  <c r="E80" i="24"/>
  <c r="D80" i="24"/>
  <c r="B80" i="24"/>
  <c r="P79" i="24"/>
  <c r="O79" i="24"/>
  <c r="N79" i="24"/>
  <c r="M79" i="24"/>
  <c r="L79" i="24"/>
  <c r="K79" i="24"/>
  <c r="J79" i="24"/>
  <c r="I79" i="24"/>
  <c r="G79" i="24"/>
  <c r="F79" i="24"/>
  <c r="E79" i="24"/>
  <c r="D79" i="24"/>
  <c r="B79" i="24"/>
  <c r="P78" i="24"/>
  <c r="O78" i="24"/>
  <c r="N78" i="24"/>
  <c r="M78" i="24"/>
  <c r="L78" i="24"/>
  <c r="K78" i="24"/>
  <c r="J78" i="24"/>
  <c r="I78" i="24"/>
  <c r="G78" i="24"/>
  <c r="F78" i="24"/>
  <c r="E78" i="24"/>
  <c r="D78" i="24"/>
  <c r="B78" i="24"/>
  <c r="P77" i="24"/>
  <c r="O77" i="24"/>
  <c r="N77" i="24"/>
  <c r="M77" i="24"/>
  <c r="L77" i="24"/>
  <c r="K77" i="24"/>
  <c r="J77" i="24"/>
  <c r="I77" i="24"/>
  <c r="G77" i="24"/>
  <c r="F77" i="24"/>
  <c r="E77" i="24"/>
  <c r="D77" i="24"/>
  <c r="B77" i="24"/>
  <c r="P76" i="24"/>
  <c r="O76" i="24"/>
  <c r="N76" i="24"/>
  <c r="M76" i="24"/>
  <c r="L76" i="24"/>
  <c r="K76" i="24"/>
  <c r="J76" i="24"/>
  <c r="I76" i="24"/>
  <c r="G76" i="24"/>
  <c r="F76" i="24"/>
  <c r="E76" i="24"/>
  <c r="D76" i="24"/>
  <c r="B76" i="24"/>
  <c r="P75" i="24"/>
  <c r="O75" i="24"/>
  <c r="N75" i="24"/>
  <c r="M75" i="24"/>
  <c r="L75" i="24"/>
  <c r="K75" i="24"/>
  <c r="J75" i="24"/>
  <c r="I75" i="24"/>
  <c r="G75" i="24"/>
  <c r="F75" i="24"/>
  <c r="E75" i="24"/>
  <c r="D75" i="24"/>
  <c r="B75" i="24"/>
  <c r="P74" i="24"/>
  <c r="O74" i="24"/>
  <c r="N74" i="24"/>
  <c r="M74" i="24"/>
  <c r="L74" i="24"/>
  <c r="K74" i="24"/>
  <c r="J74" i="24"/>
  <c r="I74" i="24"/>
  <c r="G74" i="24"/>
  <c r="F74" i="24"/>
  <c r="E74" i="24"/>
  <c r="D74" i="24"/>
  <c r="B74" i="24"/>
  <c r="P73" i="24"/>
  <c r="O73" i="24"/>
  <c r="N73" i="24"/>
  <c r="M73" i="24"/>
  <c r="L73" i="24"/>
  <c r="K73" i="24"/>
  <c r="J73" i="24"/>
  <c r="I73" i="24"/>
  <c r="G73" i="24"/>
  <c r="F73" i="24"/>
  <c r="E73" i="24"/>
  <c r="D73" i="24"/>
  <c r="B73" i="24"/>
  <c r="P72" i="24"/>
  <c r="O72" i="24"/>
  <c r="N72" i="24"/>
  <c r="M72" i="24"/>
  <c r="L72" i="24"/>
  <c r="K72" i="24"/>
  <c r="J72" i="24"/>
  <c r="I72" i="24"/>
  <c r="G72" i="24"/>
  <c r="F72" i="24"/>
  <c r="E72" i="24"/>
  <c r="D72" i="24"/>
  <c r="B72" i="24"/>
  <c r="P71" i="24"/>
  <c r="O71" i="24"/>
  <c r="N71" i="24"/>
  <c r="M71" i="24"/>
  <c r="L71" i="24"/>
  <c r="K71" i="24"/>
  <c r="J71" i="24"/>
  <c r="I71" i="24"/>
  <c r="G71" i="24"/>
  <c r="F71" i="24"/>
  <c r="E71" i="24"/>
  <c r="D71" i="24"/>
  <c r="B71" i="24"/>
  <c r="P70" i="24"/>
  <c r="O70" i="24"/>
  <c r="N70" i="24"/>
  <c r="M70" i="24"/>
  <c r="L70" i="24"/>
  <c r="K70" i="24"/>
  <c r="J70" i="24"/>
  <c r="I70" i="24"/>
  <c r="G70" i="24"/>
  <c r="F70" i="24"/>
  <c r="E70" i="24"/>
  <c r="D70" i="24"/>
  <c r="B70" i="24"/>
  <c r="P69" i="24"/>
  <c r="O69" i="24"/>
  <c r="N69" i="24"/>
  <c r="M69" i="24"/>
  <c r="L69" i="24"/>
  <c r="K69" i="24"/>
  <c r="J69" i="24"/>
  <c r="I69" i="24"/>
  <c r="G69" i="24"/>
  <c r="F69" i="24"/>
  <c r="E69" i="24"/>
  <c r="D69" i="24"/>
  <c r="B69" i="24"/>
  <c r="P68" i="24"/>
  <c r="O68" i="24"/>
  <c r="N68" i="24"/>
  <c r="M68" i="24"/>
  <c r="L68" i="24"/>
  <c r="K68" i="24"/>
  <c r="J68" i="24"/>
  <c r="I68" i="24"/>
  <c r="G68" i="24"/>
  <c r="F68" i="24"/>
  <c r="E68" i="24"/>
  <c r="D68" i="24"/>
  <c r="B68" i="24"/>
  <c r="P67" i="24"/>
  <c r="O67" i="24"/>
  <c r="N67" i="24"/>
  <c r="M67" i="24"/>
  <c r="L67" i="24"/>
  <c r="K67" i="24"/>
  <c r="J67" i="24"/>
  <c r="I67" i="24"/>
  <c r="G67" i="24"/>
  <c r="F67" i="24"/>
  <c r="E67" i="24"/>
  <c r="D67" i="24"/>
  <c r="B67" i="24"/>
  <c r="P66" i="24"/>
  <c r="O66" i="24"/>
  <c r="N66" i="24"/>
  <c r="M66" i="24"/>
  <c r="L66" i="24"/>
  <c r="K66" i="24"/>
  <c r="J66" i="24"/>
  <c r="I66" i="24"/>
  <c r="G66" i="24"/>
  <c r="F66" i="24"/>
  <c r="E66" i="24"/>
  <c r="D66" i="24"/>
  <c r="B66" i="24"/>
  <c r="P65" i="24"/>
  <c r="O65" i="24"/>
  <c r="N65" i="24"/>
  <c r="M65" i="24"/>
  <c r="L65" i="24"/>
  <c r="K65" i="24"/>
  <c r="J65" i="24"/>
  <c r="I65" i="24"/>
  <c r="G65" i="24"/>
  <c r="F65" i="24"/>
  <c r="E65" i="24"/>
  <c r="D65" i="24"/>
  <c r="B65" i="24"/>
  <c r="P64" i="24"/>
  <c r="O64" i="24"/>
  <c r="N64" i="24"/>
  <c r="M64" i="24"/>
  <c r="L64" i="24"/>
  <c r="K64" i="24"/>
  <c r="J64" i="24"/>
  <c r="I64" i="24"/>
  <c r="G64" i="24"/>
  <c r="F64" i="24"/>
  <c r="E64" i="24"/>
  <c r="D64" i="24"/>
  <c r="B64" i="24"/>
  <c r="P63" i="24"/>
  <c r="O63" i="24"/>
  <c r="N63" i="24"/>
  <c r="M63" i="24"/>
  <c r="L63" i="24"/>
  <c r="K63" i="24"/>
  <c r="J63" i="24"/>
  <c r="I63" i="24"/>
  <c r="G63" i="24"/>
  <c r="F63" i="24"/>
  <c r="E63" i="24"/>
  <c r="D63" i="24"/>
  <c r="B63" i="24"/>
  <c r="P62" i="24"/>
  <c r="O62" i="24"/>
  <c r="N62" i="24"/>
  <c r="M62" i="24"/>
  <c r="L62" i="24"/>
  <c r="K62" i="24"/>
  <c r="J62" i="24"/>
  <c r="I62" i="24"/>
  <c r="G62" i="24"/>
  <c r="F62" i="24"/>
  <c r="E62" i="24"/>
  <c r="D62" i="24"/>
  <c r="B62" i="24"/>
  <c r="P61" i="24"/>
  <c r="O61" i="24"/>
  <c r="N61" i="24"/>
  <c r="M61" i="24"/>
  <c r="L61" i="24"/>
  <c r="K61" i="24"/>
  <c r="J61" i="24"/>
  <c r="I61" i="24"/>
  <c r="G61" i="24"/>
  <c r="F61" i="24"/>
  <c r="E61" i="24"/>
  <c r="D61" i="24"/>
  <c r="B61" i="24"/>
  <c r="P60" i="24"/>
  <c r="O60" i="24"/>
  <c r="N60" i="24"/>
  <c r="M60" i="24"/>
  <c r="L60" i="24"/>
  <c r="K60" i="24"/>
  <c r="J60" i="24"/>
  <c r="I60" i="24"/>
  <c r="G60" i="24"/>
  <c r="F60" i="24"/>
  <c r="E60" i="24"/>
  <c r="D60" i="24"/>
  <c r="B60" i="24"/>
  <c r="P59" i="24"/>
  <c r="O59" i="24"/>
  <c r="N59" i="24"/>
  <c r="M59" i="24"/>
  <c r="L59" i="24"/>
  <c r="K59" i="24"/>
  <c r="J59" i="24"/>
  <c r="I59" i="24"/>
  <c r="G59" i="24"/>
  <c r="F59" i="24"/>
  <c r="E59" i="24"/>
  <c r="D59" i="24"/>
  <c r="B59" i="24"/>
  <c r="P58" i="24"/>
  <c r="O58" i="24"/>
  <c r="N58" i="24"/>
  <c r="M58" i="24"/>
  <c r="L58" i="24"/>
  <c r="K58" i="24"/>
  <c r="J58" i="24"/>
  <c r="I58" i="24"/>
  <c r="G58" i="24"/>
  <c r="F58" i="24"/>
  <c r="E58" i="24"/>
  <c r="D58" i="24"/>
  <c r="B58" i="24"/>
  <c r="P57" i="24"/>
  <c r="O57" i="24"/>
  <c r="N57" i="24"/>
  <c r="M57" i="24"/>
  <c r="L57" i="24"/>
  <c r="K57" i="24"/>
  <c r="J57" i="24"/>
  <c r="I57" i="24"/>
  <c r="G57" i="24"/>
  <c r="F57" i="24"/>
  <c r="E57" i="24"/>
  <c r="D57" i="24"/>
  <c r="B57" i="24"/>
  <c r="P56" i="24"/>
  <c r="O56" i="24"/>
  <c r="N56" i="24"/>
  <c r="M56" i="24"/>
  <c r="L56" i="24"/>
  <c r="K56" i="24"/>
  <c r="J56" i="24"/>
  <c r="I56" i="24"/>
  <c r="G56" i="24"/>
  <c r="F56" i="24"/>
  <c r="E56" i="24"/>
  <c r="D56" i="24"/>
  <c r="B56" i="24"/>
  <c r="P55" i="24"/>
  <c r="O55" i="24"/>
  <c r="N55" i="24"/>
  <c r="M55" i="24"/>
  <c r="L55" i="24"/>
  <c r="K55" i="24"/>
  <c r="J55" i="24"/>
  <c r="I55" i="24"/>
  <c r="G55" i="24"/>
  <c r="F55" i="24"/>
  <c r="E55" i="24"/>
  <c r="D55" i="24"/>
  <c r="B55" i="24"/>
  <c r="P54" i="24"/>
  <c r="O54" i="24"/>
  <c r="N54" i="24"/>
  <c r="M54" i="24"/>
  <c r="L54" i="24"/>
  <c r="K54" i="24"/>
  <c r="J54" i="24"/>
  <c r="I54" i="24"/>
  <c r="G54" i="24"/>
  <c r="F54" i="24"/>
  <c r="E54" i="24"/>
  <c r="D54" i="24"/>
  <c r="B54" i="24"/>
  <c r="P53" i="24"/>
  <c r="O53" i="24"/>
  <c r="N53" i="24"/>
  <c r="M53" i="24"/>
  <c r="L53" i="24"/>
  <c r="K53" i="24"/>
  <c r="J53" i="24"/>
  <c r="I53" i="24"/>
  <c r="G53" i="24"/>
  <c r="F53" i="24"/>
  <c r="E53" i="24"/>
  <c r="D53" i="24"/>
  <c r="B53" i="24"/>
  <c r="P52" i="24"/>
  <c r="O52" i="24"/>
  <c r="N52" i="24"/>
  <c r="M52" i="24"/>
  <c r="L52" i="24"/>
  <c r="K52" i="24"/>
  <c r="J52" i="24"/>
  <c r="I52" i="24"/>
  <c r="G52" i="24"/>
  <c r="F52" i="24"/>
  <c r="E52" i="24"/>
  <c r="D52" i="24"/>
  <c r="B52" i="24"/>
  <c r="P51" i="24"/>
  <c r="O51" i="24"/>
  <c r="N51" i="24"/>
  <c r="M51" i="24"/>
  <c r="L51" i="24"/>
  <c r="K51" i="24"/>
  <c r="J51" i="24"/>
  <c r="I51" i="24"/>
  <c r="G51" i="24"/>
  <c r="F51" i="24"/>
  <c r="E51" i="24"/>
  <c r="D51" i="24"/>
  <c r="B51" i="24"/>
  <c r="P50" i="24"/>
  <c r="O50" i="24"/>
  <c r="N50" i="24"/>
  <c r="M50" i="24"/>
  <c r="L50" i="24"/>
  <c r="K50" i="24"/>
  <c r="J50" i="24"/>
  <c r="I50" i="24"/>
  <c r="G50" i="24"/>
  <c r="F50" i="24"/>
  <c r="E50" i="24"/>
  <c r="D50" i="24"/>
  <c r="B50" i="24"/>
  <c r="P49" i="24"/>
  <c r="O49" i="24"/>
  <c r="N49" i="24"/>
  <c r="M49" i="24"/>
  <c r="L49" i="24"/>
  <c r="K49" i="24"/>
  <c r="J49" i="24"/>
  <c r="I49" i="24"/>
  <c r="G49" i="24"/>
  <c r="F49" i="24"/>
  <c r="E49" i="24"/>
  <c r="D49" i="24"/>
  <c r="B49" i="24"/>
  <c r="P48" i="24"/>
  <c r="O48" i="24"/>
  <c r="N48" i="24"/>
  <c r="M48" i="24"/>
  <c r="L48" i="24"/>
  <c r="K48" i="24"/>
  <c r="J48" i="24"/>
  <c r="I48" i="24"/>
  <c r="G48" i="24"/>
  <c r="F48" i="24"/>
  <c r="E48" i="24"/>
  <c r="D48" i="24"/>
  <c r="B48" i="24"/>
  <c r="P47" i="24"/>
  <c r="O47" i="24"/>
  <c r="N47" i="24"/>
  <c r="M47" i="24"/>
  <c r="L47" i="24"/>
  <c r="K47" i="24"/>
  <c r="J47" i="24"/>
  <c r="I47" i="24"/>
  <c r="G47" i="24"/>
  <c r="F47" i="24"/>
  <c r="E47" i="24"/>
  <c r="D47" i="24"/>
  <c r="B47" i="24"/>
  <c r="P46" i="24"/>
  <c r="O46" i="24"/>
  <c r="N46" i="24"/>
  <c r="M46" i="24"/>
  <c r="L46" i="24"/>
  <c r="K46" i="24"/>
  <c r="J46" i="24"/>
  <c r="I46" i="24"/>
  <c r="G46" i="24"/>
  <c r="F46" i="24"/>
  <c r="E46" i="24"/>
  <c r="D46" i="24"/>
  <c r="B46" i="24"/>
  <c r="P45" i="24"/>
  <c r="O45" i="24"/>
  <c r="N45" i="24"/>
  <c r="M45" i="24"/>
  <c r="L45" i="24"/>
  <c r="K45" i="24"/>
  <c r="J45" i="24"/>
  <c r="I45" i="24"/>
  <c r="G45" i="24"/>
  <c r="F45" i="24"/>
  <c r="E45" i="24"/>
  <c r="D45" i="24"/>
  <c r="B45" i="24"/>
  <c r="P44" i="24"/>
  <c r="O44" i="24"/>
  <c r="N44" i="24"/>
  <c r="M44" i="24"/>
  <c r="L44" i="24"/>
  <c r="K44" i="24"/>
  <c r="J44" i="24"/>
  <c r="I44" i="24"/>
  <c r="G44" i="24"/>
  <c r="F44" i="24"/>
  <c r="E44" i="24"/>
  <c r="D44" i="24"/>
  <c r="B44" i="24"/>
  <c r="P43" i="24"/>
  <c r="O43" i="24"/>
  <c r="N43" i="24"/>
  <c r="M43" i="24"/>
  <c r="L43" i="24"/>
  <c r="K43" i="24"/>
  <c r="J43" i="24"/>
  <c r="I43" i="24"/>
  <c r="G43" i="24"/>
  <c r="F43" i="24"/>
  <c r="E43" i="24"/>
  <c r="D43" i="24"/>
  <c r="B43" i="24"/>
  <c r="P42" i="24"/>
  <c r="O42" i="24"/>
  <c r="N42" i="24"/>
  <c r="M42" i="24"/>
  <c r="L42" i="24"/>
  <c r="K42" i="24"/>
  <c r="J42" i="24"/>
  <c r="I42" i="24"/>
  <c r="G42" i="24"/>
  <c r="F42" i="24"/>
  <c r="E42" i="24"/>
  <c r="D42" i="24"/>
  <c r="B42" i="24"/>
  <c r="P41" i="24"/>
  <c r="O41" i="24"/>
  <c r="N41" i="24"/>
  <c r="M41" i="24"/>
  <c r="L41" i="24"/>
  <c r="K41" i="24"/>
  <c r="J41" i="24"/>
  <c r="I41" i="24"/>
  <c r="G41" i="24"/>
  <c r="F41" i="24"/>
  <c r="E41" i="24"/>
  <c r="D41" i="24"/>
  <c r="B41" i="24"/>
  <c r="P40" i="24"/>
  <c r="O40" i="24"/>
  <c r="N40" i="24"/>
  <c r="M40" i="24"/>
  <c r="L40" i="24"/>
  <c r="K40" i="24"/>
  <c r="J40" i="24"/>
  <c r="I40" i="24"/>
  <c r="G40" i="24"/>
  <c r="F40" i="24"/>
  <c r="E40" i="24"/>
  <c r="D40" i="24"/>
  <c r="B40" i="24"/>
  <c r="P39" i="24"/>
  <c r="O39" i="24"/>
  <c r="N39" i="24"/>
  <c r="M39" i="24"/>
  <c r="L39" i="24"/>
  <c r="K39" i="24"/>
  <c r="J39" i="24"/>
  <c r="I39" i="24"/>
  <c r="G39" i="24"/>
  <c r="F39" i="24"/>
  <c r="E39" i="24"/>
  <c r="D39" i="24"/>
  <c r="B39" i="24"/>
  <c r="P38" i="24"/>
  <c r="O38" i="24"/>
  <c r="N38" i="24"/>
  <c r="M38" i="24"/>
  <c r="L38" i="24"/>
  <c r="K38" i="24"/>
  <c r="J38" i="24"/>
  <c r="I38" i="24"/>
  <c r="G38" i="24"/>
  <c r="F38" i="24"/>
  <c r="E38" i="24"/>
  <c r="H38" i="24" s="1"/>
  <c r="D38" i="24"/>
  <c r="B38" i="24"/>
  <c r="P37" i="24"/>
  <c r="O37" i="24"/>
  <c r="N37" i="24"/>
  <c r="M37" i="24"/>
  <c r="L37" i="24"/>
  <c r="K37" i="24"/>
  <c r="J37" i="24"/>
  <c r="I37" i="24"/>
  <c r="G37" i="24"/>
  <c r="F37" i="24"/>
  <c r="E37" i="24"/>
  <c r="D37" i="24"/>
  <c r="B37" i="24"/>
  <c r="P36" i="24"/>
  <c r="O36" i="24"/>
  <c r="N36" i="24"/>
  <c r="M36" i="24"/>
  <c r="L36" i="24"/>
  <c r="K36" i="24"/>
  <c r="J36" i="24"/>
  <c r="I36" i="24"/>
  <c r="G36" i="24"/>
  <c r="F36" i="24"/>
  <c r="E36" i="24"/>
  <c r="H36" i="24" s="1"/>
  <c r="D36" i="24"/>
  <c r="B36" i="24"/>
  <c r="P35" i="24"/>
  <c r="O35" i="24"/>
  <c r="N35" i="24"/>
  <c r="M35" i="24"/>
  <c r="L35" i="24"/>
  <c r="K35" i="24"/>
  <c r="J35" i="24"/>
  <c r="I35" i="24"/>
  <c r="G35" i="24"/>
  <c r="F35" i="24"/>
  <c r="E35" i="24"/>
  <c r="D35" i="24"/>
  <c r="B35" i="24"/>
  <c r="P34" i="24"/>
  <c r="O34" i="24"/>
  <c r="N34" i="24"/>
  <c r="M34" i="24"/>
  <c r="L34" i="24"/>
  <c r="K34" i="24"/>
  <c r="J34" i="24"/>
  <c r="I34" i="24"/>
  <c r="G34" i="24"/>
  <c r="F34" i="24"/>
  <c r="E34" i="24"/>
  <c r="H34" i="24" s="1"/>
  <c r="D34" i="24"/>
  <c r="B34" i="24"/>
  <c r="P33" i="24"/>
  <c r="O33" i="24"/>
  <c r="N33" i="24"/>
  <c r="M33" i="24"/>
  <c r="L33" i="24"/>
  <c r="K33" i="24"/>
  <c r="J33" i="24"/>
  <c r="I33" i="24"/>
  <c r="G33" i="24"/>
  <c r="F33" i="24"/>
  <c r="E33" i="24"/>
  <c r="D33" i="24"/>
  <c r="B33" i="24"/>
  <c r="P32" i="24"/>
  <c r="O32" i="24"/>
  <c r="N32" i="24"/>
  <c r="M32" i="24"/>
  <c r="L32" i="24"/>
  <c r="K32" i="24"/>
  <c r="J32" i="24"/>
  <c r="I32" i="24"/>
  <c r="G32" i="24"/>
  <c r="F32" i="24"/>
  <c r="E32" i="24"/>
  <c r="H32" i="24" s="1"/>
  <c r="D32" i="24"/>
  <c r="B32" i="24"/>
  <c r="P31" i="24"/>
  <c r="O31" i="24"/>
  <c r="N31" i="24"/>
  <c r="M31" i="24"/>
  <c r="L31" i="24"/>
  <c r="K31" i="24"/>
  <c r="J31" i="24"/>
  <c r="I31" i="24"/>
  <c r="G31" i="24"/>
  <c r="F31" i="24"/>
  <c r="E31" i="24"/>
  <c r="D31" i="24"/>
  <c r="B31" i="24"/>
  <c r="P30" i="24"/>
  <c r="O30" i="24"/>
  <c r="N30" i="24"/>
  <c r="M30" i="24"/>
  <c r="L30" i="24"/>
  <c r="K30" i="24"/>
  <c r="J30" i="24"/>
  <c r="I30" i="24"/>
  <c r="G30" i="24"/>
  <c r="F30" i="24"/>
  <c r="E30" i="24"/>
  <c r="H30" i="24" s="1"/>
  <c r="D30" i="24"/>
  <c r="B30" i="24"/>
  <c r="P29" i="24"/>
  <c r="O29" i="24"/>
  <c r="N29" i="24"/>
  <c r="M29" i="24"/>
  <c r="L29" i="24"/>
  <c r="K29" i="24"/>
  <c r="J29" i="24"/>
  <c r="I29" i="24"/>
  <c r="G29" i="24"/>
  <c r="F29" i="24"/>
  <c r="E29" i="24"/>
  <c r="D29" i="24"/>
  <c r="B29" i="24"/>
  <c r="P28" i="24"/>
  <c r="O28" i="24"/>
  <c r="N28" i="24"/>
  <c r="M28" i="24"/>
  <c r="L28" i="24"/>
  <c r="K28" i="24"/>
  <c r="J28" i="24"/>
  <c r="I28" i="24"/>
  <c r="G28" i="24"/>
  <c r="F28" i="24"/>
  <c r="E28" i="24"/>
  <c r="H28" i="24" s="1"/>
  <c r="D28" i="24"/>
  <c r="B28" i="24"/>
  <c r="P27" i="24"/>
  <c r="O27" i="24"/>
  <c r="N27" i="24"/>
  <c r="M27" i="24"/>
  <c r="L27" i="24"/>
  <c r="K27" i="24"/>
  <c r="J27" i="24"/>
  <c r="I27" i="24"/>
  <c r="G27" i="24"/>
  <c r="F27" i="24"/>
  <c r="E27" i="24"/>
  <c r="D27" i="24"/>
  <c r="B27" i="24"/>
  <c r="P26" i="24"/>
  <c r="O26" i="24"/>
  <c r="N26" i="24"/>
  <c r="M26" i="24"/>
  <c r="L26" i="24"/>
  <c r="K26" i="24"/>
  <c r="J26" i="24"/>
  <c r="I26" i="24"/>
  <c r="G26" i="24"/>
  <c r="F26" i="24"/>
  <c r="E26" i="24"/>
  <c r="H26" i="24" s="1"/>
  <c r="D26" i="24"/>
  <c r="B26" i="24"/>
  <c r="P25" i="24"/>
  <c r="O25" i="24"/>
  <c r="N25" i="24"/>
  <c r="M25" i="24"/>
  <c r="L25" i="24"/>
  <c r="K25" i="24"/>
  <c r="J25" i="24"/>
  <c r="I25" i="24"/>
  <c r="G25" i="24"/>
  <c r="F25" i="24"/>
  <c r="E25" i="24"/>
  <c r="D25" i="24"/>
  <c r="B25" i="24"/>
  <c r="P24" i="24"/>
  <c r="O24" i="24"/>
  <c r="N24" i="24"/>
  <c r="M24" i="24"/>
  <c r="L24" i="24"/>
  <c r="K24" i="24"/>
  <c r="J24" i="24"/>
  <c r="I24" i="24"/>
  <c r="G24" i="24"/>
  <c r="F24" i="24"/>
  <c r="E24" i="24"/>
  <c r="H24" i="24" s="1"/>
  <c r="D24" i="24"/>
  <c r="B24" i="24"/>
  <c r="P23" i="24"/>
  <c r="O23" i="24"/>
  <c r="N23" i="24"/>
  <c r="M23" i="24"/>
  <c r="L23" i="24"/>
  <c r="K23" i="24"/>
  <c r="J23" i="24"/>
  <c r="I23" i="24"/>
  <c r="G23" i="24"/>
  <c r="F23" i="24"/>
  <c r="E23" i="24"/>
  <c r="D23" i="24"/>
  <c r="B23" i="24"/>
  <c r="P22" i="24"/>
  <c r="O22" i="24"/>
  <c r="N22" i="24"/>
  <c r="M22" i="24"/>
  <c r="L22" i="24"/>
  <c r="K22" i="24"/>
  <c r="J22" i="24"/>
  <c r="I22" i="24"/>
  <c r="G22" i="24"/>
  <c r="F22" i="24"/>
  <c r="E22" i="24"/>
  <c r="H22" i="24" s="1"/>
  <c r="D22" i="24"/>
  <c r="B22" i="24"/>
  <c r="P21" i="24"/>
  <c r="O21" i="24"/>
  <c r="N21" i="24"/>
  <c r="M21" i="24"/>
  <c r="L21" i="24"/>
  <c r="K21" i="24"/>
  <c r="J21" i="24"/>
  <c r="I21" i="24"/>
  <c r="G21" i="24"/>
  <c r="F21" i="24"/>
  <c r="E21" i="24"/>
  <c r="D21" i="24"/>
  <c r="B21" i="24"/>
  <c r="P20" i="24"/>
  <c r="O20" i="24"/>
  <c r="N20" i="24"/>
  <c r="M20" i="24"/>
  <c r="L20" i="24"/>
  <c r="K20" i="24"/>
  <c r="J20" i="24"/>
  <c r="I20" i="24"/>
  <c r="G20" i="24"/>
  <c r="F20" i="24"/>
  <c r="E20" i="24"/>
  <c r="H20" i="24" s="1"/>
  <c r="D20" i="24"/>
  <c r="B20" i="24"/>
  <c r="P19" i="24"/>
  <c r="O19" i="24"/>
  <c r="N19" i="24"/>
  <c r="M19" i="24"/>
  <c r="L19" i="24"/>
  <c r="K19" i="24"/>
  <c r="J19" i="24"/>
  <c r="I19" i="24"/>
  <c r="G19" i="24"/>
  <c r="F19" i="24"/>
  <c r="E19" i="24"/>
  <c r="D19" i="24"/>
  <c r="B19" i="24"/>
  <c r="P18" i="24"/>
  <c r="O18" i="24"/>
  <c r="N18" i="24"/>
  <c r="M18" i="24"/>
  <c r="L18" i="24"/>
  <c r="K18" i="24"/>
  <c r="J18" i="24"/>
  <c r="I18" i="24"/>
  <c r="G18" i="24"/>
  <c r="F18" i="24"/>
  <c r="E18" i="24"/>
  <c r="H18" i="24" s="1"/>
  <c r="D18" i="24"/>
  <c r="B18" i="24"/>
  <c r="P17" i="24"/>
  <c r="O17" i="24"/>
  <c r="N17" i="24"/>
  <c r="M17" i="24"/>
  <c r="L17" i="24"/>
  <c r="K17" i="24"/>
  <c r="J17" i="24"/>
  <c r="I17" i="24"/>
  <c r="G17" i="24"/>
  <c r="F17" i="24"/>
  <c r="E17" i="24"/>
  <c r="D17" i="24"/>
  <c r="B17" i="24"/>
  <c r="P16" i="24"/>
  <c r="O16" i="24"/>
  <c r="N16" i="24"/>
  <c r="M16" i="24"/>
  <c r="L16" i="24"/>
  <c r="K16" i="24"/>
  <c r="J16" i="24"/>
  <c r="I16" i="24"/>
  <c r="G16" i="24"/>
  <c r="F16" i="24"/>
  <c r="E16" i="24"/>
  <c r="H16" i="24" s="1"/>
  <c r="D16" i="24"/>
  <c r="B16" i="24"/>
  <c r="P15" i="24"/>
  <c r="O15" i="24"/>
  <c r="N15" i="24"/>
  <c r="M15" i="24"/>
  <c r="L15" i="24"/>
  <c r="K15" i="24"/>
  <c r="J15" i="24"/>
  <c r="I15" i="24"/>
  <c r="G15" i="24"/>
  <c r="F15" i="24"/>
  <c r="E15" i="24"/>
  <c r="D15" i="24"/>
  <c r="B15" i="24"/>
  <c r="P14" i="24"/>
  <c r="O14" i="24"/>
  <c r="N14" i="24"/>
  <c r="M14" i="24"/>
  <c r="L14" i="24"/>
  <c r="K14" i="24"/>
  <c r="J14" i="24"/>
  <c r="I14" i="24"/>
  <c r="G14" i="24"/>
  <c r="F14" i="24"/>
  <c r="E14" i="24"/>
  <c r="H14" i="24" s="1"/>
  <c r="D14" i="24"/>
  <c r="B14" i="24"/>
  <c r="P13" i="24"/>
  <c r="O13" i="24"/>
  <c r="N13" i="24"/>
  <c r="M13" i="24"/>
  <c r="L13" i="24"/>
  <c r="K13" i="24"/>
  <c r="J13" i="24"/>
  <c r="I13" i="24"/>
  <c r="G13" i="24"/>
  <c r="F13" i="24"/>
  <c r="E13" i="24"/>
  <c r="D13" i="24"/>
  <c r="B13" i="24"/>
  <c r="P12" i="24"/>
  <c r="O12" i="24"/>
  <c r="N12" i="24"/>
  <c r="M12" i="24"/>
  <c r="L12" i="24"/>
  <c r="K12" i="24"/>
  <c r="J12" i="24"/>
  <c r="I12" i="24"/>
  <c r="G12" i="24"/>
  <c r="F12" i="24"/>
  <c r="E12" i="24"/>
  <c r="H12" i="24" s="1"/>
  <c r="D12" i="24"/>
  <c r="B12" i="24"/>
  <c r="P11" i="24"/>
  <c r="O11" i="24"/>
  <c r="N11" i="24"/>
  <c r="M11" i="24"/>
  <c r="L11" i="24"/>
  <c r="K11" i="24"/>
  <c r="J11" i="24"/>
  <c r="I11" i="24"/>
  <c r="G11" i="24"/>
  <c r="F11" i="24"/>
  <c r="E11" i="24"/>
  <c r="D11" i="24"/>
  <c r="B11" i="24"/>
  <c r="P10" i="24"/>
  <c r="O10" i="24"/>
  <c r="N10" i="24"/>
  <c r="M10" i="24"/>
  <c r="L10" i="24"/>
  <c r="K10" i="24"/>
  <c r="J10" i="24"/>
  <c r="I10" i="24"/>
  <c r="G10" i="24"/>
  <c r="F10" i="24"/>
  <c r="E10" i="24"/>
  <c r="H10" i="24" s="1"/>
  <c r="D10" i="24"/>
  <c r="B10" i="24"/>
  <c r="P9" i="24"/>
  <c r="O9" i="24"/>
  <c r="N9" i="24"/>
  <c r="M9" i="24"/>
  <c r="L9" i="24"/>
  <c r="K9" i="24"/>
  <c r="J9" i="24"/>
  <c r="I9" i="24"/>
  <c r="G9" i="24"/>
  <c r="F9" i="24"/>
  <c r="E9" i="24"/>
  <c r="D9" i="24"/>
  <c r="B9" i="24"/>
  <c r="P8" i="24"/>
  <c r="O8" i="24"/>
  <c r="N8" i="24"/>
  <c r="M8" i="24"/>
  <c r="L8" i="24"/>
  <c r="K8" i="24"/>
  <c r="J8" i="24"/>
  <c r="I8" i="24"/>
  <c r="G8" i="24"/>
  <c r="F8" i="24"/>
  <c r="E8" i="24"/>
  <c r="H8" i="24" s="1"/>
  <c r="D8" i="24"/>
  <c r="B8" i="24"/>
  <c r="P7" i="24"/>
  <c r="O7" i="24"/>
  <c r="N7" i="24"/>
  <c r="M7" i="24"/>
  <c r="L7" i="24"/>
  <c r="K7" i="24"/>
  <c r="J7" i="24"/>
  <c r="I7" i="24"/>
  <c r="G7" i="24"/>
  <c r="F7" i="24"/>
  <c r="E7" i="24"/>
  <c r="D7" i="24"/>
  <c r="B7" i="24"/>
  <c r="P6" i="24"/>
  <c r="O6" i="24"/>
  <c r="N6" i="24"/>
  <c r="M6" i="24"/>
  <c r="L6" i="24"/>
  <c r="K6" i="24"/>
  <c r="J6" i="24"/>
  <c r="I6" i="24"/>
  <c r="G6" i="24"/>
  <c r="F6" i="24"/>
  <c r="E6" i="24"/>
  <c r="H6" i="24" s="1"/>
  <c r="D6" i="24"/>
  <c r="B6" i="24"/>
  <c r="P5" i="24"/>
  <c r="O5" i="24"/>
  <c r="N5" i="24"/>
  <c r="M5" i="24"/>
  <c r="L5" i="24"/>
  <c r="K5" i="24"/>
  <c r="J5" i="24"/>
  <c r="I5" i="24"/>
  <c r="G5" i="24"/>
  <c r="F5" i="24"/>
  <c r="E5" i="24"/>
  <c r="D5" i="24"/>
  <c r="B5" i="24"/>
  <c r="P4" i="24"/>
  <c r="O4" i="24"/>
  <c r="N4" i="24"/>
  <c r="M4" i="24"/>
  <c r="L4" i="24"/>
  <c r="K4" i="24"/>
  <c r="J4" i="24"/>
  <c r="I4" i="24"/>
  <c r="G4" i="24"/>
  <c r="F4" i="24"/>
  <c r="E4" i="24"/>
  <c r="H4" i="24" s="1"/>
  <c r="D4" i="24"/>
  <c r="B4" i="24"/>
  <c r="H3" i="24"/>
  <c r="P3" i="24"/>
  <c r="O3" i="24"/>
  <c r="N3" i="24"/>
  <c r="M3" i="24"/>
  <c r="L3" i="24"/>
  <c r="K3" i="24"/>
  <c r="G3" i="24"/>
  <c r="F3" i="24"/>
  <c r="E3" i="24"/>
  <c r="D3" i="24"/>
  <c r="B3" i="24"/>
  <c r="B4" i="23"/>
  <c r="C4" i="23"/>
  <c r="E4" i="23"/>
  <c r="F4" i="23"/>
  <c r="G4" i="23"/>
  <c r="K4" i="23"/>
  <c r="L4" i="23"/>
  <c r="M4" i="23"/>
  <c r="N4" i="23"/>
  <c r="O4" i="23"/>
  <c r="B5" i="23"/>
  <c r="C5" i="23"/>
  <c r="D5" i="23"/>
  <c r="E5" i="23"/>
  <c r="H5" i="23" s="1"/>
  <c r="F5" i="23"/>
  <c r="G5" i="23"/>
  <c r="K5" i="23"/>
  <c r="L5" i="23"/>
  <c r="M5" i="23"/>
  <c r="N5" i="23"/>
  <c r="O5" i="23"/>
  <c r="B6" i="23"/>
  <c r="C6" i="23"/>
  <c r="D6" i="23"/>
  <c r="E6" i="23"/>
  <c r="H6" i="23" s="1"/>
  <c r="F6" i="23"/>
  <c r="G6" i="23"/>
  <c r="K6" i="23"/>
  <c r="L6" i="23"/>
  <c r="M6" i="23"/>
  <c r="N6" i="23"/>
  <c r="O6" i="23"/>
  <c r="B7" i="23"/>
  <c r="C7" i="23"/>
  <c r="D7" i="23"/>
  <c r="E7" i="23"/>
  <c r="F7" i="23"/>
  <c r="G7" i="23"/>
  <c r="H7" i="23"/>
  <c r="K7" i="23"/>
  <c r="L7" i="23"/>
  <c r="M7" i="23"/>
  <c r="N7" i="23"/>
  <c r="O7" i="23"/>
  <c r="B8" i="23"/>
  <c r="C8" i="23"/>
  <c r="D8" i="23"/>
  <c r="E8" i="23"/>
  <c r="F8" i="23"/>
  <c r="G8" i="23"/>
  <c r="H8" i="23"/>
  <c r="K8" i="23"/>
  <c r="L8" i="23"/>
  <c r="M8" i="23"/>
  <c r="N8" i="23"/>
  <c r="O8" i="23"/>
  <c r="B9" i="23"/>
  <c r="C9" i="23"/>
  <c r="D9" i="23"/>
  <c r="E9" i="23"/>
  <c r="F9" i="23"/>
  <c r="G9" i="23"/>
  <c r="H9" i="23"/>
  <c r="K9" i="23"/>
  <c r="L9" i="23"/>
  <c r="M9" i="23"/>
  <c r="N9" i="23"/>
  <c r="O9" i="23"/>
  <c r="B10" i="23"/>
  <c r="C10" i="23"/>
  <c r="D10" i="23"/>
  <c r="E10" i="23"/>
  <c r="F10" i="23"/>
  <c r="G10" i="23"/>
  <c r="H10" i="23"/>
  <c r="K10" i="23"/>
  <c r="L10" i="23"/>
  <c r="M10" i="23"/>
  <c r="N10" i="23"/>
  <c r="O10" i="23"/>
  <c r="B11" i="23"/>
  <c r="C11" i="23"/>
  <c r="D11" i="23"/>
  <c r="E11" i="23"/>
  <c r="H11" i="23" s="1"/>
  <c r="F11" i="23"/>
  <c r="G11" i="23"/>
  <c r="K11" i="23"/>
  <c r="L11" i="23"/>
  <c r="M11" i="23"/>
  <c r="N11" i="23"/>
  <c r="O11" i="23"/>
  <c r="B12" i="23"/>
  <c r="C12" i="23"/>
  <c r="D12" i="23"/>
  <c r="E12" i="23"/>
  <c r="H12" i="23" s="1"/>
  <c r="F12" i="23"/>
  <c r="G12" i="23"/>
  <c r="K12" i="23"/>
  <c r="L12" i="23"/>
  <c r="M12" i="23"/>
  <c r="N12" i="23"/>
  <c r="O12" i="23"/>
  <c r="B13" i="23"/>
  <c r="C13" i="23"/>
  <c r="D13" i="23"/>
  <c r="E13" i="23"/>
  <c r="H13" i="23" s="1"/>
  <c r="F13" i="23"/>
  <c r="G13" i="23"/>
  <c r="K13" i="23"/>
  <c r="L13" i="23"/>
  <c r="M13" i="23"/>
  <c r="N13" i="23"/>
  <c r="O13" i="23"/>
  <c r="B14" i="23"/>
  <c r="C14" i="23"/>
  <c r="D14" i="23"/>
  <c r="E14" i="23"/>
  <c r="H14" i="23" s="1"/>
  <c r="F14" i="23"/>
  <c r="G14" i="23"/>
  <c r="K14" i="23"/>
  <c r="L14" i="23"/>
  <c r="M14" i="23"/>
  <c r="N14" i="23"/>
  <c r="O14" i="23"/>
  <c r="B15" i="23"/>
  <c r="C15" i="23"/>
  <c r="D15" i="23"/>
  <c r="E15" i="23"/>
  <c r="H15" i="23" s="1"/>
  <c r="F15" i="23"/>
  <c r="G15" i="23"/>
  <c r="K15" i="23"/>
  <c r="L15" i="23"/>
  <c r="M15" i="23"/>
  <c r="N15" i="23"/>
  <c r="O15" i="23"/>
  <c r="B16" i="23"/>
  <c r="C16" i="23"/>
  <c r="D16" i="23"/>
  <c r="E16" i="23"/>
  <c r="H16" i="23" s="1"/>
  <c r="F16" i="23"/>
  <c r="G16" i="23"/>
  <c r="K16" i="23"/>
  <c r="L16" i="23"/>
  <c r="M16" i="23"/>
  <c r="N16" i="23"/>
  <c r="O16" i="23"/>
  <c r="B17" i="23"/>
  <c r="C17" i="23"/>
  <c r="D17" i="23"/>
  <c r="E17" i="23"/>
  <c r="H17" i="23" s="1"/>
  <c r="F17" i="23"/>
  <c r="G17" i="23"/>
  <c r="K17" i="23"/>
  <c r="L17" i="23"/>
  <c r="M17" i="23"/>
  <c r="N17" i="23"/>
  <c r="O17" i="23"/>
  <c r="B18" i="23"/>
  <c r="C18" i="23"/>
  <c r="D18" i="23"/>
  <c r="E18" i="23"/>
  <c r="H18" i="23" s="1"/>
  <c r="F18" i="23"/>
  <c r="G18" i="23"/>
  <c r="K18" i="23"/>
  <c r="L18" i="23"/>
  <c r="M18" i="23"/>
  <c r="N18" i="23"/>
  <c r="O18" i="23"/>
  <c r="B19" i="23"/>
  <c r="C19" i="23"/>
  <c r="D19" i="23"/>
  <c r="E19" i="23"/>
  <c r="F19" i="23"/>
  <c r="G19" i="23"/>
  <c r="H19" i="23"/>
  <c r="K19" i="23"/>
  <c r="L19" i="23"/>
  <c r="M19" i="23"/>
  <c r="N19" i="23"/>
  <c r="O19" i="23"/>
  <c r="B20" i="23"/>
  <c r="C20" i="23"/>
  <c r="D20" i="23"/>
  <c r="E20" i="23"/>
  <c r="F20" i="23"/>
  <c r="G20" i="23"/>
  <c r="H20" i="23"/>
  <c r="K20" i="23"/>
  <c r="L20" i="23"/>
  <c r="M20" i="23"/>
  <c r="N20" i="23"/>
  <c r="O20" i="23"/>
  <c r="B21" i="23"/>
  <c r="C21" i="23"/>
  <c r="D21" i="23"/>
  <c r="E21" i="23"/>
  <c r="F21" i="23"/>
  <c r="G21" i="23"/>
  <c r="H21" i="23"/>
  <c r="K21" i="23"/>
  <c r="L21" i="23"/>
  <c r="M21" i="23"/>
  <c r="N21" i="23"/>
  <c r="O21" i="23"/>
  <c r="B22" i="23"/>
  <c r="C22" i="23"/>
  <c r="D22" i="23"/>
  <c r="E22" i="23"/>
  <c r="F22" i="23"/>
  <c r="G22" i="23"/>
  <c r="H22" i="23"/>
  <c r="K22" i="23"/>
  <c r="L22" i="23"/>
  <c r="M22" i="23"/>
  <c r="N22" i="23"/>
  <c r="O22" i="23"/>
  <c r="B23" i="23"/>
  <c r="C23" i="23"/>
  <c r="D23" i="23"/>
  <c r="E23" i="23"/>
  <c r="F23" i="23"/>
  <c r="G23" i="23"/>
  <c r="H23" i="23"/>
  <c r="K23" i="23"/>
  <c r="L23" i="23"/>
  <c r="M23" i="23"/>
  <c r="N23" i="23"/>
  <c r="O23" i="23"/>
  <c r="B24" i="23"/>
  <c r="C24" i="23"/>
  <c r="D24" i="23"/>
  <c r="E24" i="23"/>
  <c r="F24" i="23"/>
  <c r="G24" i="23"/>
  <c r="H24" i="23"/>
  <c r="K24" i="23"/>
  <c r="L24" i="23"/>
  <c r="M24" i="23"/>
  <c r="N24" i="23"/>
  <c r="O24" i="23"/>
  <c r="B25" i="23"/>
  <c r="C25" i="23"/>
  <c r="D25" i="23"/>
  <c r="E25" i="23"/>
  <c r="F25" i="23"/>
  <c r="G25" i="23"/>
  <c r="H25" i="23"/>
  <c r="K25" i="23"/>
  <c r="L25" i="23"/>
  <c r="M25" i="23"/>
  <c r="N25" i="23"/>
  <c r="O25" i="23"/>
  <c r="B26" i="23"/>
  <c r="C26" i="23"/>
  <c r="D26" i="23"/>
  <c r="E26" i="23"/>
  <c r="F26" i="23"/>
  <c r="G26" i="23"/>
  <c r="H26" i="23"/>
  <c r="K26" i="23"/>
  <c r="L26" i="23"/>
  <c r="M26" i="23"/>
  <c r="N26" i="23"/>
  <c r="O26" i="23"/>
  <c r="B27" i="23"/>
  <c r="C27" i="23"/>
  <c r="D27" i="23"/>
  <c r="E27" i="23"/>
  <c r="F27" i="23"/>
  <c r="G27" i="23"/>
  <c r="H27" i="23"/>
  <c r="K27" i="23"/>
  <c r="L27" i="23"/>
  <c r="M27" i="23"/>
  <c r="N27" i="23"/>
  <c r="O27" i="23"/>
  <c r="B28" i="23"/>
  <c r="C28" i="23"/>
  <c r="D28" i="23"/>
  <c r="E28" i="23"/>
  <c r="F28" i="23"/>
  <c r="G28" i="23"/>
  <c r="H28" i="23"/>
  <c r="K28" i="23"/>
  <c r="L28" i="23"/>
  <c r="M28" i="23"/>
  <c r="N28" i="23"/>
  <c r="O28" i="23"/>
  <c r="B29" i="23"/>
  <c r="C29" i="23"/>
  <c r="D29" i="23"/>
  <c r="E29" i="23"/>
  <c r="F29" i="23"/>
  <c r="G29" i="23"/>
  <c r="H29" i="23"/>
  <c r="K29" i="23"/>
  <c r="L29" i="23"/>
  <c r="M29" i="23"/>
  <c r="N29" i="23"/>
  <c r="O29" i="23"/>
  <c r="B30" i="23"/>
  <c r="C30" i="23"/>
  <c r="D30" i="23"/>
  <c r="E30" i="23"/>
  <c r="F30" i="23"/>
  <c r="G30" i="23"/>
  <c r="H30" i="23"/>
  <c r="K30" i="23"/>
  <c r="L30" i="23"/>
  <c r="M30" i="23"/>
  <c r="N30" i="23"/>
  <c r="O30" i="23"/>
  <c r="B31" i="23"/>
  <c r="C31" i="23"/>
  <c r="D31" i="23"/>
  <c r="E31" i="23"/>
  <c r="F31" i="23"/>
  <c r="G31" i="23"/>
  <c r="H31" i="23"/>
  <c r="K31" i="23"/>
  <c r="L31" i="23"/>
  <c r="M31" i="23"/>
  <c r="N31" i="23"/>
  <c r="O31" i="23"/>
  <c r="B32" i="23"/>
  <c r="C32" i="23"/>
  <c r="D32" i="23"/>
  <c r="E32" i="23"/>
  <c r="F32" i="23"/>
  <c r="G32" i="23"/>
  <c r="H32" i="23"/>
  <c r="K32" i="23"/>
  <c r="L32" i="23"/>
  <c r="M32" i="23"/>
  <c r="N32" i="23"/>
  <c r="O32" i="23"/>
  <c r="B33" i="23"/>
  <c r="C33" i="23"/>
  <c r="D33" i="23"/>
  <c r="E33" i="23"/>
  <c r="F33" i="23"/>
  <c r="G33" i="23"/>
  <c r="H33" i="23"/>
  <c r="K33" i="23"/>
  <c r="L33" i="23"/>
  <c r="M33" i="23"/>
  <c r="N33" i="23"/>
  <c r="O33" i="23"/>
  <c r="B34" i="23"/>
  <c r="C34" i="23"/>
  <c r="D34" i="23"/>
  <c r="E34" i="23"/>
  <c r="F34" i="23"/>
  <c r="G34" i="23"/>
  <c r="H34" i="23"/>
  <c r="K34" i="23"/>
  <c r="L34" i="23"/>
  <c r="M34" i="23"/>
  <c r="N34" i="23"/>
  <c r="O34" i="23"/>
  <c r="B35" i="23"/>
  <c r="C35" i="23"/>
  <c r="D35" i="23"/>
  <c r="E35" i="23"/>
  <c r="F35" i="23"/>
  <c r="G35" i="23"/>
  <c r="H35" i="23"/>
  <c r="K35" i="23"/>
  <c r="L35" i="23"/>
  <c r="M35" i="23"/>
  <c r="N35" i="23"/>
  <c r="O35" i="23"/>
  <c r="B36" i="23"/>
  <c r="C36" i="23"/>
  <c r="D36" i="23"/>
  <c r="E36" i="23"/>
  <c r="F36" i="23"/>
  <c r="G36" i="23"/>
  <c r="H36" i="23"/>
  <c r="K36" i="23"/>
  <c r="L36" i="23"/>
  <c r="M36" i="23"/>
  <c r="N36" i="23"/>
  <c r="O36" i="23"/>
  <c r="B37" i="23"/>
  <c r="C37" i="23"/>
  <c r="D37" i="23"/>
  <c r="E37" i="23"/>
  <c r="F37" i="23"/>
  <c r="G37" i="23"/>
  <c r="H37" i="23"/>
  <c r="K37" i="23"/>
  <c r="L37" i="23"/>
  <c r="M37" i="23"/>
  <c r="N37" i="23"/>
  <c r="O37" i="23"/>
  <c r="B38" i="23"/>
  <c r="C38" i="23"/>
  <c r="D38" i="23"/>
  <c r="E38" i="23"/>
  <c r="F38" i="23"/>
  <c r="G38" i="23"/>
  <c r="H38" i="23"/>
  <c r="K38" i="23"/>
  <c r="L38" i="23"/>
  <c r="M38" i="23"/>
  <c r="N38" i="23"/>
  <c r="O38" i="23"/>
  <c r="B39" i="23"/>
  <c r="C39" i="23"/>
  <c r="D39" i="23"/>
  <c r="E39" i="23"/>
  <c r="F39" i="23"/>
  <c r="G39" i="23"/>
  <c r="H39" i="23"/>
  <c r="K39" i="23"/>
  <c r="L39" i="23"/>
  <c r="M39" i="23"/>
  <c r="N39" i="23"/>
  <c r="O39" i="23"/>
  <c r="B40" i="23"/>
  <c r="C40" i="23"/>
  <c r="D40" i="23"/>
  <c r="E40" i="23"/>
  <c r="F40" i="23"/>
  <c r="G40" i="23"/>
  <c r="H40" i="23"/>
  <c r="K40" i="23"/>
  <c r="L40" i="23"/>
  <c r="M40" i="23"/>
  <c r="N40" i="23"/>
  <c r="O40" i="23"/>
  <c r="B41" i="23"/>
  <c r="C41" i="23"/>
  <c r="D41" i="23"/>
  <c r="E41" i="23"/>
  <c r="F41" i="23"/>
  <c r="G41" i="23"/>
  <c r="H41" i="23"/>
  <c r="K41" i="23"/>
  <c r="L41" i="23"/>
  <c r="M41" i="23"/>
  <c r="N41" i="23"/>
  <c r="O41" i="23"/>
  <c r="B42" i="23"/>
  <c r="C42" i="23"/>
  <c r="D42" i="23"/>
  <c r="E42" i="23"/>
  <c r="F42" i="23"/>
  <c r="G42" i="23"/>
  <c r="H42" i="23"/>
  <c r="K42" i="23"/>
  <c r="L42" i="23"/>
  <c r="M42" i="23"/>
  <c r="N42" i="23"/>
  <c r="O42" i="23"/>
  <c r="B43" i="23"/>
  <c r="C43" i="23"/>
  <c r="D43" i="23"/>
  <c r="E43" i="23"/>
  <c r="F43" i="23"/>
  <c r="G43" i="23"/>
  <c r="H43" i="23"/>
  <c r="K43" i="23"/>
  <c r="L43" i="23"/>
  <c r="M43" i="23"/>
  <c r="N43" i="23"/>
  <c r="O43" i="23"/>
  <c r="B44" i="23"/>
  <c r="C44" i="23"/>
  <c r="D44" i="23"/>
  <c r="E44" i="23"/>
  <c r="F44" i="23"/>
  <c r="G44" i="23"/>
  <c r="H44" i="23"/>
  <c r="K44" i="23"/>
  <c r="L44" i="23"/>
  <c r="M44" i="23"/>
  <c r="N44" i="23"/>
  <c r="O44" i="23"/>
  <c r="B45" i="23"/>
  <c r="C45" i="23"/>
  <c r="D45" i="23"/>
  <c r="E45" i="23"/>
  <c r="F45" i="23"/>
  <c r="G45" i="23"/>
  <c r="H45" i="23"/>
  <c r="K45" i="23"/>
  <c r="L45" i="23"/>
  <c r="M45" i="23"/>
  <c r="N45" i="23"/>
  <c r="O45" i="23"/>
  <c r="B46" i="23"/>
  <c r="C46" i="23"/>
  <c r="D46" i="23"/>
  <c r="E46" i="23"/>
  <c r="F46" i="23"/>
  <c r="G46" i="23"/>
  <c r="H46" i="23"/>
  <c r="K46" i="23"/>
  <c r="L46" i="23"/>
  <c r="M46" i="23"/>
  <c r="N46" i="23"/>
  <c r="O46" i="23"/>
  <c r="B47" i="23"/>
  <c r="C47" i="23"/>
  <c r="D47" i="23"/>
  <c r="E47" i="23"/>
  <c r="F47" i="23"/>
  <c r="G47" i="23"/>
  <c r="H47" i="23"/>
  <c r="K47" i="23"/>
  <c r="L47" i="23"/>
  <c r="M47" i="23"/>
  <c r="N47" i="23"/>
  <c r="O47" i="23"/>
  <c r="B48" i="23"/>
  <c r="C48" i="23"/>
  <c r="D48" i="23"/>
  <c r="E48" i="23"/>
  <c r="F48" i="23"/>
  <c r="G48" i="23"/>
  <c r="H48" i="23"/>
  <c r="K48" i="23"/>
  <c r="L48" i="23"/>
  <c r="M48" i="23"/>
  <c r="N48" i="23"/>
  <c r="O48" i="23"/>
  <c r="B49" i="23"/>
  <c r="C49" i="23"/>
  <c r="D49" i="23"/>
  <c r="E49" i="23"/>
  <c r="F49" i="23"/>
  <c r="G49" i="23"/>
  <c r="H49" i="23"/>
  <c r="K49" i="23"/>
  <c r="L49" i="23"/>
  <c r="M49" i="23"/>
  <c r="N49" i="23"/>
  <c r="O49" i="23"/>
  <c r="B50" i="23"/>
  <c r="C50" i="23"/>
  <c r="D50" i="23"/>
  <c r="E50" i="23"/>
  <c r="F50" i="23"/>
  <c r="G50" i="23"/>
  <c r="H50" i="23"/>
  <c r="K50" i="23"/>
  <c r="L50" i="23"/>
  <c r="M50" i="23"/>
  <c r="N50" i="23"/>
  <c r="O50" i="23"/>
  <c r="B51" i="23"/>
  <c r="C51" i="23"/>
  <c r="D51" i="23"/>
  <c r="E51" i="23"/>
  <c r="F51" i="23"/>
  <c r="G51" i="23"/>
  <c r="H51" i="23"/>
  <c r="K51" i="23"/>
  <c r="L51" i="23"/>
  <c r="M51" i="23"/>
  <c r="N51" i="23"/>
  <c r="O51" i="23"/>
  <c r="B52" i="23"/>
  <c r="C52" i="23"/>
  <c r="D52" i="23"/>
  <c r="E52" i="23"/>
  <c r="F52" i="23"/>
  <c r="G52" i="23"/>
  <c r="H52" i="23"/>
  <c r="K52" i="23"/>
  <c r="L52" i="23"/>
  <c r="M52" i="23"/>
  <c r="N52" i="23"/>
  <c r="O52" i="23"/>
  <c r="B53" i="23"/>
  <c r="C53" i="23"/>
  <c r="D53" i="23"/>
  <c r="E53" i="23"/>
  <c r="F53" i="23"/>
  <c r="G53" i="23"/>
  <c r="H53" i="23"/>
  <c r="K53" i="23"/>
  <c r="L53" i="23"/>
  <c r="M53" i="23"/>
  <c r="N53" i="23"/>
  <c r="O53" i="23"/>
  <c r="B54" i="23"/>
  <c r="C54" i="23"/>
  <c r="D54" i="23"/>
  <c r="E54" i="23"/>
  <c r="F54" i="23"/>
  <c r="G54" i="23"/>
  <c r="H54" i="23"/>
  <c r="K54" i="23"/>
  <c r="L54" i="23"/>
  <c r="M54" i="23"/>
  <c r="N54" i="23"/>
  <c r="O54" i="23"/>
  <c r="B55" i="23"/>
  <c r="C55" i="23"/>
  <c r="D55" i="23"/>
  <c r="E55" i="23"/>
  <c r="F55" i="23"/>
  <c r="G55" i="23"/>
  <c r="H55" i="23"/>
  <c r="K55" i="23"/>
  <c r="L55" i="23"/>
  <c r="M55" i="23"/>
  <c r="N55" i="23"/>
  <c r="O55" i="23"/>
  <c r="B56" i="23"/>
  <c r="C56" i="23"/>
  <c r="D56" i="23"/>
  <c r="E56" i="23"/>
  <c r="F56" i="23"/>
  <c r="G56" i="23"/>
  <c r="H56" i="23"/>
  <c r="K56" i="23"/>
  <c r="L56" i="23"/>
  <c r="M56" i="23"/>
  <c r="N56" i="23"/>
  <c r="O56" i="23"/>
  <c r="B57" i="23"/>
  <c r="C57" i="23"/>
  <c r="D57" i="23"/>
  <c r="E57" i="23"/>
  <c r="F57" i="23"/>
  <c r="G57" i="23"/>
  <c r="H57" i="23"/>
  <c r="K57" i="23"/>
  <c r="L57" i="23"/>
  <c r="M57" i="23"/>
  <c r="N57" i="23"/>
  <c r="O57" i="23"/>
  <c r="B58" i="23"/>
  <c r="C58" i="23"/>
  <c r="D58" i="23"/>
  <c r="E58" i="23"/>
  <c r="F58" i="23"/>
  <c r="G58" i="23"/>
  <c r="H58" i="23"/>
  <c r="K58" i="23"/>
  <c r="L58" i="23"/>
  <c r="M58" i="23"/>
  <c r="N58" i="23"/>
  <c r="O58" i="23"/>
  <c r="B59" i="23"/>
  <c r="C59" i="23"/>
  <c r="D59" i="23"/>
  <c r="E59" i="23"/>
  <c r="F59" i="23"/>
  <c r="G59" i="23"/>
  <c r="H59" i="23"/>
  <c r="K59" i="23"/>
  <c r="L59" i="23"/>
  <c r="M59" i="23"/>
  <c r="N59" i="23"/>
  <c r="O59" i="23"/>
  <c r="B60" i="23"/>
  <c r="C60" i="23"/>
  <c r="D60" i="23"/>
  <c r="E60" i="23"/>
  <c r="F60" i="23"/>
  <c r="G60" i="23"/>
  <c r="H60" i="23"/>
  <c r="K60" i="23"/>
  <c r="L60" i="23"/>
  <c r="M60" i="23"/>
  <c r="N60" i="23"/>
  <c r="O60" i="23"/>
  <c r="B61" i="23"/>
  <c r="C61" i="23"/>
  <c r="D61" i="23"/>
  <c r="E61" i="23"/>
  <c r="F61" i="23"/>
  <c r="G61" i="23"/>
  <c r="H61" i="23"/>
  <c r="K61" i="23"/>
  <c r="L61" i="23"/>
  <c r="M61" i="23"/>
  <c r="N61" i="23"/>
  <c r="O61" i="23"/>
  <c r="B62" i="23"/>
  <c r="C62" i="23"/>
  <c r="D62" i="23"/>
  <c r="E62" i="23"/>
  <c r="F62" i="23"/>
  <c r="G62" i="23"/>
  <c r="H62" i="23"/>
  <c r="K62" i="23"/>
  <c r="L62" i="23"/>
  <c r="M62" i="23"/>
  <c r="N62" i="23"/>
  <c r="O62" i="23"/>
  <c r="B63" i="23"/>
  <c r="C63" i="23"/>
  <c r="D63" i="23"/>
  <c r="E63" i="23"/>
  <c r="F63" i="23"/>
  <c r="G63" i="23"/>
  <c r="H63" i="23"/>
  <c r="K63" i="23"/>
  <c r="L63" i="23"/>
  <c r="M63" i="23"/>
  <c r="N63" i="23"/>
  <c r="O63" i="23"/>
  <c r="B64" i="23"/>
  <c r="C64" i="23"/>
  <c r="D64" i="23"/>
  <c r="E64" i="23"/>
  <c r="F64" i="23"/>
  <c r="G64" i="23"/>
  <c r="H64" i="23"/>
  <c r="K64" i="23"/>
  <c r="L64" i="23"/>
  <c r="M64" i="23"/>
  <c r="N64" i="23"/>
  <c r="O64" i="23"/>
  <c r="B65" i="23"/>
  <c r="C65" i="23"/>
  <c r="D65" i="23"/>
  <c r="E65" i="23"/>
  <c r="F65" i="23"/>
  <c r="G65" i="23"/>
  <c r="H65" i="23"/>
  <c r="K65" i="23"/>
  <c r="L65" i="23"/>
  <c r="M65" i="23"/>
  <c r="N65" i="23"/>
  <c r="O65" i="23"/>
  <c r="B66" i="23"/>
  <c r="C66" i="23"/>
  <c r="D66" i="23"/>
  <c r="E66" i="23"/>
  <c r="F66" i="23"/>
  <c r="G66" i="23"/>
  <c r="H66" i="23"/>
  <c r="K66" i="23"/>
  <c r="L66" i="23"/>
  <c r="M66" i="23"/>
  <c r="N66" i="23"/>
  <c r="O66" i="23"/>
  <c r="B67" i="23"/>
  <c r="C67" i="23"/>
  <c r="D67" i="23"/>
  <c r="E67" i="23"/>
  <c r="F67" i="23"/>
  <c r="G67" i="23"/>
  <c r="H67" i="23"/>
  <c r="K67" i="23"/>
  <c r="L67" i="23"/>
  <c r="M67" i="23"/>
  <c r="N67" i="23"/>
  <c r="O67" i="23"/>
  <c r="B68" i="23"/>
  <c r="C68" i="23"/>
  <c r="D68" i="23"/>
  <c r="E68" i="23"/>
  <c r="F68" i="23"/>
  <c r="G68" i="23"/>
  <c r="H68" i="23"/>
  <c r="K68" i="23"/>
  <c r="L68" i="23"/>
  <c r="M68" i="23"/>
  <c r="N68" i="23"/>
  <c r="O68" i="23"/>
  <c r="B69" i="23"/>
  <c r="C69" i="23"/>
  <c r="D69" i="23"/>
  <c r="E69" i="23"/>
  <c r="F69" i="23"/>
  <c r="G69" i="23"/>
  <c r="H69" i="23"/>
  <c r="K69" i="23"/>
  <c r="L69" i="23"/>
  <c r="M69" i="23"/>
  <c r="N69" i="23"/>
  <c r="O69" i="23"/>
  <c r="B70" i="23"/>
  <c r="C70" i="23"/>
  <c r="D70" i="23"/>
  <c r="E70" i="23"/>
  <c r="F70" i="23"/>
  <c r="G70" i="23"/>
  <c r="H70" i="23"/>
  <c r="K70" i="23"/>
  <c r="L70" i="23"/>
  <c r="M70" i="23"/>
  <c r="N70" i="23"/>
  <c r="O70" i="23"/>
  <c r="B71" i="23"/>
  <c r="C71" i="23"/>
  <c r="D71" i="23"/>
  <c r="E71" i="23"/>
  <c r="F71" i="23"/>
  <c r="G71" i="23"/>
  <c r="H71" i="23"/>
  <c r="K71" i="23"/>
  <c r="L71" i="23"/>
  <c r="M71" i="23"/>
  <c r="N71" i="23"/>
  <c r="O71" i="23"/>
  <c r="B72" i="23"/>
  <c r="C72" i="23"/>
  <c r="D72" i="23"/>
  <c r="E72" i="23"/>
  <c r="F72" i="23"/>
  <c r="G72" i="23"/>
  <c r="H72" i="23"/>
  <c r="K72" i="23"/>
  <c r="L72" i="23"/>
  <c r="M72" i="23"/>
  <c r="N72" i="23"/>
  <c r="O72" i="23"/>
  <c r="B73" i="23"/>
  <c r="C73" i="23"/>
  <c r="D73" i="23"/>
  <c r="E73" i="23"/>
  <c r="F73" i="23"/>
  <c r="G73" i="23"/>
  <c r="H73" i="23"/>
  <c r="K73" i="23"/>
  <c r="L73" i="23"/>
  <c r="M73" i="23"/>
  <c r="N73" i="23"/>
  <c r="O73" i="23"/>
  <c r="B74" i="23"/>
  <c r="C74" i="23"/>
  <c r="D74" i="23"/>
  <c r="E74" i="23"/>
  <c r="F74" i="23"/>
  <c r="G74" i="23"/>
  <c r="H74" i="23"/>
  <c r="K74" i="23"/>
  <c r="L74" i="23"/>
  <c r="M74" i="23"/>
  <c r="N74" i="23"/>
  <c r="O74" i="23"/>
  <c r="B75" i="23"/>
  <c r="C75" i="23"/>
  <c r="D75" i="23"/>
  <c r="E75" i="23"/>
  <c r="F75" i="23"/>
  <c r="G75" i="23"/>
  <c r="H75" i="23"/>
  <c r="K75" i="23"/>
  <c r="L75" i="23"/>
  <c r="M75" i="23"/>
  <c r="N75" i="23"/>
  <c r="O75" i="23"/>
  <c r="B76" i="23"/>
  <c r="C76" i="23"/>
  <c r="D76" i="23"/>
  <c r="E76" i="23"/>
  <c r="F76" i="23"/>
  <c r="G76" i="23"/>
  <c r="H76" i="23"/>
  <c r="K76" i="23"/>
  <c r="L76" i="23"/>
  <c r="M76" i="23"/>
  <c r="N76" i="23"/>
  <c r="O76" i="23"/>
  <c r="B77" i="23"/>
  <c r="C77" i="23"/>
  <c r="D77" i="23"/>
  <c r="E77" i="23"/>
  <c r="F77" i="23"/>
  <c r="G77" i="23"/>
  <c r="H77" i="23"/>
  <c r="K77" i="23"/>
  <c r="L77" i="23"/>
  <c r="M77" i="23"/>
  <c r="N77" i="23"/>
  <c r="O77" i="23"/>
  <c r="B78" i="23"/>
  <c r="C78" i="23"/>
  <c r="D78" i="23"/>
  <c r="E78" i="23"/>
  <c r="F78" i="23"/>
  <c r="G78" i="23"/>
  <c r="H78" i="23"/>
  <c r="K78" i="23"/>
  <c r="L78" i="23"/>
  <c r="M78" i="23"/>
  <c r="N78" i="23"/>
  <c r="O78" i="23"/>
  <c r="B79" i="23"/>
  <c r="C79" i="23"/>
  <c r="D79" i="23"/>
  <c r="E79" i="23"/>
  <c r="F79" i="23"/>
  <c r="G79" i="23"/>
  <c r="H79" i="23"/>
  <c r="K79" i="23"/>
  <c r="L79" i="23"/>
  <c r="M79" i="23"/>
  <c r="N79" i="23"/>
  <c r="O79" i="23"/>
  <c r="B80" i="23"/>
  <c r="C80" i="23"/>
  <c r="D80" i="23"/>
  <c r="E80" i="23"/>
  <c r="F80" i="23"/>
  <c r="G80" i="23"/>
  <c r="H80" i="23"/>
  <c r="K80" i="23"/>
  <c r="L80" i="23"/>
  <c r="M80" i="23"/>
  <c r="N80" i="23"/>
  <c r="O80" i="23"/>
  <c r="B81" i="23"/>
  <c r="C81" i="23"/>
  <c r="D81" i="23"/>
  <c r="E81" i="23"/>
  <c r="F81" i="23"/>
  <c r="G81" i="23"/>
  <c r="H81" i="23"/>
  <c r="K81" i="23"/>
  <c r="L81" i="23"/>
  <c r="M81" i="23"/>
  <c r="N81" i="23"/>
  <c r="O81" i="23"/>
  <c r="B82" i="23"/>
  <c r="C82" i="23"/>
  <c r="D82" i="23"/>
  <c r="E82" i="23"/>
  <c r="F82" i="23"/>
  <c r="G82" i="23"/>
  <c r="H82" i="23"/>
  <c r="K82" i="23"/>
  <c r="L82" i="23"/>
  <c r="M82" i="23"/>
  <c r="N82" i="23"/>
  <c r="O82" i="23"/>
  <c r="B83" i="23"/>
  <c r="C83" i="23"/>
  <c r="D83" i="23"/>
  <c r="E83" i="23"/>
  <c r="F83" i="23"/>
  <c r="G83" i="23"/>
  <c r="H83" i="23"/>
  <c r="K83" i="23"/>
  <c r="L83" i="23"/>
  <c r="M83" i="23"/>
  <c r="N83" i="23"/>
  <c r="O83" i="23"/>
  <c r="B84" i="23"/>
  <c r="C84" i="23"/>
  <c r="D84" i="23"/>
  <c r="E84" i="23"/>
  <c r="F84" i="23"/>
  <c r="G84" i="23"/>
  <c r="H84" i="23"/>
  <c r="K84" i="23"/>
  <c r="L84" i="23"/>
  <c r="M84" i="23"/>
  <c r="N84" i="23"/>
  <c r="O84" i="23"/>
  <c r="B85" i="23"/>
  <c r="C85" i="23"/>
  <c r="D85" i="23"/>
  <c r="E85" i="23"/>
  <c r="F85" i="23"/>
  <c r="G85" i="23"/>
  <c r="H85" i="23"/>
  <c r="K85" i="23"/>
  <c r="L85" i="23"/>
  <c r="M85" i="23"/>
  <c r="N85" i="23"/>
  <c r="O85" i="23"/>
  <c r="B86" i="23"/>
  <c r="C86" i="23"/>
  <c r="D86" i="23"/>
  <c r="E86" i="23"/>
  <c r="F86" i="23"/>
  <c r="G86" i="23"/>
  <c r="H86" i="23"/>
  <c r="K86" i="23"/>
  <c r="L86" i="23"/>
  <c r="M86" i="23"/>
  <c r="N86" i="23"/>
  <c r="O86" i="23"/>
  <c r="B87" i="23"/>
  <c r="C87" i="23"/>
  <c r="D87" i="23"/>
  <c r="E87" i="23"/>
  <c r="F87" i="23"/>
  <c r="G87" i="23"/>
  <c r="H87" i="23"/>
  <c r="K87" i="23"/>
  <c r="L87" i="23"/>
  <c r="M87" i="23"/>
  <c r="N87" i="23"/>
  <c r="O87" i="23"/>
  <c r="B88" i="23"/>
  <c r="C88" i="23"/>
  <c r="D88" i="23"/>
  <c r="E88" i="23"/>
  <c r="F88" i="23"/>
  <c r="G88" i="23"/>
  <c r="H88" i="23"/>
  <c r="K88" i="23"/>
  <c r="L88" i="23"/>
  <c r="M88" i="23"/>
  <c r="N88" i="23"/>
  <c r="O88" i="23"/>
  <c r="B89" i="23"/>
  <c r="C89" i="23"/>
  <c r="D89" i="23"/>
  <c r="E89" i="23"/>
  <c r="F89" i="23"/>
  <c r="G89" i="23"/>
  <c r="H89" i="23"/>
  <c r="K89" i="23"/>
  <c r="L89" i="23"/>
  <c r="M89" i="23"/>
  <c r="N89" i="23"/>
  <c r="O89" i="23"/>
  <c r="B90" i="23"/>
  <c r="C90" i="23"/>
  <c r="D90" i="23"/>
  <c r="E90" i="23"/>
  <c r="F90" i="23"/>
  <c r="G90" i="23"/>
  <c r="H90" i="23"/>
  <c r="K90" i="23"/>
  <c r="L90" i="23"/>
  <c r="M90" i="23"/>
  <c r="N90" i="23"/>
  <c r="O90" i="23"/>
  <c r="B91" i="23"/>
  <c r="C91" i="23"/>
  <c r="D91" i="23"/>
  <c r="E91" i="23"/>
  <c r="F91" i="23"/>
  <c r="G91" i="23"/>
  <c r="H91" i="23"/>
  <c r="K91" i="23"/>
  <c r="L91" i="23"/>
  <c r="M91" i="23"/>
  <c r="N91" i="23"/>
  <c r="O91" i="23"/>
  <c r="B92" i="23"/>
  <c r="C92" i="23"/>
  <c r="D92" i="23"/>
  <c r="E92" i="23"/>
  <c r="F92" i="23"/>
  <c r="G92" i="23"/>
  <c r="H92" i="23"/>
  <c r="K92" i="23"/>
  <c r="L92" i="23"/>
  <c r="M92" i="23"/>
  <c r="N92" i="23"/>
  <c r="O92" i="23"/>
  <c r="B93" i="23"/>
  <c r="C93" i="23"/>
  <c r="D93" i="23"/>
  <c r="E93" i="23"/>
  <c r="F93" i="23"/>
  <c r="G93" i="23"/>
  <c r="H93" i="23"/>
  <c r="K93" i="23"/>
  <c r="L93" i="23"/>
  <c r="M93" i="23"/>
  <c r="N93" i="23"/>
  <c r="O93" i="23"/>
  <c r="B94" i="23"/>
  <c r="C94" i="23"/>
  <c r="D94" i="23"/>
  <c r="E94" i="23"/>
  <c r="F94" i="23"/>
  <c r="G94" i="23"/>
  <c r="H94" i="23"/>
  <c r="K94" i="23"/>
  <c r="L94" i="23"/>
  <c r="M94" i="23"/>
  <c r="N94" i="23"/>
  <c r="O94" i="23"/>
  <c r="B95" i="23"/>
  <c r="C95" i="23"/>
  <c r="D95" i="23"/>
  <c r="E95" i="23"/>
  <c r="F95" i="23"/>
  <c r="G95" i="23"/>
  <c r="H95" i="23"/>
  <c r="K95" i="23"/>
  <c r="L95" i="23"/>
  <c r="M95" i="23"/>
  <c r="N95" i="23"/>
  <c r="O95" i="23"/>
  <c r="B96" i="23"/>
  <c r="C96" i="23"/>
  <c r="D96" i="23"/>
  <c r="E96" i="23"/>
  <c r="F96" i="23"/>
  <c r="G96" i="23"/>
  <c r="H96" i="23"/>
  <c r="K96" i="23"/>
  <c r="L96" i="23"/>
  <c r="M96" i="23"/>
  <c r="N96" i="23"/>
  <c r="O96" i="23"/>
  <c r="B97" i="23"/>
  <c r="C97" i="23"/>
  <c r="D97" i="23"/>
  <c r="E97" i="23"/>
  <c r="F97" i="23"/>
  <c r="G97" i="23"/>
  <c r="H97" i="23"/>
  <c r="K97" i="23"/>
  <c r="L97" i="23"/>
  <c r="M97" i="23"/>
  <c r="N97" i="23"/>
  <c r="O97" i="23"/>
  <c r="B98" i="23"/>
  <c r="C98" i="23"/>
  <c r="D98" i="23"/>
  <c r="E98" i="23"/>
  <c r="F98" i="23"/>
  <c r="G98" i="23"/>
  <c r="H98" i="23"/>
  <c r="K98" i="23"/>
  <c r="L98" i="23"/>
  <c r="M98" i="23"/>
  <c r="N98" i="23"/>
  <c r="O98" i="23"/>
  <c r="B99" i="23"/>
  <c r="C99" i="23"/>
  <c r="D99" i="23"/>
  <c r="E99" i="23"/>
  <c r="F99" i="23"/>
  <c r="G99" i="23"/>
  <c r="H99" i="23"/>
  <c r="K99" i="23"/>
  <c r="L99" i="23"/>
  <c r="M99" i="23"/>
  <c r="N99" i="23"/>
  <c r="O99" i="23"/>
  <c r="B100" i="23"/>
  <c r="C100" i="23"/>
  <c r="D100" i="23"/>
  <c r="E100" i="23"/>
  <c r="F100" i="23"/>
  <c r="G100" i="23"/>
  <c r="H100" i="23"/>
  <c r="K100" i="23"/>
  <c r="L100" i="23"/>
  <c r="M100" i="23"/>
  <c r="N100" i="23"/>
  <c r="O100" i="23"/>
  <c r="B101" i="23"/>
  <c r="C101" i="23"/>
  <c r="D101" i="23"/>
  <c r="E101" i="23"/>
  <c r="F101" i="23"/>
  <c r="G101" i="23"/>
  <c r="H101" i="23"/>
  <c r="K101" i="23"/>
  <c r="L101" i="23"/>
  <c r="M101" i="23"/>
  <c r="N101" i="23"/>
  <c r="O101" i="23"/>
  <c r="B102" i="23"/>
  <c r="C102" i="23"/>
  <c r="D102" i="23"/>
  <c r="E102" i="23"/>
  <c r="F102" i="23"/>
  <c r="G102" i="23"/>
  <c r="H102" i="23"/>
  <c r="K102" i="23"/>
  <c r="L102" i="23"/>
  <c r="M102" i="23"/>
  <c r="N102" i="23"/>
  <c r="O102" i="23"/>
  <c r="B103" i="23"/>
  <c r="C103" i="23"/>
  <c r="D103" i="23"/>
  <c r="E103" i="23"/>
  <c r="F103" i="23"/>
  <c r="G103" i="23"/>
  <c r="H103" i="23"/>
  <c r="K103" i="23"/>
  <c r="L103" i="23"/>
  <c r="M103" i="23"/>
  <c r="N103" i="23"/>
  <c r="O103" i="23"/>
  <c r="B104" i="23"/>
  <c r="C104" i="23"/>
  <c r="D104" i="23"/>
  <c r="E104" i="23"/>
  <c r="F104" i="23"/>
  <c r="G104" i="23"/>
  <c r="H104" i="23"/>
  <c r="K104" i="23"/>
  <c r="L104" i="23"/>
  <c r="M104" i="23"/>
  <c r="N104" i="23"/>
  <c r="O104" i="23"/>
  <c r="B105" i="23"/>
  <c r="C105" i="23"/>
  <c r="D105" i="23"/>
  <c r="E105" i="23"/>
  <c r="F105" i="23"/>
  <c r="G105" i="23"/>
  <c r="H105" i="23"/>
  <c r="K105" i="23"/>
  <c r="L105" i="23"/>
  <c r="M105" i="23"/>
  <c r="N105" i="23"/>
  <c r="O105" i="23"/>
  <c r="B106" i="23"/>
  <c r="C106" i="23"/>
  <c r="D106" i="23"/>
  <c r="E106" i="23"/>
  <c r="F106" i="23"/>
  <c r="G106" i="23"/>
  <c r="H106" i="23"/>
  <c r="K106" i="23"/>
  <c r="L106" i="23"/>
  <c r="M106" i="23"/>
  <c r="N106" i="23"/>
  <c r="O106" i="23"/>
  <c r="B107" i="23"/>
  <c r="C107" i="23"/>
  <c r="D107" i="23"/>
  <c r="E107" i="23"/>
  <c r="F107" i="23"/>
  <c r="G107" i="23"/>
  <c r="H107" i="23"/>
  <c r="K107" i="23"/>
  <c r="L107" i="23"/>
  <c r="M107" i="23"/>
  <c r="N107" i="23"/>
  <c r="O107" i="23"/>
  <c r="B108" i="23"/>
  <c r="C108" i="23"/>
  <c r="D108" i="23"/>
  <c r="E108" i="23"/>
  <c r="F108" i="23"/>
  <c r="G108" i="23"/>
  <c r="H108" i="23"/>
  <c r="K108" i="23"/>
  <c r="L108" i="23"/>
  <c r="M108" i="23"/>
  <c r="N108" i="23"/>
  <c r="O108" i="23"/>
  <c r="B109" i="23"/>
  <c r="C109" i="23"/>
  <c r="D109" i="23"/>
  <c r="E109" i="23"/>
  <c r="F109" i="23"/>
  <c r="G109" i="23"/>
  <c r="H109" i="23"/>
  <c r="K109" i="23"/>
  <c r="L109" i="23"/>
  <c r="M109" i="23"/>
  <c r="N109" i="23"/>
  <c r="O109" i="23"/>
  <c r="B110" i="23"/>
  <c r="C110" i="23"/>
  <c r="D110" i="23"/>
  <c r="E110" i="23"/>
  <c r="F110" i="23"/>
  <c r="G110" i="23"/>
  <c r="H110" i="23"/>
  <c r="K110" i="23"/>
  <c r="L110" i="23"/>
  <c r="M110" i="23"/>
  <c r="N110" i="23"/>
  <c r="O110" i="23"/>
  <c r="B111" i="23"/>
  <c r="C111" i="23"/>
  <c r="D111" i="23"/>
  <c r="E111" i="23"/>
  <c r="F111" i="23"/>
  <c r="G111" i="23"/>
  <c r="H111" i="23"/>
  <c r="K111" i="23"/>
  <c r="L111" i="23"/>
  <c r="M111" i="23"/>
  <c r="N111" i="23"/>
  <c r="O111" i="23"/>
  <c r="B112" i="23"/>
  <c r="C112" i="23"/>
  <c r="D112" i="23"/>
  <c r="E112" i="23"/>
  <c r="F112" i="23"/>
  <c r="G112" i="23"/>
  <c r="H112" i="23"/>
  <c r="K112" i="23"/>
  <c r="L112" i="23"/>
  <c r="M112" i="23"/>
  <c r="N112" i="23"/>
  <c r="O112" i="23"/>
  <c r="B113" i="23"/>
  <c r="C113" i="23"/>
  <c r="D113" i="23"/>
  <c r="E113" i="23"/>
  <c r="F113" i="23"/>
  <c r="G113" i="23"/>
  <c r="H113" i="23"/>
  <c r="K113" i="23"/>
  <c r="L113" i="23"/>
  <c r="M113" i="23"/>
  <c r="N113" i="23"/>
  <c r="O113" i="23"/>
  <c r="B114" i="23"/>
  <c r="C114" i="23"/>
  <c r="D114" i="23"/>
  <c r="E114" i="23"/>
  <c r="F114" i="23"/>
  <c r="G114" i="23"/>
  <c r="H114" i="23"/>
  <c r="K114" i="23"/>
  <c r="L114" i="23"/>
  <c r="M114" i="23"/>
  <c r="N114" i="23"/>
  <c r="O114" i="23"/>
  <c r="B115" i="23"/>
  <c r="C115" i="23"/>
  <c r="D115" i="23"/>
  <c r="E115" i="23"/>
  <c r="F115" i="23"/>
  <c r="G115" i="23"/>
  <c r="H115" i="23"/>
  <c r="K115" i="23"/>
  <c r="L115" i="23"/>
  <c r="M115" i="23"/>
  <c r="N115" i="23"/>
  <c r="O115" i="23"/>
  <c r="B116" i="23"/>
  <c r="C116" i="23"/>
  <c r="D116" i="23"/>
  <c r="E116" i="23"/>
  <c r="F116" i="23"/>
  <c r="G116" i="23"/>
  <c r="H116" i="23"/>
  <c r="K116" i="23"/>
  <c r="L116" i="23"/>
  <c r="M116" i="23"/>
  <c r="N116" i="23"/>
  <c r="O116" i="23"/>
  <c r="B117" i="23"/>
  <c r="C117" i="23"/>
  <c r="D117" i="23"/>
  <c r="E117" i="23"/>
  <c r="F117" i="23"/>
  <c r="G117" i="23"/>
  <c r="H117" i="23"/>
  <c r="K117" i="23"/>
  <c r="L117" i="23"/>
  <c r="M117" i="23"/>
  <c r="N117" i="23"/>
  <c r="O117" i="23"/>
  <c r="B118" i="23"/>
  <c r="C118" i="23"/>
  <c r="D118" i="23"/>
  <c r="E118" i="23"/>
  <c r="F118" i="23"/>
  <c r="G118" i="23"/>
  <c r="H118" i="23"/>
  <c r="K118" i="23"/>
  <c r="L118" i="23"/>
  <c r="M118" i="23"/>
  <c r="N118" i="23"/>
  <c r="O118" i="23"/>
  <c r="B119" i="23"/>
  <c r="C119" i="23"/>
  <c r="D119" i="23"/>
  <c r="E119" i="23"/>
  <c r="F119" i="23"/>
  <c r="G119" i="23"/>
  <c r="H119" i="23"/>
  <c r="K119" i="23"/>
  <c r="L119" i="23"/>
  <c r="M119" i="23"/>
  <c r="N119" i="23"/>
  <c r="O119" i="23"/>
  <c r="B120" i="23"/>
  <c r="C120" i="23"/>
  <c r="D120" i="23"/>
  <c r="E120" i="23"/>
  <c r="F120" i="23"/>
  <c r="G120" i="23"/>
  <c r="H120" i="23"/>
  <c r="K120" i="23"/>
  <c r="L120" i="23"/>
  <c r="M120" i="23"/>
  <c r="N120" i="23"/>
  <c r="O120" i="23"/>
  <c r="B121" i="23"/>
  <c r="C121" i="23"/>
  <c r="D121" i="23"/>
  <c r="E121" i="23"/>
  <c r="F121" i="23"/>
  <c r="G121" i="23"/>
  <c r="H121" i="23"/>
  <c r="K121" i="23"/>
  <c r="L121" i="23"/>
  <c r="M121" i="23"/>
  <c r="N121" i="23"/>
  <c r="O121" i="23"/>
  <c r="B122" i="23"/>
  <c r="C122" i="23"/>
  <c r="D122" i="23"/>
  <c r="E122" i="23"/>
  <c r="F122" i="23"/>
  <c r="G122" i="23"/>
  <c r="H122" i="23"/>
  <c r="K122" i="23"/>
  <c r="L122" i="23"/>
  <c r="M122" i="23"/>
  <c r="N122" i="23"/>
  <c r="O122" i="23"/>
  <c r="B123" i="23"/>
  <c r="C123" i="23"/>
  <c r="D123" i="23"/>
  <c r="E123" i="23"/>
  <c r="F123" i="23"/>
  <c r="G123" i="23"/>
  <c r="H123" i="23"/>
  <c r="K123" i="23"/>
  <c r="L123" i="23"/>
  <c r="M123" i="23"/>
  <c r="N123" i="23"/>
  <c r="O123" i="23"/>
  <c r="B124" i="23"/>
  <c r="C124" i="23"/>
  <c r="D124" i="23"/>
  <c r="E124" i="23"/>
  <c r="F124" i="23"/>
  <c r="G124" i="23"/>
  <c r="H124" i="23"/>
  <c r="K124" i="23"/>
  <c r="L124" i="23"/>
  <c r="M124" i="23"/>
  <c r="N124" i="23"/>
  <c r="O124" i="23"/>
  <c r="B125" i="23"/>
  <c r="C125" i="23"/>
  <c r="D125" i="23"/>
  <c r="E125" i="23"/>
  <c r="F125" i="23"/>
  <c r="G125" i="23"/>
  <c r="H125" i="23"/>
  <c r="K125" i="23"/>
  <c r="L125" i="23"/>
  <c r="M125" i="23"/>
  <c r="N125" i="23"/>
  <c r="O125" i="23"/>
  <c r="B126" i="23"/>
  <c r="C126" i="23"/>
  <c r="D126" i="23"/>
  <c r="E126" i="23"/>
  <c r="F126" i="23"/>
  <c r="G126" i="23"/>
  <c r="H126" i="23"/>
  <c r="K126" i="23"/>
  <c r="L126" i="23"/>
  <c r="M126" i="23"/>
  <c r="N126" i="23"/>
  <c r="O126" i="23"/>
  <c r="B127" i="23"/>
  <c r="C127" i="23"/>
  <c r="D127" i="23"/>
  <c r="E127" i="23"/>
  <c r="F127" i="23"/>
  <c r="G127" i="23"/>
  <c r="H127" i="23"/>
  <c r="K127" i="23"/>
  <c r="L127" i="23"/>
  <c r="M127" i="23"/>
  <c r="N127" i="23"/>
  <c r="O127" i="23"/>
  <c r="B128" i="23"/>
  <c r="C128" i="23"/>
  <c r="D128" i="23"/>
  <c r="E128" i="23"/>
  <c r="F128" i="23"/>
  <c r="G128" i="23"/>
  <c r="H128" i="23"/>
  <c r="K128" i="23"/>
  <c r="L128" i="23"/>
  <c r="M128" i="23"/>
  <c r="N128" i="23"/>
  <c r="O128" i="23"/>
  <c r="B129" i="23"/>
  <c r="C129" i="23"/>
  <c r="D129" i="23"/>
  <c r="E129" i="23"/>
  <c r="F129" i="23"/>
  <c r="G129" i="23"/>
  <c r="H129" i="23"/>
  <c r="K129" i="23"/>
  <c r="L129" i="23"/>
  <c r="M129" i="23"/>
  <c r="N129" i="23"/>
  <c r="O129" i="23"/>
  <c r="B130" i="23"/>
  <c r="C130" i="23"/>
  <c r="D130" i="23"/>
  <c r="E130" i="23"/>
  <c r="F130" i="23"/>
  <c r="G130" i="23"/>
  <c r="H130" i="23"/>
  <c r="K130" i="23"/>
  <c r="L130" i="23"/>
  <c r="M130" i="23"/>
  <c r="N130" i="23"/>
  <c r="O130" i="23"/>
  <c r="B131" i="23"/>
  <c r="C131" i="23"/>
  <c r="D131" i="23"/>
  <c r="E131" i="23"/>
  <c r="F131" i="23"/>
  <c r="G131" i="23"/>
  <c r="H131" i="23"/>
  <c r="K131" i="23"/>
  <c r="L131" i="23"/>
  <c r="M131" i="23"/>
  <c r="N131" i="23"/>
  <c r="O131" i="23"/>
  <c r="B132" i="23"/>
  <c r="C132" i="23"/>
  <c r="D132" i="23"/>
  <c r="E132" i="23"/>
  <c r="F132" i="23"/>
  <c r="G132" i="23"/>
  <c r="H132" i="23"/>
  <c r="K132" i="23"/>
  <c r="L132" i="23"/>
  <c r="M132" i="23"/>
  <c r="N132" i="23"/>
  <c r="O132" i="23"/>
  <c r="B133" i="23"/>
  <c r="C133" i="23"/>
  <c r="D133" i="23"/>
  <c r="E133" i="23"/>
  <c r="F133" i="23"/>
  <c r="G133" i="23"/>
  <c r="H133" i="23"/>
  <c r="K133" i="23"/>
  <c r="L133" i="23"/>
  <c r="M133" i="23"/>
  <c r="N133" i="23"/>
  <c r="O133" i="23"/>
  <c r="B134" i="23"/>
  <c r="C134" i="23"/>
  <c r="D134" i="23"/>
  <c r="E134" i="23"/>
  <c r="F134" i="23"/>
  <c r="G134" i="23"/>
  <c r="H134" i="23"/>
  <c r="K134" i="23"/>
  <c r="L134" i="23"/>
  <c r="M134" i="23"/>
  <c r="N134" i="23"/>
  <c r="O134" i="23"/>
  <c r="B135" i="23"/>
  <c r="C135" i="23"/>
  <c r="D135" i="23"/>
  <c r="E135" i="23"/>
  <c r="F135" i="23"/>
  <c r="G135" i="23"/>
  <c r="H135" i="23"/>
  <c r="K135" i="23"/>
  <c r="L135" i="23"/>
  <c r="M135" i="23"/>
  <c r="N135" i="23"/>
  <c r="O135" i="23"/>
  <c r="B136" i="23"/>
  <c r="C136" i="23"/>
  <c r="D136" i="23"/>
  <c r="E136" i="23"/>
  <c r="F136" i="23"/>
  <c r="G136" i="23"/>
  <c r="H136" i="23"/>
  <c r="K136" i="23"/>
  <c r="L136" i="23"/>
  <c r="M136" i="23"/>
  <c r="N136" i="23"/>
  <c r="O136" i="23"/>
  <c r="B137" i="23"/>
  <c r="C137" i="23"/>
  <c r="D137" i="23"/>
  <c r="E137" i="23"/>
  <c r="F137" i="23"/>
  <c r="G137" i="23"/>
  <c r="H137" i="23"/>
  <c r="K137" i="23"/>
  <c r="L137" i="23"/>
  <c r="M137" i="23"/>
  <c r="N137" i="23"/>
  <c r="O137" i="23"/>
  <c r="B138" i="23"/>
  <c r="C138" i="23"/>
  <c r="D138" i="23"/>
  <c r="E138" i="23"/>
  <c r="F138" i="23"/>
  <c r="G138" i="23"/>
  <c r="H138" i="23"/>
  <c r="K138" i="23"/>
  <c r="L138" i="23"/>
  <c r="M138" i="23"/>
  <c r="N138" i="23"/>
  <c r="O138" i="23"/>
  <c r="B139" i="23"/>
  <c r="C139" i="23"/>
  <c r="D139" i="23"/>
  <c r="E139" i="23"/>
  <c r="F139" i="23"/>
  <c r="G139" i="23"/>
  <c r="H139" i="23"/>
  <c r="K139" i="23"/>
  <c r="L139" i="23"/>
  <c r="M139" i="23"/>
  <c r="N139" i="23"/>
  <c r="O139" i="23"/>
  <c r="B140" i="23"/>
  <c r="C140" i="23"/>
  <c r="D140" i="23"/>
  <c r="E140" i="23"/>
  <c r="F140" i="23"/>
  <c r="G140" i="23"/>
  <c r="H140" i="23"/>
  <c r="K140" i="23"/>
  <c r="L140" i="23"/>
  <c r="M140" i="23"/>
  <c r="N140" i="23"/>
  <c r="O140" i="23"/>
  <c r="B141" i="23"/>
  <c r="C141" i="23"/>
  <c r="D141" i="23"/>
  <c r="E141" i="23"/>
  <c r="F141" i="23"/>
  <c r="G141" i="23"/>
  <c r="H141" i="23"/>
  <c r="K141" i="23"/>
  <c r="L141" i="23"/>
  <c r="M141" i="23"/>
  <c r="N141" i="23"/>
  <c r="O141" i="23"/>
  <c r="B142" i="23"/>
  <c r="C142" i="23"/>
  <c r="D142" i="23"/>
  <c r="E142" i="23"/>
  <c r="F142" i="23"/>
  <c r="G142" i="23"/>
  <c r="H142" i="23"/>
  <c r="K142" i="23"/>
  <c r="L142" i="23"/>
  <c r="M142" i="23"/>
  <c r="N142" i="23"/>
  <c r="O142" i="23"/>
  <c r="B143" i="23"/>
  <c r="C143" i="23"/>
  <c r="D143" i="23"/>
  <c r="E143" i="23"/>
  <c r="F143" i="23"/>
  <c r="G143" i="23"/>
  <c r="H143" i="23"/>
  <c r="K143" i="23"/>
  <c r="L143" i="23"/>
  <c r="M143" i="23"/>
  <c r="N143" i="23"/>
  <c r="O143" i="23"/>
  <c r="B144" i="23"/>
  <c r="C144" i="23"/>
  <c r="D144" i="23"/>
  <c r="E144" i="23"/>
  <c r="F144" i="23"/>
  <c r="G144" i="23"/>
  <c r="H144" i="23"/>
  <c r="K144" i="23"/>
  <c r="L144" i="23"/>
  <c r="M144" i="23"/>
  <c r="N144" i="23"/>
  <c r="O144" i="23"/>
  <c r="B145" i="23"/>
  <c r="C145" i="23"/>
  <c r="D145" i="23"/>
  <c r="E145" i="23"/>
  <c r="F145" i="23"/>
  <c r="G145" i="23"/>
  <c r="H145" i="23"/>
  <c r="K145" i="23"/>
  <c r="L145" i="23"/>
  <c r="M145" i="23"/>
  <c r="N145" i="23"/>
  <c r="O145" i="23"/>
  <c r="B146" i="23"/>
  <c r="C146" i="23"/>
  <c r="D146" i="23"/>
  <c r="E146" i="23"/>
  <c r="F146" i="23"/>
  <c r="G146" i="23"/>
  <c r="H146" i="23"/>
  <c r="K146" i="23"/>
  <c r="L146" i="23"/>
  <c r="M146" i="23"/>
  <c r="N146" i="23"/>
  <c r="O146" i="23"/>
  <c r="B147" i="23"/>
  <c r="C147" i="23"/>
  <c r="D147" i="23"/>
  <c r="E147" i="23"/>
  <c r="F147" i="23"/>
  <c r="G147" i="23"/>
  <c r="H147" i="23"/>
  <c r="K147" i="23"/>
  <c r="L147" i="23"/>
  <c r="M147" i="23"/>
  <c r="N147" i="23"/>
  <c r="O147" i="23"/>
  <c r="B148" i="23"/>
  <c r="C148" i="23"/>
  <c r="D148" i="23"/>
  <c r="E148" i="23"/>
  <c r="F148" i="23"/>
  <c r="G148" i="23"/>
  <c r="H148" i="23"/>
  <c r="K148" i="23"/>
  <c r="L148" i="23"/>
  <c r="M148" i="23"/>
  <c r="N148" i="23"/>
  <c r="O148" i="23"/>
  <c r="B149" i="23"/>
  <c r="C149" i="23"/>
  <c r="D149" i="23"/>
  <c r="E149" i="23"/>
  <c r="F149" i="23"/>
  <c r="G149" i="23"/>
  <c r="H149" i="23"/>
  <c r="K149" i="23"/>
  <c r="L149" i="23"/>
  <c r="M149" i="23"/>
  <c r="N149" i="23"/>
  <c r="O149" i="23"/>
  <c r="B150" i="23"/>
  <c r="C150" i="23"/>
  <c r="D150" i="23"/>
  <c r="E150" i="23"/>
  <c r="F150" i="23"/>
  <c r="G150" i="23"/>
  <c r="H150" i="23"/>
  <c r="K150" i="23"/>
  <c r="L150" i="23"/>
  <c r="M150" i="23"/>
  <c r="N150" i="23"/>
  <c r="O150" i="23"/>
  <c r="B151" i="23"/>
  <c r="C151" i="23"/>
  <c r="D151" i="23"/>
  <c r="E151" i="23"/>
  <c r="F151" i="23"/>
  <c r="G151" i="23"/>
  <c r="H151" i="23"/>
  <c r="K151" i="23"/>
  <c r="L151" i="23"/>
  <c r="M151" i="23"/>
  <c r="N151" i="23"/>
  <c r="O151" i="23"/>
  <c r="B152" i="23"/>
  <c r="C152" i="23"/>
  <c r="D152" i="23"/>
  <c r="E152" i="23"/>
  <c r="F152" i="23"/>
  <c r="G152" i="23"/>
  <c r="H152" i="23"/>
  <c r="K152" i="23"/>
  <c r="L152" i="23"/>
  <c r="M152" i="23"/>
  <c r="N152" i="23"/>
  <c r="O152" i="23"/>
  <c r="B153" i="23"/>
  <c r="C153" i="23"/>
  <c r="D153" i="23"/>
  <c r="E153" i="23"/>
  <c r="F153" i="23"/>
  <c r="G153" i="23"/>
  <c r="H153" i="23"/>
  <c r="K153" i="23"/>
  <c r="L153" i="23"/>
  <c r="M153" i="23"/>
  <c r="N153" i="23"/>
  <c r="O153" i="23"/>
  <c r="B154" i="23"/>
  <c r="C154" i="23"/>
  <c r="D154" i="23"/>
  <c r="E154" i="23"/>
  <c r="F154" i="23"/>
  <c r="G154" i="23"/>
  <c r="H154" i="23"/>
  <c r="K154" i="23"/>
  <c r="L154" i="23"/>
  <c r="M154" i="23"/>
  <c r="N154" i="23"/>
  <c r="O154" i="23"/>
  <c r="B155" i="23"/>
  <c r="C155" i="23"/>
  <c r="D155" i="23"/>
  <c r="E155" i="23"/>
  <c r="F155" i="23"/>
  <c r="G155" i="23"/>
  <c r="H155" i="23"/>
  <c r="K155" i="23"/>
  <c r="L155" i="23"/>
  <c r="M155" i="23"/>
  <c r="N155" i="23"/>
  <c r="O155" i="23"/>
  <c r="B156" i="23"/>
  <c r="C156" i="23"/>
  <c r="D156" i="23"/>
  <c r="E156" i="23"/>
  <c r="F156" i="23"/>
  <c r="G156" i="23"/>
  <c r="H156" i="23"/>
  <c r="K156" i="23"/>
  <c r="L156" i="23"/>
  <c r="M156" i="23"/>
  <c r="N156" i="23"/>
  <c r="O156" i="23"/>
  <c r="B157" i="23"/>
  <c r="C157" i="23"/>
  <c r="D157" i="23"/>
  <c r="E157" i="23"/>
  <c r="F157" i="23"/>
  <c r="G157" i="23"/>
  <c r="H157" i="23"/>
  <c r="K157" i="23"/>
  <c r="L157" i="23"/>
  <c r="M157" i="23"/>
  <c r="N157" i="23"/>
  <c r="O157" i="23"/>
  <c r="B158" i="23"/>
  <c r="C158" i="23"/>
  <c r="D158" i="23"/>
  <c r="E158" i="23"/>
  <c r="F158" i="23"/>
  <c r="G158" i="23"/>
  <c r="H158" i="23"/>
  <c r="K158" i="23"/>
  <c r="L158" i="23"/>
  <c r="M158" i="23"/>
  <c r="N158" i="23"/>
  <c r="O158" i="23"/>
  <c r="B159" i="23"/>
  <c r="C159" i="23"/>
  <c r="D159" i="23"/>
  <c r="E159" i="23"/>
  <c r="F159" i="23"/>
  <c r="G159" i="23"/>
  <c r="H159" i="23"/>
  <c r="K159" i="23"/>
  <c r="L159" i="23"/>
  <c r="M159" i="23"/>
  <c r="N159" i="23"/>
  <c r="O159" i="23"/>
  <c r="B160" i="23"/>
  <c r="C160" i="23"/>
  <c r="D160" i="23"/>
  <c r="E160" i="23"/>
  <c r="F160" i="23"/>
  <c r="G160" i="23"/>
  <c r="H160" i="23"/>
  <c r="K160" i="23"/>
  <c r="L160" i="23"/>
  <c r="M160" i="23"/>
  <c r="N160" i="23"/>
  <c r="O160" i="23"/>
  <c r="B161" i="23"/>
  <c r="C161" i="23"/>
  <c r="D161" i="23"/>
  <c r="E161" i="23"/>
  <c r="F161" i="23"/>
  <c r="G161" i="23"/>
  <c r="H161" i="23"/>
  <c r="K161" i="23"/>
  <c r="L161" i="23"/>
  <c r="M161" i="23"/>
  <c r="N161" i="23"/>
  <c r="O161" i="23"/>
  <c r="B162" i="23"/>
  <c r="C162" i="23"/>
  <c r="D162" i="23"/>
  <c r="E162" i="23"/>
  <c r="F162" i="23"/>
  <c r="G162" i="23"/>
  <c r="H162" i="23"/>
  <c r="K162" i="23"/>
  <c r="L162" i="23"/>
  <c r="M162" i="23"/>
  <c r="N162" i="23"/>
  <c r="O162" i="23"/>
  <c r="B163" i="23"/>
  <c r="C163" i="23"/>
  <c r="D163" i="23"/>
  <c r="E163" i="23"/>
  <c r="F163" i="23"/>
  <c r="G163" i="23"/>
  <c r="H163" i="23"/>
  <c r="K163" i="23"/>
  <c r="L163" i="23"/>
  <c r="M163" i="23"/>
  <c r="N163" i="23"/>
  <c r="O163" i="23"/>
  <c r="B164" i="23"/>
  <c r="C164" i="23"/>
  <c r="D164" i="23"/>
  <c r="E164" i="23"/>
  <c r="F164" i="23"/>
  <c r="G164" i="23"/>
  <c r="H164" i="23"/>
  <c r="K164" i="23"/>
  <c r="L164" i="23"/>
  <c r="M164" i="23"/>
  <c r="N164" i="23"/>
  <c r="O164" i="23"/>
  <c r="B165" i="23"/>
  <c r="C165" i="23"/>
  <c r="D165" i="23"/>
  <c r="E165" i="23"/>
  <c r="F165" i="23"/>
  <c r="G165" i="23"/>
  <c r="H165" i="23"/>
  <c r="K165" i="23"/>
  <c r="L165" i="23"/>
  <c r="M165" i="23"/>
  <c r="N165" i="23"/>
  <c r="O165" i="23"/>
  <c r="B166" i="23"/>
  <c r="C166" i="23"/>
  <c r="D166" i="23"/>
  <c r="E166" i="23"/>
  <c r="F166" i="23"/>
  <c r="G166" i="23"/>
  <c r="H166" i="23"/>
  <c r="K166" i="23"/>
  <c r="L166" i="23"/>
  <c r="M166" i="23"/>
  <c r="N166" i="23"/>
  <c r="O166" i="23"/>
  <c r="B167" i="23"/>
  <c r="C167" i="23"/>
  <c r="D167" i="23"/>
  <c r="E167" i="23"/>
  <c r="F167" i="23"/>
  <c r="G167" i="23"/>
  <c r="H167" i="23"/>
  <c r="K167" i="23"/>
  <c r="L167" i="23"/>
  <c r="M167" i="23"/>
  <c r="N167" i="23"/>
  <c r="O167" i="23"/>
  <c r="B168" i="23"/>
  <c r="C168" i="23"/>
  <c r="D168" i="23"/>
  <c r="E168" i="23"/>
  <c r="F168" i="23"/>
  <c r="G168" i="23"/>
  <c r="H168" i="23"/>
  <c r="K168" i="23"/>
  <c r="L168" i="23"/>
  <c r="M168" i="23"/>
  <c r="N168" i="23"/>
  <c r="O168" i="23"/>
  <c r="B169" i="23"/>
  <c r="C169" i="23"/>
  <c r="D169" i="23"/>
  <c r="E169" i="23"/>
  <c r="F169" i="23"/>
  <c r="G169" i="23"/>
  <c r="H169" i="23"/>
  <c r="K169" i="23"/>
  <c r="L169" i="23"/>
  <c r="M169" i="23"/>
  <c r="N169" i="23"/>
  <c r="O169" i="23"/>
  <c r="B170" i="23"/>
  <c r="C170" i="23"/>
  <c r="D170" i="23"/>
  <c r="E170" i="23"/>
  <c r="F170" i="23"/>
  <c r="G170" i="23"/>
  <c r="H170" i="23"/>
  <c r="K170" i="23"/>
  <c r="L170" i="23"/>
  <c r="M170" i="23"/>
  <c r="N170" i="23"/>
  <c r="O170" i="23"/>
  <c r="B171" i="23"/>
  <c r="C171" i="23"/>
  <c r="D171" i="23"/>
  <c r="E171" i="23"/>
  <c r="F171" i="23"/>
  <c r="G171" i="23"/>
  <c r="H171" i="23"/>
  <c r="K171" i="23"/>
  <c r="L171" i="23"/>
  <c r="M171" i="23"/>
  <c r="N171" i="23"/>
  <c r="O171" i="23"/>
  <c r="B172" i="23"/>
  <c r="C172" i="23"/>
  <c r="D172" i="23"/>
  <c r="E172" i="23"/>
  <c r="F172" i="23"/>
  <c r="G172" i="23"/>
  <c r="H172" i="23"/>
  <c r="K172" i="23"/>
  <c r="L172" i="23"/>
  <c r="M172" i="23"/>
  <c r="N172" i="23"/>
  <c r="O172" i="23"/>
  <c r="B173" i="23"/>
  <c r="C173" i="23"/>
  <c r="D173" i="23"/>
  <c r="E173" i="23"/>
  <c r="F173" i="23"/>
  <c r="G173" i="23"/>
  <c r="H173" i="23"/>
  <c r="K173" i="23"/>
  <c r="L173" i="23"/>
  <c r="M173" i="23"/>
  <c r="N173" i="23"/>
  <c r="O173" i="23"/>
  <c r="B174" i="23"/>
  <c r="C174" i="23"/>
  <c r="D174" i="23"/>
  <c r="E174" i="23"/>
  <c r="F174" i="23"/>
  <c r="G174" i="23"/>
  <c r="H174" i="23"/>
  <c r="K174" i="23"/>
  <c r="L174" i="23"/>
  <c r="M174" i="23"/>
  <c r="N174" i="23"/>
  <c r="O174" i="23"/>
  <c r="B175" i="23"/>
  <c r="C175" i="23"/>
  <c r="D175" i="23"/>
  <c r="E175" i="23"/>
  <c r="F175" i="23"/>
  <c r="G175" i="23"/>
  <c r="H175" i="23"/>
  <c r="K175" i="23"/>
  <c r="L175" i="23"/>
  <c r="M175" i="23"/>
  <c r="N175" i="23"/>
  <c r="O175" i="23"/>
  <c r="B176" i="23"/>
  <c r="C176" i="23"/>
  <c r="D176" i="23"/>
  <c r="E176" i="23"/>
  <c r="F176" i="23"/>
  <c r="G176" i="23"/>
  <c r="H176" i="23"/>
  <c r="K176" i="23"/>
  <c r="L176" i="23"/>
  <c r="M176" i="23"/>
  <c r="N176" i="23"/>
  <c r="O176" i="23"/>
  <c r="B177" i="23"/>
  <c r="C177" i="23"/>
  <c r="D177" i="23"/>
  <c r="E177" i="23"/>
  <c r="F177" i="23"/>
  <c r="G177" i="23"/>
  <c r="H177" i="23"/>
  <c r="K177" i="23"/>
  <c r="L177" i="23"/>
  <c r="M177" i="23"/>
  <c r="N177" i="23"/>
  <c r="O177" i="23"/>
  <c r="B178" i="23"/>
  <c r="C178" i="23"/>
  <c r="D178" i="23"/>
  <c r="E178" i="23"/>
  <c r="F178" i="23"/>
  <c r="G178" i="23"/>
  <c r="H178" i="23"/>
  <c r="K178" i="23"/>
  <c r="L178" i="23"/>
  <c r="M178" i="23"/>
  <c r="N178" i="23"/>
  <c r="O178" i="23"/>
  <c r="B179" i="23"/>
  <c r="C179" i="23"/>
  <c r="D179" i="23"/>
  <c r="E179" i="23"/>
  <c r="F179" i="23"/>
  <c r="G179" i="23"/>
  <c r="H179" i="23"/>
  <c r="K179" i="23"/>
  <c r="L179" i="23"/>
  <c r="M179" i="23"/>
  <c r="N179" i="23"/>
  <c r="O179" i="23"/>
  <c r="B180" i="23"/>
  <c r="C180" i="23"/>
  <c r="D180" i="23"/>
  <c r="E180" i="23"/>
  <c r="F180" i="23"/>
  <c r="G180" i="23"/>
  <c r="H180" i="23"/>
  <c r="K180" i="23"/>
  <c r="L180" i="23"/>
  <c r="M180" i="23"/>
  <c r="N180" i="23"/>
  <c r="O180" i="23"/>
  <c r="B181" i="23"/>
  <c r="C181" i="23"/>
  <c r="D181" i="23"/>
  <c r="E181" i="23"/>
  <c r="F181" i="23"/>
  <c r="G181" i="23"/>
  <c r="H181" i="23"/>
  <c r="K181" i="23"/>
  <c r="L181" i="23"/>
  <c r="M181" i="23"/>
  <c r="N181" i="23"/>
  <c r="O181" i="23"/>
  <c r="B182" i="23"/>
  <c r="C182" i="23"/>
  <c r="D182" i="23"/>
  <c r="E182" i="23"/>
  <c r="F182" i="23"/>
  <c r="G182" i="23"/>
  <c r="H182" i="23"/>
  <c r="K182" i="23"/>
  <c r="L182" i="23"/>
  <c r="M182" i="23"/>
  <c r="N182" i="23"/>
  <c r="O182" i="23"/>
  <c r="B183" i="23"/>
  <c r="C183" i="23"/>
  <c r="D183" i="23"/>
  <c r="E183" i="23"/>
  <c r="F183" i="23"/>
  <c r="G183" i="23"/>
  <c r="H183" i="23"/>
  <c r="K183" i="23"/>
  <c r="L183" i="23"/>
  <c r="M183" i="23"/>
  <c r="N183" i="23"/>
  <c r="O183" i="23"/>
  <c r="B184" i="23"/>
  <c r="C184" i="23"/>
  <c r="D184" i="23"/>
  <c r="E184" i="23"/>
  <c r="F184" i="23"/>
  <c r="G184" i="23"/>
  <c r="H184" i="23"/>
  <c r="K184" i="23"/>
  <c r="L184" i="23"/>
  <c r="M184" i="23"/>
  <c r="N184" i="23"/>
  <c r="O184" i="23"/>
  <c r="B185" i="23"/>
  <c r="C185" i="23"/>
  <c r="D185" i="23"/>
  <c r="E185" i="23"/>
  <c r="F185" i="23"/>
  <c r="G185" i="23"/>
  <c r="H185" i="23"/>
  <c r="K185" i="23"/>
  <c r="L185" i="23"/>
  <c r="M185" i="23"/>
  <c r="N185" i="23"/>
  <c r="O185" i="23"/>
  <c r="B186" i="23"/>
  <c r="C186" i="23"/>
  <c r="D186" i="23"/>
  <c r="E186" i="23"/>
  <c r="F186" i="23"/>
  <c r="G186" i="23"/>
  <c r="H186" i="23"/>
  <c r="K186" i="23"/>
  <c r="L186" i="23"/>
  <c r="M186" i="23"/>
  <c r="N186" i="23"/>
  <c r="O186" i="23"/>
  <c r="B187" i="23"/>
  <c r="C187" i="23"/>
  <c r="D187" i="23"/>
  <c r="E187" i="23"/>
  <c r="F187" i="23"/>
  <c r="G187" i="23"/>
  <c r="H187" i="23"/>
  <c r="K187" i="23"/>
  <c r="L187" i="23"/>
  <c r="M187" i="23"/>
  <c r="N187" i="23"/>
  <c r="O187" i="23"/>
  <c r="B188" i="23"/>
  <c r="C188" i="23"/>
  <c r="D188" i="23"/>
  <c r="E188" i="23"/>
  <c r="F188" i="23"/>
  <c r="G188" i="23"/>
  <c r="H188" i="23"/>
  <c r="K188" i="23"/>
  <c r="L188" i="23"/>
  <c r="M188" i="23"/>
  <c r="N188" i="23"/>
  <c r="O188" i="23"/>
  <c r="B189" i="23"/>
  <c r="C189" i="23"/>
  <c r="D189" i="23"/>
  <c r="E189" i="23"/>
  <c r="F189" i="23"/>
  <c r="G189" i="23"/>
  <c r="H189" i="23"/>
  <c r="K189" i="23"/>
  <c r="L189" i="23"/>
  <c r="M189" i="23"/>
  <c r="N189" i="23"/>
  <c r="O189" i="23"/>
  <c r="B190" i="23"/>
  <c r="C190" i="23"/>
  <c r="D190" i="23"/>
  <c r="E190" i="23"/>
  <c r="F190" i="23"/>
  <c r="G190" i="23"/>
  <c r="H190" i="23"/>
  <c r="K190" i="23"/>
  <c r="L190" i="23"/>
  <c r="M190" i="23"/>
  <c r="N190" i="23"/>
  <c r="O190" i="23"/>
  <c r="B191" i="23"/>
  <c r="C191" i="23"/>
  <c r="D191" i="23"/>
  <c r="E191" i="23"/>
  <c r="F191" i="23"/>
  <c r="G191" i="23"/>
  <c r="H191" i="23"/>
  <c r="K191" i="23"/>
  <c r="L191" i="23"/>
  <c r="M191" i="23"/>
  <c r="N191" i="23"/>
  <c r="O191" i="23"/>
  <c r="B192" i="23"/>
  <c r="C192" i="23"/>
  <c r="D192" i="23"/>
  <c r="E192" i="23"/>
  <c r="F192" i="23"/>
  <c r="G192" i="23"/>
  <c r="H192" i="23"/>
  <c r="K192" i="23"/>
  <c r="L192" i="23"/>
  <c r="M192" i="23"/>
  <c r="N192" i="23"/>
  <c r="O192" i="23"/>
  <c r="B193" i="23"/>
  <c r="C193" i="23"/>
  <c r="D193" i="23"/>
  <c r="E193" i="23"/>
  <c r="F193" i="23"/>
  <c r="G193" i="23"/>
  <c r="H193" i="23"/>
  <c r="K193" i="23"/>
  <c r="L193" i="23"/>
  <c r="M193" i="23"/>
  <c r="N193" i="23"/>
  <c r="O193" i="23"/>
  <c r="B194" i="23"/>
  <c r="C194" i="23"/>
  <c r="D194" i="23"/>
  <c r="E194" i="23"/>
  <c r="F194" i="23"/>
  <c r="G194" i="23"/>
  <c r="H194" i="23"/>
  <c r="K194" i="23"/>
  <c r="L194" i="23"/>
  <c r="M194" i="23"/>
  <c r="N194" i="23"/>
  <c r="O194" i="23"/>
  <c r="B195" i="23"/>
  <c r="C195" i="23"/>
  <c r="D195" i="23"/>
  <c r="E195" i="23"/>
  <c r="F195" i="23"/>
  <c r="G195" i="23"/>
  <c r="H195" i="23"/>
  <c r="K195" i="23"/>
  <c r="L195" i="23"/>
  <c r="M195" i="23"/>
  <c r="N195" i="23"/>
  <c r="O195" i="23"/>
  <c r="B196" i="23"/>
  <c r="C196" i="23"/>
  <c r="D196" i="23"/>
  <c r="E196" i="23"/>
  <c r="F196" i="23"/>
  <c r="G196" i="23"/>
  <c r="H196" i="23"/>
  <c r="K196" i="23"/>
  <c r="L196" i="23"/>
  <c r="M196" i="23"/>
  <c r="N196" i="23"/>
  <c r="O196" i="23"/>
  <c r="B197" i="23"/>
  <c r="C197" i="23"/>
  <c r="D197" i="23"/>
  <c r="E197" i="23"/>
  <c r="F197" i="23"/>
  <c r="G197" i="23"/>
  <c r="H197" i="23"/>
  <c r="K197" i="23"/>
  <c r="L197" i="23"/>
  <c r="M197" i="23"/>
  <c r="N197" i="23"/>
  <c r="O197" i="23"/>
  <c r="B198" i="23"/>
  <c r="C198" i="23"/>
  <c r="D198" i="23"/>
  <c r="E198" i="23"/>
  <c r="F198" i="23"/>
  <c r="G198" i="23"/>
  <c r="H198" i="23"/>
  <c r="K198" i="23"/>
  <c r="L198" i="23"/>
  <c r="M198" i="23"/>
  <c r="N198" i="23"/>
  <c r="O198" i="23"/>
  <c r="B199" i="23"/>
  <c r="C199" i="23"/>
  <c r="D199" i="23"/>
  <c r="E199" i="23"/>
  <c r="F199" i="23"/>
  <c r="G199" i="23"/>
  <c r="H199" i="23"/>
  <c r="K199" i="23"/>
  <c r="L199" i="23"/>
  <c r="M199" i="23"/>
  <c r="N199" i="23"/>
  <c r="O199" i="23"/>
  <c r="B200" i="23"/>
  <c r="C200" i="23"/>
  <c r="D200" i="23"/>
  <c r="E200" i="23"/>
  <c r="F200" i="23"/>
  <c r="G200" i="23"/>
  <c r="H200" i="23"/>
  <c r="K200" i="23"/>
  <c r="L200" i="23"/>
  <c r="M200" i="23"/>
  <c r="N200" i="23"/>
  <c r="O200" i="23"/>
  <c r="B201" i="23"/>
  <c r="C201" i="23"/>
  <c r="D201" i="23"/>
  <c r="E201" i="23"/>
  <c r="F201" i="23"/>
  <c r="G201" i="23"/>
  <c r="H201" i="23"/>
  <c r="K201" i="23"/>
  <c r="L201" i="23"/>
  <c r="M201" i="23"/>
  <c r="N201" i="23"/>
  <c r="O201" i="23"/>
  <c r="B202" i="23"/>
  <c r="C202" i="23"/>
  <c r="D202" i="23"/>
  <c r="E202" i="23"/>
  <c r="F202" i="23"/>
  <c r="G202" i="23"/>
  <c r="H202" i="23"/>
  <c r="K202" i="23"/>
  <c r="L202" i="23"/>
  <c r="M202" i="23"/>
  <c r="N202" i="23"/>
  <c r="O202" i="23"/>
  <c r="B203" i="23"/>
  <c r="C203" i="23"/>
  <c r="D203" i="23"/>
  <c r="E203" i="23"/>
  <c r="F203" i="23"/>
  <c r="G203" i="23"/>
  <c r="H203" i="23"/>
  <c r="K203" i="23"/>
  <c r="L203" i="23"/>
  <c r="M203" i="23"/>
  <c r="N203" i="23"/>
  <c r="O203" i="23"/>
  <c r="B204" i="23"/>
  <c r="C204" i="23"/>
  <c r="D204" i="23"/>
  <c r="E204" i="23"/>
  <c r="F204" i="23"/>
  <c r="G204" i="23"/>
  <c r="H204" i="23"/>
  <c r="K204" i="23"/>
  <c r="L204" i="23"/>
  <c r="M204" i="23"/>
  <c r="N204" i="23"/>
  <c r="O204" i="23"/>
  <c r="B205" i="23"/>
  <c r="C205" i="23"/>
  <c r="D205" i="23"/>
  <c r="E205" i="23"/>
  <c r="F205" i="23"/>
  <c r="G205" i="23"/>
  <c r="H205" i="23"/>
  <c r="K205" i="23"/>
  <c r="L205" i="23"/>
  <c r="M205" i="23"/>
  <c r="N205" i="23"/>
  <c r="O205" i="23"/>
  <c r="B206" i="23"/>
  <c r="C206" i="23"/>
  <c r="D206" i="23"/>
  <c r="E206" i="23"/>
  <c r="F206" i="23"/>
  <c r="G206" i="23"/>
  <c r="H206" i="23"/>
  <c r="K206" i="23"/>
  <c r="L206" i="23"/>
  <c r="M206" i="23"/>
  <c r="N206" i="23"/>
  <c r="O206" i="23"/>
  <c r="B207" i="23"/>
  <c r="C207" i="23"/>
  <c r="D207" i="23"/>
  <c r="E207" i="23"/>
  <c r="F207" i="23"/>
  <c r="G207" i="23"/>
  <c r="H207" i="23"/>
  <c r="K207" i="23"/>
  <c r="L207" i="23"/>
  <c r="M207" i="23"/>
  <c r="N207" i="23"/>
  <c r="O207" i="23"/>
  <c r="B208" i="23"/>
  <c r="C208" i="23"/>
  <c r="D208" i="23"/>
  <c r="E208" i="23"/>
  <c r="F208" i="23"/>
  <c r="G208" i="23"/>
  <c r="H208" i="23"/>
  <c r="K208" i="23"/>
  <c r="L208" i="23"/>
  <c r="M208" i="23"/>
  <c r="N208" i="23"/>
  <c r="O208" i="23"/>
  <c r="B209" i="23"/>
  <c r="C209" i="23"/>
  <c r="D209" i="23"/>
  <c r="E209" i="23"/>
  <c r="F209" i="23"/>
  <c r="G209" i="23"/>
  <c r="H209" i="23"/>
  <c r="K209" i="23"/>
  <c r="L209" i="23"/>
  <c r="M209" i="23"/>
  <c r="N209" i="23"/>
  <c r="O209" i="23"/>
  <c r="B210" i="23"/>
  <c r="C210" i="23"/>
  <c r="D210" i="23"/>
  <c r="E210" i="23"/>
  <c r="F210" i="23"/>
  <c r="G210" i="23"/>
  <c r="H210" i="23"/>
  <c r="K210" i="23"/>
  <c r="L210" i="23"/>
  <c r="M210" i="23"/>
  <c r="N210" i="23"/>
  <c r="O210" i="23"/>
  <c r="B211" i="23"/>
  <c r="C211" i="23"/>
  <c r="D211" i="23"/>
  <c r="E211" i="23"/>
  <c r="F211" i="23"/>
  <c r="G211" i="23"/>
  <c r="H211" i="23"/>
  <c r="K211" i="23"/>
  <c r="L211" i="23"/>
  <c r="M211" i="23"/>
  <c r="N211" i="23"/>
  <c r="O211" i="23"/>
  <c r="B212" i="23"/>
  <c r="C212" i="23"/>
  <c r="D212" i="23"/>
  <c r="E212" i="23"/>
  <c r="F212" i="23"/>
  <c r="G212" i="23"/>
  <c r="H212" i="23"/>
  <c r="K212" i="23"/>
  <c r="L212" i="23"/>
  <c r="M212" i="23"/>
  <c r="N212" i="23"/>
  <c r="O212" i="23"/>
  <c r="B213" i="23"/>
  <c r="C213" i="23"/>
  <c r="D213" i="23"/>
  <c r="E213" i="23"/>
  <c r="F213" i="23"/>
  <c r="G213" i="23"/>
  <c r="H213" i="23"/>
  <c r="K213" i="23"/>
  <c r="L213" i="23"/>
  <c r="M213" i="23"/>
  <c r="N213" i="23"/>
  <c r="O213" i="23"/>
  <c r="B214" i="23"/>
  <c r="C214" i="23"/>
  <c r="D214" i="23"/>
  <c r="E214" i="23"/>
  <c r="F214" i="23"/>
  <c r="G214" i="23"/>
  <c r="H214" i="23"/>
  <c r="K214" i="23"/>
  <c r="L214" i="23"/>
  <c r="M214" i="23"/>
  <c r="N214" i="23"/>
  <c r="O214" i="23"/>
  <c r="B215" i="23"/>
  <c r="C215" i="23"/>
  <c r="D215" i="23"/>
  <c r="E215" i="23"/>
  <c r="F215" i="23"/>
  <c r="G215" i="23"/>
  <c r="H215" i="23"/>
  <c r="K215" i="23"/>
  <c r="L215" i="23"/>
  <c r="M215" i="23"/>
  <c r="N215" i="23"/>
  <c r="O215" i="23"/>
  <c r="B216" i="23"/>
  <c r="C216" i="23"/>
  <c r="D216" i="23"/>
  <c r="E216" i="23"/>
  <c r="F216" i="23"/>
  <c r="G216" i="23"/>
  <c r="H216" i="23"/>
  <c r="K216" i="23"/>
  <c r="L216" i="23"/>
  <c r="M216" i="23"/>
  <c r="N216" i="23"/>
  <c r="O216" i="23"/>
  <c r="B217" i="23"/>
  <c r="C217" i="23"/>
  <c r="D217" i="23"/>
  <c r="E217" i="23"/>
  <c r="F217" i="23"/>
  <c r="G217" i="23"/>
  <c r="H217" i="23"/>
  <c r="K217" i="23"/>
  <c r="L217" i="23"/>
  <c r="M217" i="23"/>
  <c r="N217" i="23"/>
  <c r="O217" i="23"/>
  <c r="B218" i="23"/>
  <c r="C218" i="23"/>
  <c r="D218" i="23"/>
  <c r="E218" i="23"/>
  <c r="F218" i="23"/>
  <c r="G218" i="23"/>
  <c r="H218" i="23"/>
  <c r="K218" i="23"/>
  <c r="L218" i="23"/>
  <c r="M218" i="23"/>
  <c r="N218" i="23"/>
  <c r="O218" i="23"/>
  <c r="B219" i="23"/>
  <c r="C219" i="23"/>
  <c r="D219" i="23"/>
  <c r="E219" i="23"/>
  <c r="F219" i="23"/>
  <c r="G219" i="23"/>
  <c r="H219" i="23"/>
  <c r="K219" i="23"/>
  <c r="L219" i="23"/>
  <c r="M219" i="23"/>
  <c r="N219" i="23"/>
  <c r="O219" i="23"/>
  <c r="B220" i="23"/>
  <c r="C220" i="23"/>
  <c r="D220" i="23"/>
  <c r="E220" i="23"/>
  <c r="F220" i="23"/>
  <c r="G220" i="23"/>
  <c r="H220" i="23"/>
  <c r="K220" i="23"/>
  <c r="L220" i="23"/>
  <c r="M220" i="23"/>
  <c r="N220" i="23"/>
  <c r="O220" i="23"/>
  <c r="B221" i="23"/>
  <c r="C221" i="23"/>
  <c r="D221" i="23"/>
  <c r="E221" i="23"/>
  <c r="F221" i="23"/>
  <c r="G221" i="23"/>
  <c r="H221" i="23"/>
  <c r="K221" i="23"/>
  <c r="L221" i="23"/>
  <c r="M221" i="23"/>
  <c r="N221" i="23"/>
  <c r="O221" i="23"/>
  <c r="B222" i="23"/>
  <c r="C222" i="23"/>
  <c r="D222" i="23"/>
  <c r="E222" i="23"/>
  <c r="F222" i="23"/>
  <c r="G222" i="23"/>
  <c r="H222" i="23"/>
  <c r="K222" i="23"/>
  <c r="L222" i="23"/>
  <c r="M222" i="23"/>
  <c r="N222" i="23"/>
  <c r="O222" i="23"/>
  <c r="B223" i="23"/>
  <c r="C223" i="23"/>
  <c r="D223" i="23"/>
  <c r="E223" i="23"/>
  <c r="F223" i="23"/>
  <c r="G223" i="23"/>
  <c r="H223" i="23"/>
  <c r="K223" i="23"/>
  <c r="L223" i="23"/>
  <c r="M223" i="23"/>
  <c r="N223" i="23"/>
  <c r="O223" i="23"/>
  <c r="B224" i="23"/>
  <c r="C224" i="23"/>
  <c r="D224" i="23"/>
  <c r="E224" i="23"/>
  <c r="F224" i="23"/>
  <c r="G224" i="23"/>
  <c r="H224" i="23"/>
  <c r="K224" i="23"/>
  <c r="L224" i="23"/>
  <c r="M224" i="23"/>
  <c r="N224" i="23"/>
  <c r="O224" i="23"/>
  <c r="B225" i="23"/>
  <c r="C225" i="23"/>
  <c r="D225" i="23"/>
  <c r="E225" i="23"/>
  <c r="F225" i="23"/>
  <c r="G225" i="23"/>
  <c r="H225" i="23"/>
  <c r="K225" i="23"/>
  <c r="L225" i="23"/>
  <c r="M225" i="23"/>
  <c r="N225" i="23"/>
  <c r="O225" i="23"/>
  <c r="B226" i="23"/>
  <c r="C226" i="23"/>
  <c r="D226" i="23"/>
  <c r="E226" i="23"/>
  <c r="F226" i="23"/>
  <c r="G226" i="23"/>
  <c r="H226" i="23"/>
  <c r="K226" i="23"/>
  <c r="L226" i="23"/>
  <c r="M226" i="23"/>
  <c r="N226" i="23"/>
  <c r="O226" i="23"/>
  <c r="B227" i="23"/>
  <c r="C227" i="23"/>
  <c r="D227" i="23"/>
  <c r="E227" i="23"/>
  <c r="F227" i="23"/>
  <c r="G227" i="23"/>
  <c r="H227" i="23"/>
  <c r="K227" i="23"/>
  <c r="L227" i="23"/>
  <c r="M227" i="23"/>
  <c r="N227" i="23"/>
  <c r="O227" i="23"/>
  <c r="B228" i="23"/>
  <c r="C228" i="23"/>
  <c r="D228" i="23"/>
  <c r="E228" i="23"/>
  <c r="F228" i="23"/>
  <c r="G228" i="23"/>
  <c r="H228" i="23"/>
  <c r="K228" i="23"/>
  <c r="L228" i="23"/>
  <c r="M228" i="23"/>
  <c r="N228" i="23"/>
  <c r="O228" i="23"/>
  <c r="B229" i="23"/>
  <c r="C229" i="23"/>
  <c r="D229" i="23"/>
  <c r="E229" i="23"/>
  <c r="F229" i="23"/>
  <c r="G229" i="23"/>
  <c r="H229" i="23"/>
  <c r="K229" i="23"/>
  <c r="L229" i="23"/>
  <c r="M229" i="23"/>
  <c r="N229" i="23"/>
  <c r="O229" i="23"/>
  <c r="B230" i="23"/>
  <c r="C230" i="23"/>
  <c r="D230" i="23"/>
  <c r="E230" i="23"/>
  <c r="F230" i="23"/>
  <c r="G230" i="23"/>
  <c r="H230" i="23"/>
  <c r="K230" i="23"/>
  <c r="L230" i="23"/>
  <c r="M230" i="23"/>
  <c r="N230" i="23"/>
  <c r="O230" i="23"/>
  <c r="B231" i="23"/>
  <c r="C231" i="23"/>
  <c r="D231" i="23"/>
  <c r="E231" i="23"/>
  <c r="F231" i="23"/>
  <c r="G231" i="23"/>
  <c r="H231" i="23"/>
  <c r="K231" i="23"/>
  <c r="L231" i="23"/>
  <c r="M231" i="23"/>
  <c r="N231" i="23"/>
  <c r="O231" i="23"/>
  <c r="B232" i="23"/>
  <c r="C232" i="23"/>
  <c r="D232" i="23"/>
  <c r="E232" i="23"/>
  <c r="F232" i="23"/>
  <c r="G232" i="23"/>
  <c r="H232" i="23"/>
  <c r="K232" i="23"/>
  <c r="L232" i="23"/>
  <c r="M232" i="23"/>
  <c r="N232" i="23"/>
  <c r="O232" i="23"/>
  <c r="B233" i="23"/>
  <c r="C233" i="23"/>
  <c r="D233" i="23"/>
  <c r="E233" i="23"/>
  <c r="F233" i="23"/>
  <c r="G233" i="23"/>
  <c r="H233" i="23"/>
  <c r="K233" i="23"/>
  <c r="L233" i="23"/>
  <c r="M233" i="23"/>
  <c r="N233" i="23"/>
  <c r="O233" i="23"/>
  <c r="B234" i="23"/>
  <c r="C234" i="23"/>
  <c r="D234" i="23"/>
  <c r="E234" i="23"/>
  <c r="F234" i="23"/>
  <c r="G234" i="23"/>
  <c r="H234" i="23"/>
  <c r="K234" i="23"/>
  <c r="L234" i="23"/>
  <c r="M234" i="23"/>
  <c r="N234" i="23"/>
  <c r="O234" i="23"/>
  <c r="B235" i="23"/>
  <c r="C235" i="23"/>
  <c r="D235" i="23"/>
  <c r="E235" i="23"/>
  <c r="F235" i="23"/>
  <c r="G235" i="23"/>
  <c r="H235" i="23"/>
  <c r="K235" i="23"/>
  <c r="L235" i="23"/>
  <c r="M235" i="23"/>
  <c r="N235" i="23"/>
  <c r="O235" i="23"/>
  <c r="B236" i="23"/>
  <c r="C236" i="23"/>
  <c r="D236" i="23"/>
  <c r="E236" i="23"/>
  <c r="F236" i="23"/>
  <c r="G236" i="23"/>
  <c r="H236" i="23"/>
  <c r="K236" i="23"/>
  <c r="L236" i="23"/>
  <c r="M236" i="23"/>
  <c r="N236" i="23"/>
  <c r="O236" i="23"/>
  <c r="B237" i="23"/>
  <c r="C237" i="23"/>
  <c r="D237" i="23"/>
  <c r="E237" i="23"/>
  <c r="F237" i="23"/>
  <c r="G237" i="23"/>
  <c r="H237" i="23"/>
  <c r="K237" i="23"/>
  <c r="L237" i="23"/>
  <c r="M237" i="23"/>
  <c r="N237" i="23"/>
  <c r="O237" i="23"/>
  <c r="B238" i="23"/>
  <c r="C238" i="23"/>
  <c r="D238" i="23"/>
  <c r="E238" i="23"/>
  <c r="F238" i="23"/>
  <c r="G238" i="23"/>
  <c r="H238" i="23"/>
  <c r="K238" i="23"/>
  <c r="L238" i="23"/>
  <c r="M238" i="23"/>
  <c r="N238" i="23"/>
  <c r="O238" i="23"/>
  <c r="B239" i="23"/>
  <c r="C239" i="23"/>
  <c r="D239" i="23"/>
  <c r="E239" i="23"/>
  <c r="F239" i="23"/>
  <c r="G239" i="23"/>
  <c r="H239" i="23"/>
  <c r="K239" i="23"/>
  <c r="L239" i="23"/>
  <c r="M239" i="23"/>
  <c r="N239" i="23"/>
  <c r="O239" i="23"/>
  <c r="B240" i="23"/>
  <c r="C240" i="23"/>
  <c r="D240" i="23"/>
  <c r="E240" i="23"/>
  <c r="F240" i="23"/>
  <c r="G240" i="23"/>
  <c r="H240" i="23"/>
  <c r="K240" i="23"/>
  <c r="L240" i="23"/>
  <c r="M240" i="23"/>
  <c r="N240" i="23"/>
  <c r="O240" i="23"/>
  <c r="B241" i="23"/>
  <c r="C241" i="23"/>
  <c r="D241" i="23"/>
  <c r="E241" i="23"/>
  <c r="F241" i="23"/>
  <c r="G241" i="23"/>
  <c r="H241" i="23"/>
  <c r="K241" i="23"/>
  <c r="L241" i="23"/>
  <c r="M241" i="23"/>
  <c r="N241" i="23"/>
  <c r="O241" i="23"/>
  <c r="B242" i="23"/>
  <c r="C242" i="23"/>
  <c r="D242" i="23"/>
  <c r="E242" i="23"/>
  <c r="F242" i="23"/>
  <c r="G242" i="23"/>
  <c r="H242" i="23"/>
  <c r="K242" i="23"/>
  <c r="L242" i="23"/>
  <c r="M242" i="23"/>
  <c r="N242" i="23"/>
  <c r="O242" i="23"/>
  <c r="B243" i="23"/>
  <c r="C243" i="23"/>
  <c r="D243" i="23"/>
  <c r="E243" i="23"/>
  <c r="F243" i="23"/>
  <c r="G243" i="23"/>
  <c r="H243" i="23"/>
  <c r="K243" i="23"/>
  <c r="L243" i="23"/>
  <c r="M243" i="23"/>
  <c r="N243" i="23"/>
  <c r="O243" i="23"/>
  <c r="B244" i="23"/>
  <c r="C244" i="23"/>
  <c r="D244" i="23"/>
  <c r="E244" i="23"/>
  <c r="F244" i="23"/>
  <c r="G244" i="23"/>
  <c r="H244" i="23"/>
  <c r="K244" i="23"/>
  <c r="L244" i="23"/>
  <c r="M244" i="23"/>
  <c r="N244" i="23"/>
  <c r="O244" i="23"/>
  <c r="B245" i="23"/>
  <c r="C245" i="23"/>
  <c r="D245" i="23"/>
  <c r="E245" i="23"/>
  <c r="F245" i="23"/>
  <c r="G245" i="23"/>
  <c r="H245" i="23"/>
  <c r="K245" i="23"/>
  <c r="L245" i="23"/>
  <c r="M245" i="23"/>
  <c r="N245" i="23"/>
  <c r="O245" i="23"/>
  <c r="B246" i="23"/>
  <c r="C246" i="23"/>
  <c r="D246" i="23"/>
  <c r="E246" i="23"/>
  <c r="F246" i="23"/>
  <c r="G246" i="23"/>
  <c r="H246" i="23"/>
  <c r="K246" i="23"/>
  <c r="L246" i="23"/>
  <c r="M246" i="23"/>
  <c r="N246" i="23"/>
  <c r="O246" i="23"/>
  <c r="B247" i="23"/>
  <c r="C247" i="23"/>
  <c r="D247" i="23"/>
  <c r="E247" i="23"/>
  <c r="F247" i="23"/>
  <c r="G247" i="23"/>
  <c r="H247" i="23"/>
  <c r="K247" i="23"/>
  <c r="L247" i="23"/>
  <c r="M247" i="23"/>
  <c r="N247" i="23"/>
  <c r="O247" i="23"/>
  <c r="B248" i="23"/>
  <c r="C248" i="23"/>
  <c r="D248" i="23"/>
  <c r="E248" i="23"/>
  <c r="F248" i="23"/>
  <c r="G248" i="23"/>
  <c r="H248" i="23"/>
  <c r="K248" i="23"/>
  <c r="L248" i="23"/>
  <c r="M248" i="23"/>
  <c r="N248" i="23"/>
  <c r="O248" i="23"/>
  <c r="B249" i="23"/>
  <c r="C249" i="23"/>
  <c r="D249" i="23"/>
  <c r="E249" i="23"/>
  <c r="F249" i="23"/>
  <c r="G249" i="23"/>
  <c r="H249" i="23"/>
  <c r="K249" i="23"/>
  <c r="L249" i="23"/>
  <c r="M249" i="23"/>
  <c r="N249" i="23"/>
  <c r="O249" i="23"/>
  <c r="B250" i="23"/>
  <c r="C250" i="23"/>
  <c r="D250" i="23"/>
  <c r="E250" i="23"/>
  <c r="F250" i="23"/>
  <c r="G250" i="23"/>
  <c r="H250" i="23"/>
  <c r="K250" i="23"/>
  <c r="L250" i="23"/>
  <c r="M250" i="23"/>
  <c r="N250" i="23"/>
  <c r="O250" i="23"/>
  <c r="B251" i="23"/>
  <c r="C251" i="23"/>
  <c r="D251" i="23"/>
  <c r="E251" i="23"/>
  <c r="F251" i="23"/>
  <c r="G251" i="23"/>
  <c r="H251" i="23"/>
  <c r="K251" i="23"/>
  <c r="L251" i="23"/>
  <c r="M251" i="23"/>
  <c r="N251" i="23"/>
  <c r="O251" i="23"/>
  <c r="B252" i="23"/>
  <c r="C252" i="23"/>
  <c r="D252" i="23"/>
  <c r="E252" i="23"/>
  <c r="F252" i="23"/>
  <c r="G252" i="23"/>
  <c r="H252" i="23"/>
  <c r="K252" i="23"/>
  <c r="L252" i="23"/>
  <c r="M252" i="23"/>
  <c r="N252" i="23"/>
  <c r="O252" i="23"/>
  <c r="B253" i="23"/>
  <c r="C253" i="23"/>
  <c r="D253" i="23"/>
  <c r="E253" i="23"/>
  <c r="F253" i="23"/>
  <c r="G253" i="23"/>
  <c r="H253" i="23"/>
  <c r="K253" i="23"/>
  <c r="L253" i="23"/>
  <c r="M253" i="23"/>
  <c r="N253" i="23"/>
  <c r="O253" i="23"/>
  <c r="B254" i="23"/>
  <c r="C254" i="23"/>
  <c r="D254" i="23"/>
  <c r="E254" i="23"/>
  <c r="F254" i="23"/>
  <c r="G254" i="23"/>
  <c r="H254" i="23"/>
  <c r="K254" i="23"/>
  <c r="L254" i="23"/>
  <c r="M254" i="23"/>
  <c r="N254" i="23"/>
  <c r="O254" i="23"/>
  <c r="B255" i="23"/>
  <c r="C255" i="23"/>
  <c r="D255" i="23"/>
  <c r="E255" i="23"/>
  <c r="F255" i="23"/>
  <c r="G255" i="23"/>
  <c r="H255" i="23"/>
  <c r="K255" i="23"/>
  <c r="L255" i="23"/>
  <c r="M255" i="23"/>
  <c r="N255" i="23"/>
  <c r="O255" i="23"/>
  <c r="B256" i="23"/>
  <c r="C256" i="23"/>
  <c r="D256" i="23"/>
  <c r="E256" i="23"/>
  <c r="F256" i="23"/>
  <c r="G256" i="23"/>
  <c r="H256" i="23"/>
  <c r="K256" i="23"/>
  <c r="L256" i="23"/>
  <c r="M256" i="23"/>
  <c r="N256" i="23"/>
  <c r="O256" i="23"/>
  <c r="B257" i="23"/>
  <c r="C257" i="23"/>
  <c r="D257" i="23"/>
  <c r="E257" i="23"/>
  <c r="F257" i="23"/>
  <c r="G257" i="23"/>
  <c r="H257" i="23"/>
  <c r="K257" i="23"/>
  <c r="L257" i="23"/>
  <c r="M257" i="23"/>
  <c r="N257" i="23"/>
  <c r="O257" i="23"/>
  <c r="B258" i="23"/>
  <c r="C258" i="23"/>
  <c r="D258" i="23"/>
  <c r="E258" i="23"/>
  <c r="F258" i="23"/>
  <c r="G258" i="23"/>
  <c r="H258" i="23"/>
  <c r="K258" i="23"/>
  <c r="L258" i="23"/>
  <c r="M258" i="23"/>
  <c r="N258" i="23"/>
  <c r="O258" i="23"/>
  <c r="B259" i="23"/>
  <c r="C259" i="23"/>
  <c r="D259" i="23"/>
  <c r="E259" i="23"/>
  <c r="F259" i="23"/>
  <c r="G259" i="23"/>
  <c r="H259" i="23"/>
  <c r="K259" i="23"/>
  <c r="L259" i="23"/>
  <c r="M259" i="23"/>
  <c r="N259" i="23"/>
  <c r="O259" i="23"/>
  <c r="B260" i="23"/>
  <c r="C260" i="23"/>
  <c r="D260" i="23"/>
  <c r="E260" i="23"/>
  <c r="F260" i="23"/>
  <c r="G260" i="23"/>
  <c r="H260" i="23"/>
  <c r="K260" i="23"/>
  <c r="L260" i="23"/>
  <c r="M260" i="23"/>
  <c r="N260" i="23"/>
  <c r="O260" i="23"/>
  <c r="B261" i="23"/>
  <c r="C261" i="23"/>
  <c r="D261" i="23"/>
  <c r="E261" i="23"/>
  <c r="F261" i="23"/>
  <c r="G261" i="23"/>
  <c r="H261" i="23"/>
  <c r="K261" i="23"/>
  <c r="L261" i="23"/>
  <c r="M261" i="23"/>
  <c r="N261" i="23"/>
  <c r="O261" i="23"/>
  <c r="B262" i="23"/>
  <c r="C262" i="23"/>
  <c r="D262" i="23"/>
  <c r="E262" i="23"/>
  <c r="F262" i="23"/>
  <c r="G262" i="23"/>
  <c r="H262" i="23"/>
  <c r="K262" i="23"/>
  <c r="L262" i="23"/>
  <c r="M262" i="23"/>
  <c r="N262" i="23"/>
  <c r="O262" i="23"/>
  <c r="B263" i="23"/>
  <c r="C263" i="23"/>
  <c r="D263" i="23"/>
  <c r="E263" i="23"/>
  <c r="F263" i="23"/>
  <c r="G263" i="23"/>
  <c r="H263" i="23"/>
  <c r="K263" i="23"/>
  <c r="L263" i="23"/>
  <c r="M263" i="23"/>
  <c r="N263" i="23"/>
  <c r="O263" i="23"/>
  <c r="B264" i="23"/>
  <c r="C264" i="23"/>
  <c r="D264" i="23"/>
  <c r="E264" i="23"/>
  <c r="F264" i="23"/>
  <c r="G264" i="23"/>
  <c r="H264" i="23"/>
  <c r="K264" i="23"/>
  <c r="L264" i="23"/>
  <c r="M264" i="23"/>
  <c r="N264" i="23"/>
  <c r="O264" i="23"/>
  <c r="B265" i="23"/>
  <c r="C265" i="23"/>
  <c r="D265" i="23"/>
  <c r="E265" i="23"/>
  <c r="F265" i="23"/>
  <c r="G265" i="23"/>
  <c r="H265" i="23"/>
  <c r="K265" i="23"/>
  <c r="L265" i="23"/>
  <c r="M265" i="23"/>
  <c r="N265" i="23"/>
  <c r="O265" i="23"/>
  <c r="B266" i="23"/>
  <c r="C266" i="23"/>
  <c r="D266" i="23"/>
  <c r="E266" i="23"/>
  <c r="F266" i="23"/>
  <c r="G266" i="23"/>
  <c r="H266" i="23"/>
  <c r="K266" i="23"/>
  <c r="L266" i="23"/>
  <c r="M266" i="23"/>
  <c r="N266" i="23"/>
  <c r="O266" i="23"/>
  <c r="B267" i="23"/>
  <c r="C267" i="23"/>
  <c r="D267" i="23"/>
  <c r="E267" i="23"/>
  <c r="F267" i="23"/>
  <c r="G267" i="23"/>
  <c r="H267" i="23"/>
  <c r="K267" i="23"/>
  <c r="L267" i="23"/>
  <c r="M267" i="23"/>
  <c r="N267" i="23"/>
  <c r="O267" i="23"/>
  <c r="B268" i="23"/>
  <c r="C268" i="23"/>
  <c r="D268" i="23"/>
  <c r="E268" i="23"/>
  <c r="F268" i="23"/>
  <c r="G268" i="23"/>
  <c r="H268" i="23"/>
  <c r="K268" i="23"/>
  <c r="L268" i="23"/>
  <c r="M268" i="23"/>
  <c r="N268" i="23"/>
  <c r="O268" i="23"/>
  <c r="B269" i="23"/>
  <c r="C269" i="23"/>
  <c r="D269" i="23"/>
  <c r="E269" i="23"/>
  <c r="F269" i="23"/>
  <c r="G269" i="23"/>
  <c r="H269" i="23"/>
  <c r="K269" i="23"/>
  <c r="L269" i="23"/>
  <c r="M269" i="23"/>
  <c r="N269" i="23"/>
  <c r="O269" i="23"/>
  <c r="B270" i="23"/>
  <c r="C270" i="23"/>
  <c r="D270" i="23"/>
  <c r="E270" i="23"/>
  <c r="F270" i="23"/>
  <c r="G270" i="23"/>
  <c r="K270" i="23"/>
  <c r="L270" i="23"/>
  <c r="M270" i="23"/>
  <c r="N270" i="23"/>
  <c r="O270" i="23"/>
  <c r="B271" i="23"/>
  <c r="C271" i="23"/>
  <c r="D271" i="23"/>
  <c r="E271" i="23"/>
  <c r="F271" i="23"/>
  <c r="G271" i="23"/>
  <c r="K271" i="23"/>
  <c r="L271" i="23"/>
  <c r="M271" i="23"/>
  <c r="N271" i="23"/>
  <c r="O271" i="23"/>
  <c r="B272" i="23"/>
  <c r="C272" i="23"/>
  <c r="D272" i="23"/>
  <c r="E272" i="23"/>
  <c r="F272" i="23"/>
  <c r="G272" i="23"/>
  <c r="H272" i="23"/>
  <c r="K272" i="23"/>
  <c r="L272" i="23"/>
  <c r="M272" i="23"/>
  <c r="N272" i="23"/>
  <c r="O272" i="23"/>
  <c r="B273" i="23"/>
  <c r="C273" i="23"/>
  <c r="D273" i="23"/>
  <c r="E273" i="23"/>
  <c r="F273" i="23"/>
  <c r="G273" i="23"/>
  <c r="H273" i="23"/>
  <c r="K273" i="23"/>
  <c r="L273" i="23"/>
  <c r="M273" i="23"/>
  <c r="N273" i="23"/>
  <c r="O273" i="23"/>
  <c r="B274" i="23"/>
  <c r="C274" i="23"/>
  <c r="D274" i="23"/>
  <c r="E274" i="23"/>
  <c r="F274" i="23"/>
  <c r="G274" i="23"/>
  <c r="H274" i="23"/>
  <c r="K274" i="23"/>
  <c r="L274" i="23"/>
  <c r="M274" i="23"/>
  <c r="N274" i="23"/>
  <c r="O274" i="23"/>
  <c r="B275" i="23"/>
  <c r="C275" i="23"/>
  <c r="D275" i="23"/>
  <c r="E275" i="23"/>
  <c r="F275" i="23"/>
  <c r="G275" i="23"/>
  <c r="H275" i="23"/>
  <c r="K275" i="23"/>
  <c r="L275" i="23"/>
  <c r="M275" i="23"/>
  <c r="N275" i="23"/>
  <c r="O275" i="23"/>
  <c r="B276" i="23"/>
  <c r="C276" i="23"/>
  <c r="D276" i="23"/>
  <c r="E276" i="23"/>
  <c r="F276" i="23"/>
  <c r="G276" i="23"/>
  <c r="H276" i="23"/>
  <c r="K276" i="23"/>
  <c r="L276" i="23"/>
  <c r="M276" i="23"/>
  <c r="N276" i="23"/>
  <c r="O276" i="23"/>
  <c r="B277" i="23"/>
  <c r="C277" i="23"/>
  <c r="D277" i="23"/>
  <c r="E277" i="23"/>
  <c r="F277" i="23"/>
  <c r="G277" i="23"/>
  <c r="H277" i="23"/>
  <c r="K277" i="23"/>
  <c r="L277" i="23"/>
  <c r="M277" i="23"/>
  <c r="N277" i="23"/>
  <c r="O277" i="23"/>
  <c r="B278" i="23"/>
  <c r="C278" i="23"/>
  <c r="D278" i="23"/>
  <c r="E278" i="23"/>
  <c r="F278" i="23"/>
  <c r="G278" i="23"/>
  <c r="H278" i="23"/>
  <c r="K278" i="23"/>
  <c r="L278" i="23"/>
  <c r="M278" i="23"/>
  <c r="N278" i="23"/>
  <c r="O278" i="23"/>
  <c r="B279" i="23"/>
  <c r="C279" i="23"/>
  <c r="D279" i="23"/>
  <c r="E279" i="23"/>
  <c r="F279" i="23"/>
  <c r="G279" i="23"/>
  <c r="H279" i="23"/>
  <c r="K279" i="23"/>
  <c r="L279" i="23"/>
  <c r="M279" i="23"/>
  <c r="N279" i="23"/>
  <c r="O279" i="23"/>
  <c r="B280" i="23"/>
  <c r="C280" i="23"/>
  <c r="D280" i="23"/>
  <c r="E280" i="23"/>
  <c r="F280" i="23"/>
  <c r="G280" i="23"/>
  <c r="H280" i="23"/>
  <c r="K280" i="23"/>
  <c r="L280" i="23"/>
  <c r="M280" i="23"/>
  <c r="N280" i="23"/>
  <c r="O280" i="23"/>
  <c r="B281" i="23"/>
  <c r="C281" i="23"/>
  <c r="D281" i="23"/>
  <c r="E281" i="23"/>
  <c r="F281" i="23"/>
  <c r="G281" i="23"/>
  <c r="H281" i="23"/>
  <c r="K281" i="23"/>
  <c r="L281" i="23"/>
  <c r="M281" i="23"/>
  <c r="N281" i="23"/>
  <c r="O281" i="23"/>
  <c r="B282" i="23"/>
  <c r="C282" i="23"/>
  <c r="D282" i="23"/>
  <c r="E282" i="23"/>
  <c r="F282" i="23"/>
  <c r="G282" i="23"/>
  <c r="H282" i="23"/>
  <c r="K282" i="23"/>
  <c r="L282" i="23"/>
  <c r="M282" i="23"/>
  <c r="N282" i="23"/>
  <c r="O282" i="23"/>
  <c r="B283" i="23"/>
  <c r="C283" i="23"/>
  <c r="D283" i="23"/>
  <c r="E283" i="23"/>
  <c r="F283" i="23"/>
  <c r="G283" i="23"/>
  <c r="H283" i="23"/>
  <c r="K283" i="23"/>
  <c r="L283" i="23"/>
  <c r="M283" i="23"/>
  <c r="N283" i="23"/>
  <c r="O283" i="23"/>
  <c r="B284" i="23"/>
  <c r="C284" i="23"/>
  <c r="D284" i="23"/>
  <c r="E284" i="23"/>
  <c r="F284" i="23"/>
  <c r="G284" i="23"/>
  <c r="H284" i="23"/>
  <c r="K284" i="23"/>
  <c r="L284" i="23"/>
  <c r="M284" i="23"/>
  <c r="N284" i="23"/>
  <c r="O284" i="23"/>
  <c r="B285" i="23"/>
  <c r="C285" i="23"/>
  <c r="D285" i="23"/>
  <c r="E285" i="23"/>
  <c r="F285" i="23"/>
  <c r="G285" i="23"/>
  <c r="H285" i="23"/>
  <c r="K285" i="23"/>
  <c r="L285" i="23"/>
  <c r="M285" i="23"/>
  <c r="N285" i="23"/>
  <c r="O285" i="23"/>
  <c r="B286" i="23"/>
  <c r="C286" i="23"/>
  <c r="D286" i="23"/>
  <c r="E286" i="23"/>
  <c r="F286" i="23"/>
  <c r="G286" i="23"/>
  <c r="H286" i="23"/>
  <c r="K286" i="23"/>
  <c r="L286" i="23"/>
  <c r="M286" i="23"/>
  <c r="N286" i="23"/>
  <c r="O286" i="23"/>
  <c r="B287" i="23"/>
  <c r="C287" i="23"/>
  <c r="D287" i="23"/>
  <c r="E287" i="23"/>
  <c r="F287" i="23"/>
  <c r="G287" i="23"/>
  <c r="H287" i="23"/>
  <c r="K287" i="23"/>
  <c r="L287" i="23"/>
  <c r="M287" i="23"/>
  <c r="N287" i="23"/>
  <c r="O287" i="23"/>
  <c r="B288" i="23"/>
  <c r="C288" i="23"/>
  <c r="D288" i="23"/>
  <c r="E288" i="23"/>
  <c r="F288" i="23"/>
  <c r="G288" i="23"/>
  <c r="H288" i="23"/>
  <c r="K288" i="23"/>
  <c r="L288" i="23"/>
  <c r="M288" i="23"/>
  <c r="N288" i="23"/>
  <c r="O288" i="23"/>
  <c r="B289" i="23"/>
  <c r="C289" i="23"/>
  <c r="D289" i="23"/>
  <c r="E289" i="23"/>
  <c r="F289" i="23"/>
  <c r="G289" i="23"/>
  <c r="H289" i="23"/>
  <c r="K289" i="23"/>
  <c r="L289" i="23"/>
  <c r="M289" i="23"/>
  <c r="N289" i="23"/>
  <c r="O289" i="23"/>
  <c r="B290" i="23"/>
  <c r="C290" i="23"/>
  <c r="D290" i="23"/>
  <c r="E290" i="23"/>
  <c r="F290" i="23"/>
  <c r="G290" i="23"/>
  <c r="H290" i="23"/>
  <c r="K290" i="23"/>
  <c r="L290" i="23"/>
  <c r="M290" i="23"/>
  <c r="N290" i="23"/>
  <c r="O290" i="23"/>
  <c r="B291" i="23"/>
  <c r="C291" i="23"/>
  <c r="D291" i="23"/>
  <c r="E291" i="23"/>
  <c r="F291" i="23"/>
  <c r="G291" i="23"/>
  <c r="H291" i="23"/>
  <c r="K291" i="23"/>
  <c r="L291" i="23"/>
  <c r="M291" i="23"/>
  <c r="N291" i="23"/>
  <c r="O291" i="23"/>
  <c r="B292" i="23"/>
  <c r="C292" i="23"/>
  <c r="D292" i="23"/>
  <c r="E292" i="23"/>
  <c r="F292" i="23"/>
  <c r="G292" i="23"/>
  <c r="H292" i="23"/>
  <c r="K292" i="23"/>
  <c r="L292" i="23"/>
  <c r="M292" i="23"/>
  <c r="N292" i="23"/>
  <c r="O292" i="23"/>
  <c r="B293" i="23"/>
  <c r="C293" i="23"/>
  <c r="D293" i="23"/>
  <c r="E293" i="23"/>
  <c r="F293" i="23"/>
  <c r="G293" i="23"/>
  <c r="H293" i="23"/>
  <c r="K293" i="23"/>
  <c r="L293" i="23"/>
  <c r="M293" i="23"/>
  <c r="N293" i="23"/>
  <c r="O293" i="23"/>
  <c r="B294" i="23"/>
  <c r="C294" i="23"/>
  <c r="D294" i="23"/>
  <c r="E294" i="23"/>
  <c r="F294" i="23"/>
  <c r="G294" i="23"/>
  <c r="H294" i="23"/>
  <c r="K294" i="23"/>
  <c r="L294" i="23"/>
  <c r="M294" i="23"/>
  <c r="N294" i="23"/>
  <c r="O294" i="23"/>
  <c r="B295" i="23"/>
  <c r="C295" i="23"/>
  <c r="D295" i="23"/>
  <c r="E295" i="23"/>
  <c r="F295" i="23"/>
  <c r="G295" i="23"/>
  <c r="H295" i="23"/>
  <c r="K295" i="23"/>
  <c r="L295" i="23"/>
  <c r="M295" i="23"/>
  <c r="N295" i="23"/>
  <c r="O295" i="23"/>
  <c r="B296" i="23"/>
  <c r="C296" i="23"/>
  <c r="D296" i="23"/>
  <c r="E296" i="23"/>
  <c r="F296" i="23"/>
  <c r="G296" i="23"/>
  <c r="H296" i="23"/>
  <c r="K296" i="23"/>
  <c r="L296" i="23"/>
  <c r="M296" i="23"/>
  <c r="N296" i="23"/>
  <c r="O296" i="23"/>
  <c r="B297" i="23"/>
  <c r="C297" i="23"/>
  <c r="D297" i="23"/>
  <c r="E297" i="23"/>
  <c r="F297" i="23"/>
  <c r="G297" i="23"/>
  <c r="H297" i="23"/>
  <c r="K297" i="23"/>
  <c r="L297" i="23"/>
  <c r="M297" i="23"/>
  <c r="N297" i="23"/>
  <c r="O297" i="23"/>
  <c r="B298" i="23"/>
  <c r="C298" i="23"/>
  <c r="D298" i="23"/>
  <c r="E298" i="23"/>
  <c r="F298" i="23"/>
  <c r="G298" i="23"/>
  <c r="H298" i="23"/>
  <c r="K298" i="23"/>
  <c r="L298" i="23"/>
  <c r="M298" i="23"/>
  <c r="N298" i="23"/>
  <c r="O298" i="23"/>
  <c r="O3" i="23"/>
  <c r="N3" i="23"/>
  <c r="M3" i="23"/>
  <c r="L3" i="23"/>
  <c r="K3" i="23"/>
  <c r="G3" i="23"/>
  <c r="F3" i="23"/>
  <c r="E3" i="23"/>
  <c r="D3" i="23"/>
  <c r="C3" i="23"/>
  <c r="B3" i="23"/>
  <c r="B4" i="22"/>
  <c r="C4" i="22"/>
  <c r="E4" i="22"/>
  <c r="F4" i="22"/>
  <c r="G4" i="22"/>
  <c r="K4" i="22"/>
  <c r="L4" i="22"/>
  <c r="M4" i="22"/>
  <c r="N4" i="22"/>
  <c r="O4" i="22"/>
  <c r="B5" i="22"/>
  <c r="C5" i="22"/>
  <c r="D5" i="22"/>
  <c r="E5" i="22"/>
  <c r="H5" i="22" s="1"/>
  <c r="F5" i="22"/>
  <c r="G5" i="22"/>
  <c r="K5" i="22"/>
  <c r="L5" i="22"/>
  <c r="M5" i="22"/>
  <c r="N5" i="22"/>
  <c r="O5" i="22"/>
  <c r="B6" i="22"/>
  <c r="C6" i="22"/>
  <c r="D6" i="22"/>
  <c r="E6" i="22"/>
  <c r="F6" i="22"/>
  <c r="G6" i="22"/>
  <c r="H6" i="22"/>
  <c r="K6" i="22"/>
  <c r="L6" i="22"/>
  <c r="M6" i="22"/>
  <c r="N6" i="22"/>
  <c r="O6" i="22"/>
  <c r="B7" i="22"/>
  <c r="C7" i="22"/>
  <c r="D7" i="22"/>
  <c r="E7" i="22"/>
  <c r="H7" i="22" s="1"/>
  <c r="F7" i="22"/>
  <c r="G7" i="22"/>
  <c r="K7" i="22"/>
  <c r="L7" i="22"/>
  <c r="M7" i="22"/>
  <c r="N7" i="22"/>
  <c r="O7" i="22"/>
  <c r="B8" i="22"/>
  <c r="C8" i="22"/>
  <c r="D8" i="22"/>
  <c r="E8" i="22"/>
  <c r="H8" i="22" s="1"/>
  <c r="F8" i="22"/>
  <c r="G8" i="22"/>
  <c r="K8" i="22"/>
  <c r="L8" i="22"/>
  <c r="M8" i="22"/>
  <c r="N8" i="22"/>
  <c r="O8" i="22"/>
  <c r="B9" i="22"/>
  <c r="C9" i="22"/>
  <c r="D9" i="22"/>
  <c r="E9" i="22"/>
  <c r="H9" i="22" s="1"/>
  <c r="F9" i="22"/>
  <c r="G9" i="22"/>
  <c r="K9" i="22"/>
  <c r="L9" i="22"/>
  <c r="M9" i="22"/>
  <c r="N9" i="22"/>
  <c r="O9" i="22"/>
  <c r="B10" i="22"/>
  <c r="C10" i="22"/>
  <c r="D10" i="22"/>
  <c r="E10" i="22"/>
  <c r="H10" i="22" s="1"/>
  <c r="F10" i="22"/>
  <c r="G10" i="22"/>
  <c r="K10" i="22"/>
  <c r="L10" i="22"/>
  <c r="M10" i="22"/>
  <c r="N10" i="22"/>
  <c r="O10" i="22"/>
  <c r="B11" i="22"/>
  <c r="C11" i="22"/>
  <c r="D11" i="22"/>
  <c r="E11" i="22"/>
  <c r="F11" i="22"/>
  <c r="G11" i="22"/>
  <c r="K11" i="22"/>
  <c r="L11" i="22"/>
  <c r="M11" i="22"/>
  <c r="N11" i="22"/>
  <c r="O11" i="22"/>
  <c r="B12" i="22"/>
  <c r="C12" i="22"/>
  <c r="D12" i="22"/>
  <c r="E12" i="22"/>
  <c r="H12" i="22" s="1"/>
  <c r="F12" i="22"/>
  <c r="G12" i="22"/>
  <c r="K12" i="22"/>
  <c r="L12" i="22"/>
  <c r="M12" i="22"/>
  <c r="N12" i="22"/>
  <c r="O12" i="22"/>
  <c r="B13" i="22"/>
  <c r="C13" i="22"/>
  <c r="D13" i="22"/>
  <c r="E13" i="22"/>
  <c r="H13" i="22" s="1"/>
  <c r="F13" i="22"/>
  <c r="G13" i="22"/>
  <c r="K13" i="22"/>
  <c r="L13" i="22"/>
  <c r="M13" i="22"/>
  <c r="N13" i="22"/>
  <c r="O13" i="22"/>
  <c r="B14" i="22"/>
  <c r="C14" i="22"/>
  <c r="D14" i="22"/>
  <c r="E14" i="22"/>
  <c r="H14" i="22" s="1"/>
  <c r="F14" i="22"/>
  <c r="G14" i="22"/>
  <c r="K14" i="22"/>
  <c r="L14" i="22"/>
  <c r="M14" i="22"/>
  <c r="N14" i="22"/>
  <c r="O14" i="22"/>
  <c r="B15" i="22"/>
  <c r="C15" i="22"/>
  <c r="D15" i="22"/>
  <c r="E15" i="22"/>
  <c r="H15" i="22" s="1"/>
  <c r="F15" i="22"/>
  <c r="G15" i="22"/>
  <c r="K15" i="22"/>
  <c r="L15" i="22"/>
  <c r="M15" i="22"/>
  <c r="N15" i="22"/>
  <c r="O15" i="22"/>
  <c r="B16" i="22"/>
  <c r="C16" i="22"/>
  <c r="D16" i="22"/>
  <c r="E16" i="22"/>
  <c r="H16" i="22" s="1"/>
  <c r="F16" i="22"/>
  <c r="G16" i="22"/>
  <c r="K16" i="22"/>
  <c r="L16" i="22"/>
  <c r="M16" i="22"/>
  <c r="N16" i="22"/>
  <c r="O16" i="22"/>
  <c r="B17" i="22"/>
  <c r="C17" i="22"/>
  <c r="D17" i="22"/>
  <c r="E17" i="22"/>
  <c r="H17" i="22" s="1"/>
  <c r="F17" i="22"/>
  <c r="G17" i="22"/>
  <c r="K17" i="22"/>
  <c r="L17" i="22"/>
  <c r="M17" i="22"/>
  <c r="N17" i="22"/>
  <c r="O17" i="22"/>
  <c r="B18" i="22"/>
  <c r="C18" i="22"/>
  <c r="D18" i="22"/>
  <c r="E18" i="22"/>
  <c r="H18" i="22" s="1"/>
  <c r="F18" i="22"/>
  <c r="G18" i="22"/>
  <c r="K18" i="22"/>
  <c r="L18" i="22"/>
  <c r="M18" i="22"/>
  <c r="N18" i="22"/>
  <c r="O18" i="22"/>
  <c r="B19" i="22"/>
  <c r="C19" i="22"/>
  <c r="D19" i="22"/>
  <c r="E19" i="22"/>
  <c r="H19" i="22" s="1"/>
  <c r="F19" i="22"/>
  <c r="G19" i="22"/>
  <c r="K19" i="22"/>
  <c r="L19" i="22"/>
  <c r="M19" i="22"/>
  <c r="N19" i="22"/>
  <c r="O19" i="22"/>
  <c r="B20" i="22"/>
  <c r="C20" i="22"/>
  <c r="D20" i="22"/>
  <c r="E20" i="22"/>
  <c r="H20" i="22" s="1"/>
  <c r="F20" i="22"/>
  <c r="G20" i="22"/>
  <c r="K20" i="22"/>
  <c r="L20" i="22"/>
  <c r="M20" i="22"/>
  <c r="N20" i="22"/>
  <c r="O20" i="22"/>
  <c r="B21" i="22"/>
  <c r="C21" i="22"/>
  <c r="D21" i="22"/>
  <c r="E21" i="22"/>
  <c r="H21" i="22" s="1"/>
  <c r="F21" i="22"/>
  <c r="G21" i="22"/>
  <c r="K21" i="22"/>
  <c r="L21" i="22"/>
  <c r="M21" i="22"/>
  <c r="N21" i="22"/>
  <c r="O21" i="22"/>
  <c r="B22" i="22"/>
  <c r="C22" i="22"/>
  <c r="D22" i="22"/>
  <c r="E22" i="22"/>
  <c r="H22" i="22" s="1"/>
  <c r="F22" i="22"/>
  <c r="G22" i="22"/>
  <c r="K22" i="22"/>
  <c r="L22" i="22"/>
  <c r="M22" i="22"/>
  <c r="N22" i="22"/>
  <c r="O22" i="22"/>
  <c r="B23" i="22"/>
  <c r="C23" i="22"/>
  <c r="D23" i="22"/>
  <c r="E23" i="22"/>
  <c r="H23" i="22" s="1"/>
  <c r="F23" i="22"/>
  <c r="G23" i="22"/>
  <c r="K23" i="22"/>
  <c r="L23" i="22"/>
  <c r="M23" i="22"/>
  <c r="N23" i="22"/>
  <c r="O23" i="22"/>
  <c r="B24" i="22"/>
  <c r="C24" i="22"/>
  <c r="D24" i="22"/>
  <c r="E24" i="22"/>
  <c r="H24" i="22" s="1"/>
  <c r="F24" i="22"/>
  <c r="G24" i="22"/>
  <c r="K24" i="22"/>
  <c r="L24" i="22"/>
  <c r="M24" i="22"/>
  <c r="N24" i="22"/>
  <c r="O24" i="22"/>
  <c r="B25" i="22"/>
  <c r="C25" i="22"/>
  <c r="D25" i="22"/>
  <c r="E25" i="22"/>
  <c r="H25" i="22" s="1"/>
  <c r="F25" i="22"/>
  <c r="G25" i="22"/>
  <c r="K25" i="22"/>
  <c r="L25" i="22"/>
  <c r="M25" i="22"/>
  <c r="N25" i="22"/>
  <c r="O25" i="22"/>
  <c r="B26" i="22"/>
  <c r="C26" i="22"/>
  <c r="D26" i="22"/>
  <c r="E26" i="22"/>
  <c r="H26" i="22" s="1"/>
  <c r="F26" i="22"/>
  <c r="G26" i="22"/>
  <c r="K26" i="22"/>
  <c r="L26" i="22"/>
  <c r="M26" i="22"/>
  <c r="N26" i="22"/>
  <c r="O26" i="22"/>
  <c r="B27" i="22"/>
  <c r="C27" i="22"/>
  <c r="D27" i="22"/>
  <c r="E27" i="22"/>
  <c r="H27" i="22" s="1"/>
  <c r="F27" i="22"/>
  <c r="G27" i="22"/>
  <c r="K27" i="22"/>
  <c r="L27" i="22"/>
  <c r="M27" i="22"/>
  <c r="N27" i="22"/>
  <c r="O27" i="22"/>
  <c r="B28" i="22"/>
  <c r="C28" i="22"/>
  <c r="D28" i="22"/>
  <c r="E28" i="22"/>
  <c r="H28" i="22" s="1"/>
  <c r="F28" i="22"/>
  <c r="G28" i="22"/>
  <c r="K28" i="22"/>
  <c r="L28" i="22"/>
  <c r="M28" i="22"/>
  <c r="N28" i="22"/>
  <c r="O28" i="22"/>
  <c r="B29" i="22"/>
  <c r="C29" i="22"/>
  <c r="D29" i="22"/>
  <c r="E29" i="22"/>
  <c r="H29" i="22" s="1"/>
  <c r="F29" i="22"/>
  <c r="G29" i="22"/>
  <c r="K29" i="22"/>
  <c r="L29" i="22"/>
  <c r="M29" i="22"/>
  <c r="N29" i="22"/>
  <c r="O29" i="22"/>
  <c r="B30" i="22"/>
  <c r="C30" i="22"/>
  <c r="D30" i="22"/>
  <c r="E30" i="22"/>
  <c r="H30" i="22" s="1"/>
  <c r="F30" i="22"/>
  <c r="G30" i="22"/>
  <c r="K30" i="22"/>
  <c r="L30" i="22"/>
  <c r="M30" i="22"/>
  <c r="N30" i="22"/>
  <c r="O30" i="22"/>
  <c r="B31" i="22"/>
  <c r="C31" i="22"/>
  <c r="D31" i="22"/>
  <c r="E31" i="22"/>
  <c r="H31" i="22" s="1"/>
  <c r="F31" i="22"/>
  <c r="G31" i="22"/>
  <c r="K31" i="22"/>
  <c r="L31" i="22"/>
  <c r="M31" i="22"/>
  <c r="N31" i="22"/>
  <c r="O31" i="22"/>
  <c r="B32" i="22"/>
  <c r="C32" i="22"/>
  <c r="D32" i="22"/>
  <c r="E32" i="22"/>
  <c r="F32" i="22"/>
  <c r="G32" i="22"/>
  <c r="H32" i="22"/>
  <c r="K32" i="22"/>
  <c r="L32" i="22"/>
  <c r="M32" i="22"/>
  <c r="N32" i="22"/>
  <c r="O32" i="22"/>
  <c r="B33" i="22"/>
  <c r="C33" i="22"/>
  <c r="D33" i="22"/>
  <c r="E33" i="22"/>
  <c r="F33" i="22"/>
  <c r="G33" i="22"/>
  <c r="H33" i="22"/>
  <c r="K33" i="22"/>
  <c r="L33" i="22"/>
  <c r="M33" i="22"/>
  <c r="N33" i="22"/>
  <c r="O33" i="22"/>
  <c r="B34" i="22"/>
  <c r="C34" i="22"/>
  <c r="D34" i="22"/>
  <c r="E34" i="22"/>
  <c r="F34" i="22"/>
  <c r="G34" i="22"/>
  <c r="H34" i="22"/>
  <c r="K34" i="22"/>
  <c r="L34" i="22"/>
  <c r="M34" i="22"/>
  <c r="N34" i="22"/>
  <c r="O34" i="22"/>
  <c r="B35" i="22"/>
  <c r="C35" i="22"/>
  <c r="D35" i="22"/>
  <c r="E35" i="22"/>
  <c r="F35" i="22"/>
  <c r="G35" i="22"/>
  <c r="H35" i="22"/>
  <c r="K35" i="22"/>
  <c r="L35" i="22"/>
  <c r="M35" i="22"/>
  <c r="N35" i="22"/>
  <c r="O35" i="22"/>
  <c r="B36" i="22"/>
  <c r="C36" i="22"/>
  <c r="D36" i="22"/>
  <c r="E36" i="22"/>
  <c r="F36" i="22"/>
  <c r="G36" i="22"/>
  <c r="H36" i="22"/>
  <c r="K36" i="22"/>
  <c r="L36" i="22"/>
  <c r="M36" i="22"/>
  <c r="N36" i="22"/>
  <c r="O36" i="22"/>
  <c r="B37" i="22"/>
  <c r="C37" i="22"/>
  <c r="D37" i="22"/>
  <c r="E37" i="22"/>
  <c r="F37" i="22"/>
  <c r="G37" i="22"/>
  <c r="H37" i="22"/>
  <c r="K37" i="22"/>
  <c r="L37" i="22"/>
  <c r="M37" i="22"/>
  <c r="N37" i="22"/>
  <c r="O37" i="22"/>
  <c r="B38" i="22"/>
  <c r="C38" i="22"/>
  <c r="D38" i="22"/>
  <c r="E38" i="22"/>
  <c r="F38" i="22"/>
  <c r="G38" i="22"/>
  <c r="H38" i="22"/>
  <c r="K38" i="22"/>
  <c r="L38" i="22"/>
  <c r="M38" i="22"/>
  <c r="N38" i="22"/>
  <c r="O38" i="22"/>
  <c r="B39" i="22"/>
  <c r="C39" i="22"/>
  <c r="D39" i="22"/>
  <c r="E39" i="22"/>
  <c r="F39" i="22"/>
  <c r="G39" i="22"/>
  <c r="H39" i="22"/>
  <c r="K39" i="22"/>
  <c r="L39" i="22"/>
  <c r="M39" i="22"/>
  <c r="N39" i="22"/>
  <c r="O39" i="22"/>
  <c r="B40" i="22"/>
  <c r="C40" i="22"/>
  <c r="D40" i="22"/>
  <c r="E40" i="22"/>
  <c r="F40" i="22"/>
  <c r="G40" i="22"/>
  <c r="H40" i="22"/>
  <c r="K40" i="22"/>
  <c r="L40" i="22"/>
  <c r="M40" i="22"/>
  <c r="N40" i="22"/>
  <c r="O40" i="22"/>
  <c r="B41" i="22"/>
  <c r="C41" i="22"/>
  <c r="D41" i="22"/>
  <c r="E41" i="22"/>
  <c r="F41" i="22"/>
  <c r="G41" i="22"/>
  <c r="H41" i="22"/>
  <c r="K41" i="22"/>
  <c r="L41" i="22"/>
  <c r="M41" i="22"/>
  <c r="N41" i="22"/>
  <c r="O41" i="22"/>
  <c r="B42" i="22"/>
  <c r="C42" i="22"/>
  <c r="D42" i="22"/>
  <c r="E42" i="22"/>
  <c r="F42" i="22"/>
  <c r="G42" i="22"/>
  <c r="H42" i="22"/>
  <c r="K42" i="22"/>
  <c r="L42" i="22"/>
  <c r="M42" i="22"/>
  <c r="N42" i="22"/>
  <c r="O42" i="22"/>
  <c r="B43" i="22"/>
  <c r="C43" i="22"/>
  <c r="D43" i="22"/>
  <c r="E43" i="22"/>
  <c r="F43" i="22"/>
  <c r="G43" i="22"/>
  <c r="H43" i="22"/>
  <c r="K43" i="22"/>
  <c r="L43" i="22"/>
  <c r="M43" i="22"/>
  <c r="N43" i="22"/>
  <c r="O43" i="22"/>
  <c r="B44" i="22"/>
  <c r="C44" i="22"/>
  <c r="D44" i="22"/>
  <c r="E44" i="22"/>
  <c r="F44" i="22"/>
  <c r="G44" i="22"/>
  <c r="H44" i="22"/>
  <c r="K44" i="22"/>
  <c r="L44" i="22"/>
  <c r="M44" i="22"/>
  <c r="N44" i="22"/>
  <c r="O44" i="22"/>
  <c r="B45" i="22"/>
  <c r="C45" i="22"/>
  <c r="D45" i="22"/>
  <c r="E45" i="22"/>
  <c r="F45" i="22"/>
  <c r="G45" i="22"/>
  <c r="H45" i="22"/>
  <c r="K45" i="22"/>
  <c r="L45" i="22"/>
  <c r="M45" i="22"/>
  <c r="N45" i="22"/>
  <c r="O45" i="22"/>
  <c r="B46" i="22"/>
  <c r="C46" i="22"/>
  <c r="D46" i="22"/>
  <c r="E46" i="22"/>
  <c r="F46" i="22"/>
  <c r="G46" i="22"/>
  <c r="H46" i="22"/>
  <c r="K46" i="22"/>
  <c r="L46" i="22"/>
  <c r="M46" i="22"/>
  <c r="N46" i="22"/>
  <c r="O46" i="22"/>
  <c r="B47" i="22"/>
  <c r="C47" i="22"/>
  <c r="D47" i="22"/>
  <c r="E47" i="22"/>
  <c r="F47" i="22"/>
  <c r="G47" i="22"/>
  <c r="H47" i="22"/>
  <c r="K47" i="22"/>
  <c r="L47" i="22"/>
  <c r="M47" i="22"/>
  <c r="N47" i="22"/>
  <c r="O47" i="22"/>
  <c r="B48" i="22"/>
  <c r="C48" i="22"/>
  <c r="D48" i="22"/>
  <c r="E48" i="22"/>
  <c r="F48" i="22"/>
  <c r="G48" i="22"/>
  <c r="H48" i="22"/>
  <c r="K48" i="22"/>
  <c r="L48" i="22"/>
  <c r="M48" i="22"/>
  <c r="N48" i="22"/>
  <c r="O48" i="22"/>
  <c r="B49" i="22"/>
  <c r="C49" i="22"/>
  <c r="D49" i="22"/>
  <c r="E49" i="22"/>
  <c r="F49" i="22"/>
  <c r="G49" i="22"/>
  <c r="H49" i="22"/>
  <c r="K49" i="22"/>
  <c r="L49" i="22"/>
  <c r="M49" i="22"/>
  <c r="N49" i="22"/>
  <c r="O49" i="22"/>
  <c r="B50" i="22"/>
  <c r="C50" i="22"/>
  <c r="D50" i="22"/>
  <c r="E50" i="22"/>
  <c r="F50" i="22"/>
  <c r="G50" i="22"/>
  <c r="H50" i="22"/>
  <c r="K50" i="22"/>
  <c r="L50" i="22"/>
  <c r="M50" i="22"/>
  <c r="N50" i="22"/>
  <c r="O50" i="22"/>
  <c r="B51" i="22"/>
  <c r="C51" i="22"/>
  <c r="D51" i="22"/>
  <c r="E51" i="22"/>
  <c r="F51" i="22"/>
  <c r="G51" i="22"/>
  <c r="H51" i="22"/>
  <c r="K51" i="22"/>
  <c r="L51" i="22"/>
  <c r="M51" i="22"/>
  <c r="N51" i="22"/>
  <c r="O51" i="22"/>
  <c r="B52" i="22"/>
  <c r="C52" i="22"/>
  <c r="D52" i="22"/>
  <c r="E52" i="22"/>
  <c r="F52" i="22"/>
  <c r="G52" i="22"/>
  <c r="H52" i="22"/>
  <c r="K52" i="22"/>
  <c r="L52" i="22"/>
  <c r="M52" i="22"/>
  <c r="N52" i="22"/>
  <c r="O52" i="22"/>
  <c r="B53" i="22"/>
  <c r="C53" i="22"/>
  <c r="D53" i="22"/>
  <c r="E53" i="22"/>
  <c r="F53" i="22"/>
  <c r="G53" i="22"/>
  <c r="H53" i="22"/>
  <c r="K53" i="22"/>
  <c r="L53" i="22"/>
  <c r="M53" i="22"/>
  <c r="N53" i="22"/>
  <c r="O53" i="22"/>
  <c r="B54" i="22"/>
  <c r="C54" i="22"/>
  <c r="D54" i="22"/>
  <c r="E54" i="22"/>
  <c r="F54" i="22"/>
  <c r="G54" i="22"/>
  <c r="H54" i="22"/>
  <c r="K54" i="22"/>
  <c r="L54" i="22"/>
  <c r="M54" i="22"/>
  <c r="N54" i="22"/>
  <c r="O54" i="22"/>
  <c r="B55" i="22"/>
  <c r="C55" i="22"/>
  <c r="D55" i="22"/>
  <c r="E55" i="22"/>
  <c r="F55" i="22"/>
  <c r="G55" i="22"/>
  <c r="H55" i="22"/>
  <c r="K55" i="22"/>
  <c r="L55" i="22"/>
  <c r="M55" i="22"/>
  <c r="N55" i="22"/>
  <c r="O55" i="22"/>
  <c r="B56" i="22"/>
  <c r="C56" i="22"/>
  <c r="D56" i="22"/>
  <c r="E56" i="22"/>
  <c r="F56" i="22"/>
  <c r="G56" i="22"/>
  <c r="H56" i="22"/>
  <c r="K56" i="22"/>
  <c r="L56" i="22"/>
  <c r="M56" i="22"/>
  <c r="N56" i="22"/>
  <c r="O56" i="22"/>
  <c r="B57" i="22"/>
  <c r="C57" i="22"/>
  <c r="D57" i="22"/>
  <c r="E57" i="22"/>
  <c r="F57" i="22"/>
  <c r="G57" i="22"/>
  <c r="H57" i="22"/>
  <c r="K57" i="22"/>
  <c r="L57" i="22"/>
  <c r="M57" i="22"/>
  <c r="N57" i="22"/>
  <c r="O57" i="22"/>
  <c r="B58" i="22"/>
  <c r="C58" i="22"/>
  <c r="D58" i="22"/>
  <c r="E58" i="22"/>
  <c r="F58" i="22"/>
  <c r="G58" i="22"/>
  <c r="H58" i="22"/>
  <c r="K58" i="22"/>
  <c r="L58" i="22"/>
  <c r="M58" i="22"/>
  <c r="N58" i="22"/>
  <c r="O58" i="22"/>
  <c r="B59" i="22"/>
  <c r="C59" i="22"/>
  <c r="D59" i="22"/>
  <c r="E59" i="22"/>
  <c r="F59" i="22"/>
  <c r="G59" i="22"/>
  <c r="H59" i="22"/>
  <c r="K59" i="22"/>
  <c r="L59" i="22"/>
  <c r="M59" i="22"/>
  <c r="N59" i="22"/>
  <c r="O59" i="22"/>
  <c r="B60" i="22"/>
  <c r="C60" i="22"/>
  <c r="D60" i="22"/>
  <c r="E60" i="22"/>
  <c r="F60" i="22"/>
  <c r="G60" i="22"/>
  <c r="H60" i="22"/>
  <c r="K60" i="22"/>
  <c r="L60" i="22"/>
  <c r="M60" i="22"/>
  <c r="N60" i="22"/>
  <c r="O60" i="22"/>
  <c r="B61" i="22"/>
  <c r="C61" i="22"/>
  <c r="D61" i="22"/>
  <c r="E61" i="22"/>
  <c r="F61" i="22"/>
  <c r="G61" i="22"/>
  <c r="H61" i="22"/>
  <c r="K61" i="22"/>
  <c r="L61" i="22"/>
  <c r="M61" i="22"/>
  <c r="N61" i="22"/>
  <c r="O61" i="22"/>
  <c r="B62" i="22"/>
  <c r="C62" i="22"/>
  <c r="D62" i="22"/>
  <c r="E62" i="22"/>
  <c r="F62" i="22"/>
  <c r="G62" i="22"/>
  <c r="H62" i="22"/>
  <c r="K62" i="22"/>
  <c r="L62" i="22"/>
  <c r="M62" i="22"/>
  <c r="N62" i="22"/>
  <c r="O62" i="22"/>
  <c r="B63" i="22"/>
  <c r="C63" i="22"/>
  <c r="D63" i="22"/>
  <c r="E63" i="22"/>
  <c r="F63" i="22"/>
  <c r="G63" i="22"/>
  <c r="H63" i="22"/>
  <c r="K63" i="22"/>
  <c r="L63" i="22"/>
  <c r="M63" i="22"/>
  <c r="N63" i="22"/>
  <c r="O63" i="22"/>
  <c r="B64" i="22"/>
  <c r="C64" i="22"/>
  <c r="D64" i="22"/>
  <c r="E64" i="22"/>
  <c r="F64" i="22"/>
  <c r="G64" i="22"/>
  <c r="H64" i="22"/>
  <c r="K64" i="22"/>
  <c r="L64" i="22"/>
  <c r="M64" i="22"/>
  <c r="N64" i="22"/>
  <c r="O64" i="22"/>
  <c r="B65" i="22"/>
  <c r="C65" i="22"/>
  <c r="D65" i="22"/>
  <c r="E65" i="22"/>
  <c r="F65" i="22"/>
  <c r="G65" i="22"/>
  <c r="H65" i="22"/>
  <c r="K65" i="22"/>
  <c r="L65" i="22"/>
  <c r="M65" i="22"/>
  <c r="N65" i="22"/>
  <c r="O65" i="22"/>
  <c r="B66" i="22"/>
  <c r="C66" i="22"/>
  <c r="D66" i="22"/>
  <c r="E66" i="22"/>
  <c r="F66" i="22"/>
  <c r="G66" i="22"/>
  <c r="H66" i="22"/>
  <c r="K66" i="22"/>
  <c r="L66" i="22"/>
  <c r="M66" i="22"/>
  <c r="N66" i="22"/>
  <c r="O66" i="22"/>
  <c r="B67" i="22"/>
  <c r="C67" i="22"/>
  <c r="D67" i="22"/>
  <c r="E67" i="22"/>
  <c r="F67" i="22"/>
  <c r="G67" i="22"/>
  <c r="H67" i="22"/>
  <c r="K67" i="22"/>
  <c r="L67" i="22"/>
  <c r="M67" i="22"/>
  <c r="N67" i="22"/>
  <c r="O67" i="22"/>
  <c r="B68" i="22"/>
  <c r="C68" i="22"/>
  <c r="D68" i="22"/>
  <c r="E68" i="22"/>
  <c r="F68" i="22"/>
  <c r="G68" i="22"/>
  <c r="H68" i="22"/>
  <c r="K68" i="22"/>
  <c r="L68" i="22"/>
  <c r="M68" i="22"/>
  <c r="N68" i="22"/>
  <c r="O68" i="22"/>
  <c r="B69" i="22"/>
  <c r="C69" i="22"/>
  <c r="D69" i="22"/>
  <c r="E69" i="22"/>
  <c r="F69" i="22"/>
  <c r="G69" i="22"/>
  <c r="H69" i="22"/>
  <c r="K69" i="22"/>
  <c r="L69" i="22"/>
  <c r="M69" i="22"/>
  <c r="N69" i="22"/>
  <c r="O69" i="22"/>
  <c r="B70" i="22"/>
  <c r="C70" i="22"/>
  <c r="D70" i="22"/>
  <c r="E70" i="22"/>
  <c r="F70" i="22"/>
  <c r="G70" i="22"/>
  <c r="H70" i="22"/>
  <c r="K70" i="22"/>
  <c r="L70" i="22"/>
  <c r="M70" i="22"/>
  <c r="N70" i="22"/>
  <c r="O70" i="22"/>
  <c r="B71" i="22"/>
  <c r="C71" i="22"/>
  <c r="D71" i="22"/>
  <c r="E71" i="22"/>
  <c r="F71" i="22"/>
  <c r="G71" i="22"/>
  <c r="H71" i="22"/>
  <c r="K71" i="22"/>
  <c r="L71" i="22"/>
  <c r="M71" i="22"/>
  <c r="N71" i="22"/>
  <c r="O71" i="22"/>
  <c r="B72" i="22"/>
  <c r="C72" i="22"/>
  <c r="D72" i="22"/>
  <c r="E72" i="22"/>
  <c r="F72" i="22"/>
  <c r="G72" i="22"/>
  <c r="H72" i="22"/>
  <c r="K72" i="22"/>
  <c r="L72" i="22"/>
  <c r="M72" i="22"/>
  <c r="N72" i="22"/>
  <c r="O72" i="22"/>
  <c r="B73" i="22"/>
  <c r="C73" i="22"/>
  <c r="D73" i="22"/>
  <c r="E73" i="22"/>
  <c r="F73" i="22"/>
  <c r="G73" i="22"/>
  <c r="H73" i="22"/>
  <c r="K73" i="22"/>
  <c r="L73" i="22"/>
  <c r="M73" i="22"/>
  <c r="N73" i="22"/>
  <c r="O73" i="22"/>
  <c r="B74" i="22"/>
  <c r="C74" i="22"/>
  <c r="D74" i="22"/>
  <c r="E74" i="22"/>
  <c r="F74" i="22"/>
  <c r="G74" i="22"/>
  <c r="H74" i="22"/>
  <c r="K74" i="22"/>
  <c r="L74" i="22"/>
  <c r="M74" i="22"/>
  <c r="N74" i="22"/>
  <c r="O74" i="22"/>
  <c r="B75" i="22"/>
  <c r="C75" i="22"/>
  <c r="D75" i="22"/>
  <c r="E75" i="22"/>
  <c r="F75" i="22"/>
  <c r="G75" i="22"/>
  <c r="H75" i="22"/>
  <c r="K75" i="22"/>
  <c r="L75" i="22"/>
  <c r="M75" i="22"/>
  <c r="N75" i="22"/>
  <c r="O75" i="22"/>
  <c r="B76" i="22"/>
  <c r="C76" i="22"/>
  <c r="D76" i="22"/>
  <c r="E76" i="22"/>
  <c r="F76" i="22"/>
  <c r="G76" i="22"/>
  <c r="H76" i="22"/>
  <c r="K76" i="22"/>
  <c r="L76" i="22"/>
  <c r="M76" i="22"/>
  <c r="N76" i="22"/>
  <c r="O76" i="22"/>
  <c r="B77" i="22"/>
  <c r="C77" i="22"/>
  <c r="D77" i="22"/>
  <c r="E77" i="22"/>
  <c r="F77" i="22"/>
  <c r="G77" i="22"/>
  <c r="H77" i="22"/>
  <c r="K77" i="22"/>
  <c r="L77" i="22"/>
  <c r="M77" i="22"/>
  <c r="N77" i="22"/>
  <c r="O77" i="22"/>
  <c r="B78" i="22"/>
  <c r="C78" i="22"/>
  <c r="D78" i="22"/>
  <c r="E78" i="22"/>
  <c r="F78" i="22"/>
  <c r="G78" i="22"/>
  <c r="H78" i="22"/>
  <c r="K78" i="22"/>
  <c r="L78" i="22"/>
  <c r="M78" i="22"/>
  <c r="N78" i="22"/>
  <c r="O78" i="22"/>
  <c r="B79" i="22"/>
  <c r="C79" i="22"/>
  <c r="D79" i="22"/>
  <c r="E79" i="22"/>
  <c r="F79" i="22"/>
  <c r="G79" i="22"/>
  <c r="H79" i="22"/>
  <c r="K79" i="22"/>
  <c r="L79" i="22"/>
  <c r="M79" i="22"/>
  <c r="N79" i="22"/>
  <c r="O79" i="22"/>
  <c r="B80" i="22"/>
  <c r="C80" i="22"/>
  <c r="D80" i="22"/>
  <c r="E80" i="22"/>
  <c r="F80" i="22"/>
  <c r="G80" i="22"/>
  <c r="H80" i="22"/>
  <c r="K80" i="22"/>
  <c r="L80" i="22"/>
  <c r="M80" i="22"/>
  <c r="N80" i="22"/>
  <c r="O80" i="22"/>
  <c r="B81" i="22"/>
  <c r="C81" i="22"/>
  <c r="D81" i="22"/>
  <c r="E81" i="22"/>
  <c r="F81" i="22"/>
  <c r="G81" i="22"/>
  <c r="H81" i="22"/>
  <c r="K81" i="22"/>
  <c r="L81" i="22"/>
  <c r="M81" i="22"/>
  <c r="N81" i="22"/>
  <c r="O81" i="22"/>
  <c r="B82" i="22"/>
  <c r="C82" i="22"/>
  <c r="D82" i="22"/>
  <c r="E82" i="22"/>
  <c r="F82" i="22"/>
  <c r="G82" i="22"/>
  <c r="H82" i="22"/>
  <c r="K82" i="22"/>
  <c r="L82" i="22"/>
  <c r="M82" i="22"/>
  <c r="N82" i="22"/>
  <c r="O82" i="22"/>
  <c r="B83" i="22"/>
  <c r="C83" i="22"/>
  <c r="D83" i="22"/>
  <c r="E83" i="22"/>
  <c r="F83" i="22"/>
  <c r="G83" i="22"/>
  <c r="H83" i="22"/>
  <c r="K83" i="22"/>
  <c r="L83" i="22"/>
  <c r="M83" i="22"/>
  <c r="N83" i="22"/>
  <c r="O83" i="22"/>
  <c r="B84" i="22"/>
  <c r="C84" i="22"/>
  <c r="D84" i="22"/>
  <c r="E84" i="22"/>
  <c r="F84" i="22"/>
  <c r="G84" i="22"/>
  <c r="H84" i="22"/>
  <c r="K84" i="22"/>
  <c r="L84" i="22"/>
  <c r="M84" i="22"/>
  <c r="N84" i="22"/>
  <c r="O84" i="22"/>
  <c r="B85" i="22"/>
  <c r="C85" i="22"/>
  <c r="D85" i="22"/>
  <c r="E85" i="22"/>
  <c r="F85" i="22"/>
  <c r="G85" i="22"/>
  <c r="H85" i="22"/>
  <c r="K85" i="22"/>
  <c r="L85" i="22"/>
  <c r="M85" i="22"/>
  <c r="N85" i="22"/>
  <c r="O85" i="22"/>
  <c r="B86" i="22"/>
  <c r="C86" i="22"/>
  <c r="D86" i="22"/>
  <c r="E86" i="22"/>
  <c r="F86" i="22"/>
  <c r="G86" i="22"/>
  <c r="H86" i="22"/>
  <c r="K86" i="22"/>
  <c r="L86" i="22"/>
  <c r="M86" i="22"/>
  <c r="N86" i="22"/>
  <c r="O86" i="22"/>
  <c r="B87" i="22"/>
  <c r="C87" i="22"/>
  <c r="D87" i="22"/>
  <c r="E87" i="22"/>
  <c r="F87" i="22"/>
  <c r="G87" i="22"/>
  <c r="H87" i="22"/>
  <c r="K87" i="22"/>
  <c r="L87" i="22"/>
  <c r="M87" i="22"/>
  <c r="N87" i="22"/>
  <c r="O87" i="22"/>
  <c r="B88" i="22"/>
  <c r="C88" i="22"/>
  <c r="D88" i="22"/>
  <c r="E88" i="22"/>
  <c r="F88" i="22"/>
  <c r="G88" i="22"/>
  <c r="H88" i="22"/>
  <c r="K88" i="22"/>
  <c r="L88" i="22"/>
  <c r="M88" i="22"/>
  <c r="N88" i="22"/>
  <c r="O88" i="22"/>
  <c r="B89" i="22"/>
  <c r="C89" i="22"/>
  <c r="D89" i="22"/>
  <c r="E89" i="22"/>
  <c r="F89" i="22"/>
  <c r="G89" i="22"/>
  <c r="H89" i="22"/>
  <c r="K89" i="22"/>
  <c r="L89" i="22"/>
  <c r="M89" i="22"/>
  <c r="N89" i="22"/>
  <c r="O89" i="22"/>
  <c r="B90" i="22"/>
  <c r="C90" i="22"/>
  <c r="D90" i="22"/>
  <c r="E90" i="22"/>
  <c r="F90" i="22"/>
  <c r="G90" i="22"/>
  <c r="H90" i="22"/>
  <c r="K90" i="22"/>
  <c r="L90" i="22"/>
  <c r="M90" i="22"/>
  <c r="N90" i="22"/>
  <c r="O90" i="22"/>
  <c r="B91" i="22"/>
  <c r="C91" i="22"/>
  <c r="D91" i="22"/>
  <c r="E91" i="22"/>
  <c r="F91" i="22"/>
  <c r="G91" i="22"/>
  <c r="H91" i="22"/>
  <c r="K91" i="22"/>
  <c r="L91" i="22"/>
  <c r="M91" i="22"/>
  <c r="N91" i="22"/>
  <c r="O91" i="22"/>
  <c r="B92" i="22"/>
  <c r="C92" i="22"/>
  <c r="D92" i="22"/>
  <c r="E92" i="22"/>
  <c r="F92" i="22"/>
  <c r="G92" i="22"/>
  <c r="H92" i="22"/>
  <c r="K92" i="22"/>
  <c r="L92" i="22"/>
  <c r="M92" i="22"/>
  <c r="N92" i="22"/>
  <c r="O92" i="22"/>
  <c r="B93" i="22"/>
  <c r="C93" i="22"/>
  <c r="D93" i="22"/>
  <c r="E93" i="22"/>
  <c r="F93" i="22"/>
  <c r="G93" i="22"/>
  <c r="H93" i="22"/>
  <c r="K93" i="22"/>
  <c r="L93" i="22"/>
  <c r="M93" i="22"/>
  <c r="N93" i="22"/>
  <c r="O93" i="22"/>
  <c r="B94" i="22"/>
  <c r="C94" i="22"/>
  <c r="D94" i="22"/>
  <c r="E94" i="22"/>
  <c r="F94" i="22"/>
  <c r="G94" i="22"/>
  <c r="H94" i="22"/>
  <c r="K94" i="22"/>
  <c r="L94" i="22"/>
  <c r="M94" i="22"/>
  <c r="N94" i="22"/>
  <c r="O94" i="22"/>
  <c r="B95" i="22"/>
  <c r="C95" i="22"/>
  <c r="D95" i="22"/>
  <c r="E95" i="22"/>
  <c r="F95" i="22"/>
  <c r="G95" i="22"/>
  <c r="H95" i="22"/>
  <c r="K95" i="22"/>
  <c r="L95" i="22"/>
  <c r="M95" i="22"/>
  <c r="N95" i="22"/>
  <c r="O95" i="22"/>
  <c r="B96" i="22"/>
  <c r="C96" i="22"/>
  <c r="D96" i="22"/>
  <c r="E96" i="22"/>
  <c r="F96" i="22"/>
  <c r="G96" i="22"/>
  <c r="H96" i="22"/>
  <c r="K96" i="22"/>
  <c r="L96" i="22"/>
  <c r="M96" i="22"/>
  <c r="N96" i="22"/>
  <c r="O96" i="22"/>
  <c r="B97" i="22"/>
  <c r="C97" i="22"/>
  <c r="D97" i="22"/>
  <c r="E97" i="22"/>
  <c r="F97" i="22"/>
  <c r="G97" i="22"/>
  <c r="H97" i="22"/>
  <c r="K97" i="22"/>
  <c r="L97" i="22"/>
  <c r="M97" i="22"/>
  <c r="N97" i="22"/>
  <c r="O97" i="22"/>
  <c r="B98" i="22"/>
  <c r="C98" i="22"/>
  <c r="D98" i="22"/>
  <c r="E98" i="22"/>
  <c r="F98" i="22"/>
  <c r="G98" i="22"/>
  <c r="H98" i="22"/>
  <c r="K98" i="22"/>
  <c r="L98" i="22"/>
  <c r="M98" i="22"/>
  <c r="N98" i="22"/>
  <c r="O98" i="22"/>
  <c r="B99" i="22"/>
  <c r="C99" i="22"/>
  <c r="D99" i="22"/>
  <c r="E99" i="22"/>
  <c r="F99" i="22"/>
  <c r="G99" i="22"/>
  <c r="H99" i="22"/>
  <c r="K99" i="22"/>
  <c r="L99" i="22"/>
  <c r="M99" i="22"/>
  <c r="N99" i="22"/>
  <c r="O99" i="22"/>
  <c r="B100" i="22"/>
  <c r="C100" i="22"/>
  <c r="D100" i="22"/>
  <c r="E100" i="22"/>
  <c r="F100" i="22"/>
  <c r="G100" i="22"/>
  <c r="H100" i="22"/>
  <c r="K100" i="22"/>
  <c r="L100" i="22"/>
  <c r="M100" i="22"/>
  <c r="N100" i="22"/>
  <c r="O100" i="22"/>
  <c r="B101" i="22"/>
  <c r="C101" i="22"/>
  <c r="D101" i="22"/>
  <c r="E101" i="22"/>
  <c r="F101" i="22"/>
  <c r="G101" i="22"/>
  <c r="H101" i="22"/>
  <c r="K101" i="22"/>
  <c r="L101" i="22"/>
  <c r="M101" i="22"/>
  <c r="N101" i="22"/>
  <c r="O101" i="22"/>
  <c r="B102" i="22"/>
  <c r="C102" i="22"/>
  <c r="D102" i="22"/>
  <c r="E102" i="22"/>
  <c r="F102" i="22"/>
  <c r="G102" i="22"/>
  <c r="H102" i="22"/>
  <c r="K102" i="22"/>
  <c r="L102" i="22"/>
  <c r="M102" i="22"/>
  <c r="N102" i="22"/>
  <c r="O102" i="22"/>
  <c r="B103" i="22"/>
  <c r="C103" i="22"/>
  <c r="D103" i="22"/>
  <c r="E103" i="22"/>
  <c r="F103" i="22"/>
  <c r="G103" i="22"/>
  <c r="H103" i="22"/>
  <c r="K103" i="22"/>
  <c r="L103" i="22"/>
  <c r="M103" i="22"/>
  <c r="N103" i="22"/>
  <c r="O103" i="22"/>
  <c r="B104" i="22"/>
  <c r="C104" i="22"/>
  <c r="D104" i="22"/>
  <c r="E104" i="22"/>
  <c r="F104" i="22"/>
  <c r="G104" i="22"/>
  <c r="H104" i="22"/>
  <c r="K104" i="22"/>
  <c r="L104" i="22"/>
  <c r="M104" i="22"/>
  <c r="N104" i="22"/>
  <c r="O104" i="22"/>
  <c r="B105" i="22"/>
  <c r="C105" i="22"/>
  <c r="D105" i="22"/>
  <c r="E105" i="22"/>
  <c r="F105" i="22"/>
  <c r="G105" i="22"/>
  <c r="H105" i="22"/>
  <c r="K105" i="22"/>
  <c r="L105" i="22"/>
  <c r="M105" i="22"/>
  <c r="N105" i="22"/>
  <c r="O105" i="22"/>
  <c r="B106" i="22"/>
  <c r="C106" i="22"/>
  <c r="D106" i="22"/>
  <c r="E106" i="22"/>
  <c r="F106" i="22"/>
  <c r="G106" i="22"/>
  <c r="H106" i="22"/>
  <c r="K106" i="22"/>
  <c r="L106" i="22"/>
  <c r="M106" i="22"/>
  <c r="N106" i="22"/>
  <c r="O106" i="22"/>
  <c r="B107" i="22"/>
  <c r="C107" i="22"/>
  <c r="D107" i="22"/>
  <c r="E107" i="22"/>
  <c r="F107" i="22"/>
  <c r="G107" i="22"/>
  <c r="H107" i="22"/>
  <c r="K107" i="22"/>
  <c r="L107" i="22"/>
  <c r="M107" i="22"/>
  <c r="N107" i="22"/>
  <c r="O107" i="22"/>
  <c r="B108" i="22"/>
  <c r="C108" i="22"/>
  <c r="D108" i="22"/>
  <c r="E108" i="22"/>
  <c r="F108" i="22"/>
  <c r="G108" i="22"/>
  <c r="H108" i="22"/>
  <c r="K108" i="22"/>
  <c r="L108" i="22"/>
  <c r="M108" i="22"/>
  <c r="N108" i="22"/>
  <c r="O108" i="22"/>
  <c r="B109" i="22"/>
  <c r="C109" i="22"/>
  <c r="D109" i="22"/>
  <c r="E109" i="22"/>
  <c r="F109" i="22"/>
  <c r="G109" i="22"/>
  <c r="H109" i="22"/>
  <c r="K109" i="22"/>
  <c r="L109" i="22"/>
  <c r="M109" i="22"/>
  <c r="N109" i="22"/>
  <c r="O109" i="22"/>
  <c r="B110" i="22"/>
  <c r="C110" i="22"/>
  <c r="D110" i="22"/>
  <c r="E110" i="22"/>
  <c r="F110" i="22"/>
  <c r="G110" i="22"/>
  <c r="H110" i="22"/>
  <c r="K110" i="22"/>
  <c r="L110" i="22"/>
  <c r="M110" i="22"/>
  <c r="N110" i="22"/>
  <c r="O110" i="22"/>
  <c r="B111" i="22"/>
  <c r="C111" i="22"/>
  <c r="D111" i="22"/>
  <c r="E111" i="22"/>
  <c r="F111" i="22"/>
  <c r="G111" i="22"/>
  <c r="H111" i="22"/>
  <c r="K111" i="22"/>
  <c r="L111" i="22"/>
  <c r="M111" i="22"/>
  <c r="N111" i="22"/>
  <c r="O111" i="22"/>
  <c r="B112" i="22"/>
  <c r="C112" i="22"/>
  <c r="D112" i="22"/>
  <c r="E112" i="22"/>
  <c r="F112" i="22"/>
  <c r="G112" i="22"/>
  <c r="H112" i="22"/>
  <c r="K112" i="22"/>
  <c r="L112" i="22"/>
  <c r="M112" i="22"/>
  <c r="N112" i="22"/>
  <c r="O112" i="22"/>
  <c r="B113" i="22"/>
  <c r="C113" i="22"/>
  <c r="D113" i="22"/>
  <c r="E113" i="22"/>
  <c r="F113" i="22"/>
  <c r="G113" i="22"/>
  <c r="H113" i="22"/>
  <c r="K113" i="22"/>
  <c r="L113" i="22"/>
  <c r="M113" i="22"/>
  <c r="N113" i="22"/>
  <c r="O113" i="22"/>
  <c r="B114" i="22"/>
  <c r="C114" i="22"/>
  <c r="D114" i="22"/>
  <c r="E114" i="22"/>
  <c r="F114" i="22"/>
  <c r="G114" i="22"/>
  <c r="H114" i="22"/>
  <c r="K114" i="22"/>
  <c r="L114" i="22"/>
  <c r="M114" i="22"/>
  <c r="N114" i="22"/>
  <c r="O114" i="22"/>
  <c r="B115" i="22"/>
  <c r="C115" i="22"/>
  <c r="D115" i="22"/>
  <c r="E115" i="22"/>
  <c r="F115" i="22"/>
  <c r="G115" i="22"/>
  <c r="H115" i="22"/>
  <c r="K115" i="22"/>
  <c r="L115" i="22"/>
  <c r="M115" i="22"/>
  <c r="N115" i="22"/>
  <c r="O115" i="22"/>
  <c r="B116" i="22"/>
  <c r="C116" i="22"/>
  <c r="D116" i="22"/>
  <c r="E116" i="22"/>
  <c r="F116" i="22"/>
  <c r="G116" i="22"/>
  <c r="H116" i="22"/>
  <c r="K116" i="22"/>
  <c r="L116" i="22"/>
  <c r="M116" i="22"/>
  <c r="N116" i="22"/>
  <c r="O116" i="22"/>
  <c r="B117" i="22"/>
  <c r="C117" i="22"/>
  <c r="D117" i="22"/>
  <c r="E117" i="22"/>
  <c r="F117" i="22"/>
  <c r="G117" i="22"/>
  <c r="H117" i="22"/>
  <c r="K117" i="22"/>
  <c r="L117" i="22"/>
  <c r="M117" i="22"/>
  <c r="N117" i="22"/>
  <c r="O117" i="22"/>
  <c r="B118" i="22"/>
  <c r="C118" i="22"/>
  <c r="D118" i="22"/>
  <c r="E118" i="22"/>
  <c r="F118" i="22"/>
  <c r="G118" i="22"/>
  <c r="H118" i="22"/>
  <c r="K118" i="22"/>
  <c r="L118" i="22"/>
  <c r="M118" i="22"/>
  <c r="N118" i="22"/>
  <c r="O118" i="22"/>
  <c r="B119" i="22"/>
  <c r="C119" i="22"/>
  <c r="D119" i="22"/>
  <c r="E119" i="22"/>
  <c r="F119" i="22"/>
  <c r="G119" i="22"/>
  <c r="H119" i="22"/>
  <c r="K119" i="22"/>
  <c r="L119" i="22"/>
  <c r="M119" i="22"/>
  <c r="N119" i="22"/>
  <c r="O119" i="22"/>
  <c r="B120" i="22"/>
  <c r="C120" i="22"/>
  <c r="D120" i="22"/>
  <c r="E120" i="22"/>
  <c r="F120" i="22"/>
  <c r="G120" i="22"/>
  <c r="H120" i="22"/>
  <c r="K120" i="22"/>
  <c r="L120" i="22"/>
  <c r="M120" i="22"/>
  <c r="N120" i="22"/>
  <c r="O120" i="22"/>
  <c r="B121" i="22"/>
  <c r="C121" i="22"/>
  <c r="D121" i="22"/>
  <c r="E121" i="22"/>
  <c r="F121" i="22"/>
  <c r="G121" i="22"/>
  <c r="H121" i="22"/>
  <c r="K121" i="22"/>
  <c r="L121" i="22"/>
  <c r="M121" i="22"/>
  <c r="N121" i="22"/>
  <c r="O121" i="22"/>
  <c r="B122" i="22"/>
  <c r="C122" i="22"/>
  <c r="D122" i="22"/>
  <c r="E122" i="22"/>
  <c r="F122" i="22"/>
  <c r="G122" i="22"/>
  <c r="H122" i="22"/>
  <c r="K122" i="22"/>
  <c r="L122" i="22"/>
  <c r="M122" i="22"/>
  <c r="N122" i="22"/>
  <c r="O122" i="22"/>
  <c r="B123" i="22"/>
  <c r="C123" i="22"/>
  <c r="D123" i="22"/>
  <c r="E123" i="22"/>
  <c r="F123" i="22"/>
  <c r="G123" i="22"/>
  <c r="H123" i="22"/>
  <c r="K123" i="22"/>
  <c r="L123" i="22"/>
  <c r="M123" i="22"/>
  <c r="N123" i="22"/>
  <c r="O123" i="22"/>
  <c r="B124" i="22"/>
  <c r="C124" i="22"/>
  <c r="D124" i="22"/>
  <c r="E124" i="22"/>
  <c r="F124" i="22"/>
  <c r="G124" i="22"/>
  <c r="H124" i="22"/>
  <c r="K124" i="22"/>
  <c r="L124" i="22"/>
  <c r="M124" i="22"/>
  <c r="N124" i="22"/>
  <c r="O124" i="22"/>
  <c r="B125" i="22"/>
  <c r="C125" i="22"/>
  <c r="D125" i="22"/>
  <c r="E125" i="22"/>
  <c r="F125" i="22"/>
  <c r="G125" i="22"/>
  <c r="H125" i="22"/>
  <c r="K125" i="22"/>
  <c r="L125" i="22"/>
  <c r="M125" i="22"/>
  <c r="N125" i="22"/>
  <c r="O125" i="22"/>
  <c r="B126" i="22"/>
  <c r="C126" i="22"/>
  <c r="D126" i="22"/>
  <c r="E126" i="22"/>
  <c r="F126" i="22"/>
  <c r="G126" i="22"/>
  <c r="H126" i="22"/>
  <c r="K126" i="22"/>
  <c r="L126" i="22"/>
  <c r="M126" i="22"/>
  <c r="N126" i="22"/>
  <c r="O126" i="22"/>
  <c r="B127" i="22"/>
  <c r="C127" i="22"/>
  <c r="D127" i="22"/>
  <c r="E127" i="22"/>
  <c r="F127" i="22"/>
  <c r="G127" i="22"/>
  <c r="H127" i="22"/>
  <c r="K127" i="22"/>
  <c r="L127" i="22"/>
  <c r="M127" i="22"/>
  <c r="N127" i="22"/>
  <c r="O127" i="22"/>
  <c r="B128" i="22"/>
  <c r="C128" i="22"/>
  <c r="D128" i="22"/>
  <c r="E128" i="22"/>
  <c r="F128" i="22"/>
  <c r="G128" i="22"/>
  <c r="H128" i="22"/>
  <c r="K128" i="22"/>
  <c r="L128" i="22"/>
  <c r="M128" i="22"/>
  <c r="N128" i="22"/>
  <c r="O128" i="22"/>
  <c r="B129" i="22"/>
  <c r="C129" i="22"/>
  <c r="D129" i="22"/>
  <c r="E129" i="22"/>
  <c r="F129" i="22"/>
  <c r="G129" i="22"/>
  <c r="H129" i="22"/>
  <c r="K129" i="22"/>
  <c r="L129" i="22"/>
  <c r="M129" i="22"/>
  <c r="N129" i="22"/>
  <c r="O129" i="22"/>
  <c r="B130" i="22"/>
  <c r="C130" i="22"/>
  <c r="D130" i="22"/>
  <c r="E130" i="22"/>
  <c r="F130" i="22"/>
  <c r="G130" i="22"/>
  <c r="H130" i="22"/>
  <c r="K130" i="22"/>
  <c r="L130" i="22"/>
  <c r="M130" i="22"/>
  <c r="N130" i="22"/>
  <c r="O130" i="22"/>
  <c r="B131" i="22"/>
  <c r="C131" i="22"/>
  <c r="D131" i="22"/>
  <c r="E131" i="22"/>
  <c r="F131" i="22"/>
  <c r="G131" i="22"/>
  <c r="H131" i="22"/>
  <c r="K131" i="22"/>
  <c r="L131" i="22"/>
  <c r="M131" i="22"/>
  <c r="N131" i="22"/>
  <c r="O131" i="22"/>
  <c r="B132" i="22"/>
  <c r="C132" i="22"/>
  <c r="D132" i="22"/>
  <c r="E132" i="22"/>
  <c r="F132" i="22"/>
  <c r="G132" i="22"/>
  <c r="H132" i="22"/>
  <c r="K132" i="22"/>
  <c r="L132" i="22"/>
  <c r="M132" i="22"/>
  <c r="N132" i="22"/>
  <c r="O132" i="22"/>
  <c r="B133" i="22"/>
  <c r="C133" i="22"/>
  <c r="D133" i="22"/>
  <c r="E133" i="22"/>
  <c r="F133" i="22"/>
  <c r="G133" i="22"/>
  <c r="H133" i="22"/>
  <c r="K133" i="22"/>
  <c r="L133" i="22"/>
  <c r="M133" i="22"/>
  <c r="N133" i="22"/>
  <c r="O133" i="22"/>
  <c r="B134" i="22"/>
  <c r="C134" i="22"/>
  <c r="D134" i="22"/>
  <c r="E134" i="22"/>
  <c r="F134" i="22"/>
  <c r="G134" i="22"/>
  <c r="H134" i="22"/>
  <c r="K134" i="22"/>
  <c r="L134" i="22"/>
  <c r="M134" i="22"/>
  <c r="N134" i="22"/>
  <c r="O134" i="22"/>
  <c r="B135" i="22"/>
  <c r="C135" i="22"/>
  <c r="D135" i="22"/>
  <c r="E135" i="22"/>
  <c r="F135" i="22"/>
  <c r="G135" i="22"/>
  <c r="H135" i="22"/>
  <c r="K135" i="22"/>
  <c r="L135" i="22"/>
  <c r="M135" i="22"/>
  <c r="N135" i="22"/>
  <c r="O135" i="22"/>
  <c r="B136" i="22"/>
  <c r="C136" i="22"/>
  <c r="D136" i="22"/>
  <c r="E136" i="22"/>
  <c r="F136" i="22"/>
  <c r="G136" i="22"/>
  <c r="H136" i="22"/>
  <c r="K136" i="22"/>
  <c r="L136" i="22"/>
  <c r="M136" i="22"/>
  <c r="N136" i="22"/>
  <c r="O136" i="22"/>
  <c r="B137" i="22"/>
  <c r="C137" i="22"/>
  <c r="D137" i="22"/>
  <c r="E137" i="22"/>
  <c r="F137" i="22"/>
  <c r="G137" i="22"/>
  <c r="H137" i="22"/>
  <c r="K137" i="22"/>
  <c r="L137" i="22"/>
  <c r="M137" i="22"/>
  <c r="N137" i="22"/>
  <c r="O137" i="22"/>
  <c r="B138" i="22"/>
  <c r="C138" i="22"/>
  <c r="D138" i="22"/>
  <c r="E138" i="22"/>
  <c r="F138" i="22"/>
  <c r="G138" i="22"/>
  <c r="H138" i="22"/>
  <c r="K138" i="22"/>
  <c r="L138" i="22"/>
  <c r="M138" i="22"/>
  <c r="N138" i="22"/>
  <c r="O138" i="22"/>
  <c r="B139" i="22"/>
  <c r="C139" i="22"/>
  <c r="D139" i="22"/>
  <c r="E139" i="22"/>
  <c r="F139" i="22"/>
  <c r="G139" i="22"/>
  <c r="H139" i="22"/>
  <c r="K139" i="22"/>
  <c r="L139" i="22"/>
  <c r="M139" i="22"/>
  <c r="N139" i="22"/>
  <c r="O139" i="22"/>
  <c r="B140" i="22"/>
  <c r="C140" i="22"/>
  <c r="D140" i="22"/>
  <c r="E140" i="22"/>
  <c r="F140" i="22"/>
  <c r="G140" i="22"/>
  <c r="H140" i="22"/>
  <c r="K140" i="22"/>
  <c r="L140" i="22"/>
  <c r="M140" i="22"/>
  <c r="N140" i="22"/>
  <c r="O140" i="22"/>
  <c r="B141" i="22"/>
  <c r="C141" i="22"/>
  <c r="D141" i="22"/>
  <c r="E141" i="22"/>
  <c r="F141" i="22"/>
  <c r="G141" i="22"/>
  <c r="H141" i="22"/>
  <c r="K141" i="22"/>
  <c r="L141" i="22"/>
  <c r="M141" i="22"/>
  <c r="N141" i="22"/>
  <c r="O141" i="22"/>
  <c r="B142" i="22"/>
  <c r="C142" i="22"/>
  <c r="D142" i="22"/>
  <c r="E142" i="22"/>
  <c r="F142" i="22"/>
  <c r="G142" i="22"/>
  <c r="H142" i="22"/>
  <c r="K142" i="22"/>
  <c r="L142" i="22"/>
  <c r="M142" i="22"/>
  <c r="N142" i="22"/>
  <c r="O142" i="22"/>
  <c r="B143" i="22"/>
  <c r="C143" i="22"/>
  <c r="D143" i="22"/>
  <c r="E143" i="22"/>
  <c r="F143" i="22"/>
  <c r="G143" i="22"/>
  <c r="H143" i="22"/>
  <c r="K143" i="22"/>
  <c r="L143" i="22"/>
  <c r="M143" i="22"/>
  <c r="N143" i="22"/>
  <c r="O143" i="22"/>
  <c r="B144" i="22"/>
  <c r="C144" i="22"/>
  <c r="D144" i="22"/>
  <c r="E144" i="22"/>
  <c r="F144" i="22"/>
  <c r="G144" i="22"/>
  <c r="H144" i="22"/>
  <c r="K144" i="22"/>
  <c r="L144" i="22"/>
  <c r="M144" i="22"/>
  <c r="N144" i="22"/>
  <c r="O144" i="22"/>
  <c r="B145" i="22"/>
  <c r="C145" i="22"/>
  <c r="D145" i="22"/>
  <c r="E145" i="22"/>
  <c r="F145" i="22"/>
  <c r="G145" i="22"/>
  <c r="H145" i="22"/>
  <c r="K145" i="22"/>
  <c r="L145" i="22"/>
  <c r="M145" i="22"/>
  <c r="N145" i="22"/>
  <c r="O145" i="22"/>
  <c r="B146" i="22"/>
  <c r="C146" i="22"/>
  <c r="D146" i="22"/>
  <c r="E146" i="22"/>
  <c r="F146" i="22"/>
  <c r="G146" i="22"/>
  <c r="H146" i="22"/>
  <c r="K146" i="22"/>
  <c r="L146" i="22"/>
  <c r="M146" i="22"/>
  <c r="N146" i="22"/>
  <c r="O146" i="22"/>
  <c r="B147" i="22"/>
  <c r="C147" i="22"/>
  <c r="D147" i="22"/>
  <c r="E147" i="22"/>
  <c r="F147" i="22"/>
  <c r="G147" i="22"/>
  <c r="H147" i="22"/>
  <c r="K147" i="22"/>
  <c r="L147" i="22"/>
  <c r="M147" i="22"/>
  <c r="N147" i="22"/>
  <c r="O147" i="22"/>
  <c r="B148" i="22"/>
  <c r="C148" i="22"/>
  <c r="D148" i="22"/>
  <c r="E148" i="22"/>
  <c r="F148" i="22"/>
  <c r="G148" i="22"/>
  <c r="H148" i="22"/>
  <c r="K148" i="22"/>
  <c r="L148" i="22"/>
  <c r="M148" i="22"/>
  <c r="N148" i="22"/>
  <c r="O148" i="22"/>
  <c r="B149" i="22"/>
  <c r="C149" i="22"/>
  <c r="D149" i="22"/>
  <c r="E149" i="22"/>
  <c r="F149" i="22"/>
  <c r="G149" i="22"/>
  <c r="H149" i="22"/>
  <c r="K149" i="22"/>
  <c r="L149" i="22"/>
  <c r="M149" i="22"/>
  <c r="N149" i="22"/>
  <c r="O149" i="22"/>
  <c r="B150" i="22"/>
  <c r="C150" i="22"/>
  <c r="D150" i="22"/>
  <c r="E150" i="22"/>
  <c r="F150" i="22"/>
  <c r="G150" i="22"/>
  <c r="H150" i="22"/>
  <c r="K150" i="22"/>
  <c r="L150" i="22"/>
  <c r="M150" i="22"/>
  <c r="N150" i="22"/>
  <c r="O150" i="22"/>
  <c r="B151" i="22"/>
  <c r="C151" i="22"/>
  <c r="D151" i="22"/>
  <c r="E151" i="22"/>
  <c r="F151" i="22"/>
  <c r="G151" i="22"/>
  <c r="H151" i="22"/>
  <c r="K151" i="22"/>
  <c r="L151" i="22"/>
  <c r="M151" i="22"/>
  <c r="N151" i="22"/>
  <c r="O151" i="22"/>
  <c r="B152" i="22"/>
  <c r="C152" i="22"/>
  <c r="D152" i="22"/>
  <c r="E152" i="22"/>
  <c r="F152" i="22"/>
  <c r="G152" i="22"/>
  <c r="H152" i="22"/>
  <c r="K152" i="22"/>
  <c r="L152" i="22"/>
  <c r="M152" i="22"/>
  <c r="N152" i="22"/>
  <c r="O152" i="22"/>
  <c r="B153" i="22"/>
  <c r="C153" i="22"/>
  <c r="D153" i="22"/>
  <c r="E153" i="22"/>
  <c r="F153" i="22"/>
  <c r="G153" i="22"/>
  <c r="H153" i="22"/>
  <c r="K153" i="22"/>
  <c r="L153" i="22"/>
  <c r="M153" i="22"/>
  <c r="N153" i="22"/>
  <c r="O153" i="22"/>
  <c r="B154" i="22"/>
  <c r="C154" i="22"/>
  <c r="D154" i="22"/>
  <c r="E154" i="22"/>
  <c r="F154" i="22"/>
  <c r="G154" i="22"/>
  <c r="H154" i="22"/>
  <c r="K154" i="22"/>
  <c r="L154" i="22"/>
  <c r="M154" i="22"/>
  <c r="N154" i="22"/>
  <c r="O154" i="22"/>
  <c r="B155" i="22"/>
  <c r="C155" i="22"/>
  <c r="D155" i="22"/>
  <c r="E155" i="22"/>
  <c r="F155" i="22"/>
  <c r="G155" i="22"/>
  <c r="H155" i="22"/>
  <c r="K155" i="22"/>
  <c r="L155" i="22"/>
  <c r="M155" i="22"/>
  <c r="N155" i="22"/>
  <c r="O155" i="22"/>
  <c r="B156" i="22"/>
  <c r="C156" i="22"/>
  <c r="D156" i="22"/>
  <c r="E156" i="22"/>
  <c r="F156" i="22"/>
  <c r="G156" i="22"/>
  <c r="H156" i="22"/>
  <c r="K156" i="22"/>
  <c r="L156" i="22"/>
  <c r="M156" i="22"/>
  <c r="N156" i="22"/>
  <c r="O156" i="22"/>
  <c r="B157" i="22"/>
  <c r="C157" i="22"/>
  <c r="D157" i="22"/>
  <c r="E157" i="22"/>
  <c r="F157" i="22"/>
  <c r="G157" i="22"/>
  <c r="H157" i="22"/>
  <c r="K157" i="22"/>
  <c r="L157" i="22"/>
  <c r="M157" i="22"/>
  <c r="N157" i="22"/>
  <c r="O157" i="22"/>
  <c r="B158" i="22"/>
  <c r="C158" i="22"/>
  <c r="D158" i="22"/>
  <c r="E158" i="22"/>
  <c r="F158" i="22"/>
  <c r="G158" i="22"/>
  <c r="H158" i="22"/>
  <c r="K158" i="22"/>
  <c r="L158" i="22"/>
  <c r="M158" i="22"/>
  <c r="N158" i="22"/>
  <c r="O158" i="22"/>
  <c r="B159" i="22"/>
  <c r="C159" i="22"/>
  <c r="D159" i="22"/>
  <c r="E159" i="22"/>
  <c r="F159" i="22"/>
  <c r="G159" i="22"/>
  <c r="H159" i="22"/>
  <c r="K159" i="22"/>
  <c r="L159" i="22"/>
  <c r="M159" i="22"/>
  <c r="N159" i="22"/>
  <c r="O159" i="22"/>
  <c r="B160" i="22"/>
  <c r="C160" i="22"/>
  <c r="D160" i="22"/>
  <c r="E160" i="22"/>
  <c r="F160" i="22"/>
  <c r="G160" i="22"/>
  <c r="H160" i="22"/>
  <c r="K160" i="22"/>
  <c r="L160" i="22"/>
  <c r="M160" i="22"/>
  <c r="N160" i="22"/>
  <c r="O160" i="22"/>
  <c r="B161" i="22"/>
  <c r="C161" i="22"/>
  <c r="D161" i="22"/>
  <c r="E161" i="22"/>
  <c r="F161" i="22"/>
  <c r="G161" i="22"/>
  <c r="H161" i="22"/>
  <c r="K161" i="22"/>
  <c r="L161" i="22"/>
  <c r="M161" i="22"/>
  <c r="N161" i="22"/>
  <c r="O161" i="22"/>
  <c r="B162" i="22"/>
  <c r="C162" i="22"/>
  <c r="D162" i="22"/>
  <c r="E162" i="22"/>
  <c r="F162" i="22"/>
  <c r="G162" i="22"/>
  <c r="H162" i="22"/>
  <c r="K162" i="22"/>
  <c r="L162" i="22"/>
  <c r="M162" i="22"/>
  <c r="N162" i="22"/>
  <c r="O162" i="22"/>
  <c r="B163" i="22"/>
  <c r="C163" i="22"/>
  <c r="D163" i="22"/>
  <c r="E163" i="22"/>
  <c r="F163" i="22"/>
  <c r="G163" i="22"/>
  <c r="H163" i="22"/>
  <c r="K163" i="22"/>
  <c r="L163" i="22"/>
  <c r="M163" i="22"/>
  <c r="N163" i="22"/>
  <c r="O163" i="22"/>
  <c r="B164" i="22"/>
  <c r="C164" i="22"/>
  <c r="D164" i="22"/>
  <c r="E164" i="22"/>
  <c r="F164" i="22"/>
  <c r="G164" i="22"/>
  <c r="H164" i="22"/>
  <c r="K164" i="22"/>
  <c r="L164" i="22"/>
  <c r="M164" i="22"/>
  <c r="N164" i="22"/>
  <c r="O164" i="22"/>
  <c r="B165" i="22"/>
  <c r="C165" i="22"/>
  <c r="D165" i="22"/>
  <c r="E165" i="22"/>
  <c r="F165" i="22"/>
  <c r="G165" i="22"/>
  <c r="H165" i="22"/>
  <c r="K165" i="22"/>
  <c r="L165" i="22"/>
  <c r="M165" i="22"/>
  <c r="N165" i="22"/>
  <c r="O165" i="22"/>
  <c r="B166" i="22"/>
  <c r="C166" i="22"/>
  <c r="D166" i="22"/>
  <c r="E166" i="22"/>
  <c r="F166" i="22"/>
  <c r="G166" i="22"/>
  <c r="H166" i="22"/>
  <c r="K166" i="22"/>
  <c r="L166" i="22"/>
  <c r="M166" i="22"/>
  <c r="N166" i="22"/>
  <c r="O166" i="22"/>
  <c r="B167" i="22"/>
  <c r="C167" i="22"/>
  <c r="D167" i="22"/>
  <c r="E167" i="22"/>
  <c r="F167" i="22"/>
  <c r="G167" i="22"/>
  <c r="H167" i="22"/>
  <c r="K167" i="22"/>
  <c r="L167" i="22"/>
  <c r="M167" i="22"/>
  <c r="N167" i="22"/>
  <c r="O167" i="22"/>
  <c r="B168" i="22"/>
  <c r="C168" i="22"/>
  <c r="D168" i="22"/>
  <c r="E168" i="22"/>
  <c r="F168" i="22"/>
  <c r="G168" i="22"/>
  <c r="H168" i="22"/>
  <c r="K168" i="22"/>
  <c r="L168" i="22"/>
  <c r="M168" i="22"/>
  <c r="N168" i="22"/>
  <c r="O168" i="22"/>
  <c r="B169" i="22"/>
  <c r="C169" i="22"/>
  <c r="D169" i="22"/>
  <c r="E169" i="22"/>
  <c r="F169" i="22"/>
  <c r="G169" i="22"/>
  <c r="H169" i="22"/>
  <c r="K169" i="22"/>
  <c r="L169" i="22"/>
  <c r="M169" i="22"/>
  <c r="N169" i="22"/>
  <c r="O169" i="22"/>
  <c r="B170" i="22"/>
  <c r="C170" i="22"/>
  <c r="D170" i="22"/>
  <c r="E170" i="22"/>
  <c r="F170" i="22"/>
  <c r="G170" i="22"/>
  <c r="H170" i="22"/>
  <c r="K170" i="22"/>
  <c r="L170" i="22"/>
  <c r="M170" i="22"/>
  <c r="N170" i="22"/>
  <c r="O170" i="22"/>
  <c r="B171" i="22"/>
  <c r="C171" i="22"/>
  <c r="D171" i="22"/>
  <c r="E171" i="22"/>
  <c r="F171" i="22"/>
  <c r="G171" i="22"/>
  <c r="H171" i="22"/>
  <c r="K171" i="22"/>
  <c r="L171" i="22"/>
  <c r="M171" i="22"/>
  <c r="N171" i="22"/>
  <c r="O171" i="22"/>
  <c r="B172" i="22"/>
  <c r="C172" i="22"/>
  <c r="D172" i="22"/>
  <c r="E172" i="22"/>
  <c r="F172" i="22"/>
  <c r="G172" i="22"/>
  <c r="H172" i="22"/>
  <c r="K172" i="22"/>
  <c r="L172" i="22"/>
  <c r="M172" i="22"/>
  <c r="N172" i="22"/>
  <c r="O172" i="22"/>
  <c r="B173" i="22"/>
  <c r="C173" i="22"/>
  <c r="D173" i="22"/>
  <c r="E173" i="22"/>
  <c r="F173" i="22"/>
  <c r="G173" i="22"/>
  <c r="H173" i="22"/>
  <c r="K173" i="22"/>
  <c r="L173" i="22"/>
  <c r="M173" i="22"/>
  <c r="N173" i="22"/>
  <c r="O173" i="22"/>
  <c r="B174" i="22"/>
  <c r="C174" i="22"/>
  <c r="D174" i="22"/>
  <c r="E174" i="22"/>
  <c r="F174" i="22"/>
  <c r="G174" i="22"/>
  <c r="H174" i="22"/>
  <c r="K174" i="22"/>
  <c r="L174" i="22"/>
  <c r="M174" i="22"/>
  <c r="N174" i="22"/>
  <c r="O174" i="22"/>
  <c r="B175" i="22"/>
  <c r="C175" i="22"/>
  <c r="D175" i="22"/>
  <c r="E175" i="22"/>
  <c r="F175" i="22"/>
  <c r="G175" i="22"/>
  <c r="H175" i="22"/>
  <c r="K175" i="22"/>
  <c r="L175" i="22"/>
  <c r="M175" i="22"/>
  <c r="N175" i="22"/>
  <c r="O175" i="22"/>
  <c r="B176" i="22"/>
  <c r="C176" i="22"/>
  <c r="D176" i="22"/>
  <c r="E176" i="22"/>
  <c r="F176" i="22"/>
  <c r="G176" i="22"/>
  <c r="H176" i="22"/>
  <c r="K176" i="22"/>
  <c r="L176" i="22"/>
  <c r="M176" i="22"/>
  <c r="N176" i="22"/>
  <c r="O176" i="22"/>
  <c r="B177" i="22"/>
  <c r="C177" i="22"/>
  <c r="D177" i="22"/>
  <c r="E177" i="22"/>
  <c r="F177" i="22"/>
  <c r="G177" i="22"/>
  <c r="H177" i="22"/>
  <c r="K177" i="22"/>
  <c r="L177" i="22"/>
  <c r="M177" i="22"/>
  <c r="N177" i="22"/>
  <c r="O177" i="22"/>
  <c r="B178" i="22"/>
  <c r="C178" i="22"/>
  <c r="D178" i="22"/>
  <c r="E178" i="22"/>
  <c r="F178" i="22"/>
  <c r="G178" i="22"/>
  <c r="H178" i="22"/>
  <c r="K178" i="22"/>
  <c r="L178" i="22"/>
  <c r="M178" i="22"/>
  <c r="N178" i="22"/>
  <c r="O178" i="22"/>
  <c r="B179" i="22"/>
  <c r="C179" i="22"/>
  <c r="D179" i="22"/>
  <c r="E179" i="22"/>
  <c r="F179" i="22"/>
  <c r="G179" i="22"/>
  <c r="H179" i="22"/>
  <c r="K179" i="22"/>
  <c r="L179" i="22"/>
  <c r="M179" i="22"/>
  <c r="N179" i="22"/>
  <c r="O179" i="22"/>
  <c r="B180" i="22"/>
  <c r="C180" i="22"/>
  <c r="D180" i="22"/>
  <c r="E180" i="22"/>
  <c r="F180" i="22"/>
  <c r="G180" i="22"/>
  <c r="H180" i="22"/>
  <c r="K180" i="22"/>
  <c r="L180" i="22"/>
  <c r="M180" i="22"/>
  <c r="N180" i="22"/>
  <c r="O180" i="22"/>
  <c r="B181" i="22"/>
  <c r="C181" i="22"/>
  <c r="D181" i="22"/>
  <c r="E181" i="22"/>
  <c r="F181" i="22"/>
  <c r="G181" i="22"/>
  <c r="H181" i="22"/>
  <c r="K181" i="22"/>
  <c r="L181" i="22"/>
  <c r="M181" i="22"/>
  <c r="N181" i="22"/>
  <c r="O181" i="22"/>
  <c r="B182" i="22"/>
  <c r="C182" i="22"/>
  <c r="D182" i="22"/>
  <c r="E182" i="22"/>
  <c r="F182" i="22"/>
  <c r="G182" i="22"/>
  <c r="H182" i="22"/>
  <c r="K182" i="22"/>
  <c r="L182" i="22"/>
  <c r="M182" i="22"/>
  <c r="N182" i="22"/>
  <c r="O182" i="22"/>
  <c r="B183" i="22"/>
  <c r="C183" i="22"/>
  <c r="D183" i="22"/>
  <c r="E183" i="22"/>
  <c r="F183" i="22"/>
  <c r="G183" i="22"/>
  <c r="H183" i="22"/>
  <c r="K183" i="22"/>
  <c r="L183" i="22"/>
  <c r="M183" i="22"/>
  <c r="N183" i="22"/>
  <c r="O183" i="22"/>
  <c r="B184" i="22"/>
  <c r="C184" i="22"/>
  <c r="D184" i="22"/>
  <c r="E184" i="22"/>
  <c r="F184" i="22"/>
  <c r="G184" i="22"/>
  <c r="H184" i="22"/>
  <c r="K184" i="22"/>
  <c r="L184" i="22"/>
  <c r="M184" i="22"/>
  <c r="N184" i="22"/>
  <c r="O184" i="22"/>
  <c r="B185" i="22"/>
  <c r="C185" i="22"/>
  <c r="D185" i="22"/>
  <c r="E185" i="22"/>
  <c r="F185" i="22"/>
  <c r="G185" i="22"/>
  <c r="H185" i="22"/>
  <c r="K185" i="22"/>
  <c r="L185" i="22"/>
  <c r="M185" i="22"/>
  <c r="N185" i="22"/>
  <c r="O185" i="22"/>
  <c r="B186" i="22"/>
  <c r="C186" i="22"/>
  <c r="D186" i="22"/>
  <c r="E186" i="22"/>
  <c r="F186" i="22"/>
  <c r="G186" i="22"/>
  <c r="H186" i="22"/>
  <c r="K186" i="22"/>
  <c r="L186" i="22"/>
  <c r="M186" i="22"/>
  <c r="N186" i="22"/>
  <c r="O186" i="22"/>
  <c r="B187" i="22"/>
  <c r="C187" i="22"/>
  <c r="D187" i="22"/>
  <c r="E187" i="22"/>
  <c r="F187" i="22"/>
  <c r="G187" i="22"/>
  <c r="H187" i="22"/>
  <c r="K187" i="22"/>
  <c r="L187" i="22"/>
  <c r="M187" i="22"/>
  <c r="N187" i="22"/>
  <c r="O187" i="22"/>
  <c r="B188" i="22"/>
  <c r="C188" i="22"/>
  <c r="D188" i="22"/>
  <c r="E188" i="22"/>
  <c r="F188" i="22"/>
  <c r="G188" i="22"/>
  <c r="H188" i="22"/>
  <c r="K188" i="22"/>
  <c r="L188" i="22"/>
  <c r="M188" i="22"/>
  <c r="N188" i="22"/>
  <c r="O188" i="22"/>
  <c r="B189" i="22"/>
  <c r="C189" i="22"/>
  <c r="D189" i="22"/>
  <c r="E189" i="22"/>
  <c r="F189" i="22"/>
  <c r="G189" i="22"/>
  <c r="H189" i="22"/>
  <c r="K189" i="22"/>
  <c r="L189" i="22"/>
  <c r="M189" i="22"/>
  <c r="N189" i="22"/>
  <c r="O189" i="22"/>
  <c r="B190" i="22"/>
  <c r="C190" i="22"/>
  <c r="D190" i="22"/>
  <c r="E190" i="22"/>
  <c r="F190" i="22"/>
  <c r="G190" i="22"/>
  <c r="H190" i="22"/>
  <c r="K190" i="22"/>
  <c r="L190" i="22"/>
  <c r="M190" i="22"/>
  <c r="N190" i="22"/>
  <c r="O190" i="22"/>
  <c r="B191" i="22"/>
  <c r="C191" i="22"/>
  <c r="D191" i="22"/>
  <c r="E191" i="22"/>
  <c r="F191" i="22"/>
  <c r="G191" i="22"/>
  <c r="H191" i="22"/>
  <c r="K191" i="22"/>
  <c r="L191" i="22"/>
  <c r="M191" i="22"/>
  <c r="N191" i="22"/>
  <c r="O191" i="22"/>
  <c r="B192" i="22"/>
  <c r="C192" i="22"/>
  <c r="D192" i="22"/>
  <c r="E192" i="22"/>
  <c r="F192" i="22"/>
  <c r="G192" i="22"/>
  <c r="H192" i="22"/>
  <c r="K192" i="22"/>
  <c r="L192" i="22"/>
  <c r="M192" i="22"/>
  <c r="N192" i="22"/>
  <c r="O192" i="22"/>
  <c r="B193" i="22"/>
  <c r="C193" i="22"/>
  <c r="D193" i="22"/>
  <c r="E193" i="22"/>
  <c r="F193" i="22"/>
  <c r="G193" i="22"/>
  <c r="H193" i="22"/>
  <c r="K193" i="22"/>
  <c r="L193" i="22"/>
  <c r="M193" i="22"/>
  <c r="N193" i="22"/>
  <c r="O193" i="22"/>
  <c r="B194" i="22"/>
  <c r="C194" i="22"/>
  <c r="D194" i="22"/>
  <c r="E194" i="22"/>
  <c r="F194" i="22"/>
  <c r="G194" i="22"/>
  <c r="H194" i="22"/>
  <c r="K194" i="22"/>
  <c r="L194" i="22"/>
  <c r="M194" i="22"/>
  <c r="N194" i="22"/>
  <c r="O194" i="22"/>
  <c r="B195" i="22"/>
  <c r="C195" i="22"/>
  <c r="D195" i="22"/>
  <c r="E195" i="22"/>
  <c r="F195" i="22"/>
  <c r="G195" i="22"/>
  <c r="H195" i="22"/>
  <c r="K195" i="22"/>
  <c r="L195" i="22"/>
  <c r="M195" i="22"/>
  <c r="N195" i="22"/>
  <c r="O195" i="22"/>
  <c r="B196" i="22"/>
  <c r="C196" i="22"/>
  <c r="D196" i="22"/>
  <c r="E196" i="22"/>
  <c r="F196" i="22"/>
  <c r="G196" i="22"/>
  <c r="H196" i="22"/>
  <c r="K196" i="22"/>
  <c r="L196" i="22"/>
  <c r="M196" i="22"/>
  <c r="N196" i="22"/>
  <c r="O196" i="22"/>
  <c r="B197" i="22"/>
  <c r="C197" i="22"/>
  <c r="D197" i="22"/>
  <c r="E197" i="22"/>
  <c r="F197" i="22"/>
  <c r="G197" i="22"/>
  <c r="H197" i="22"/>
  <c r="K197" i="22"/>
  <c r="L197" i="22"/>
  <c r="M197" i="22"/>
  <c r="N197" i="22"/>
  <c r="O197" i="22"/>
  <c r="B198" i="22"/>
  <c r="C198" i="22"/>
  <c r="D198" i="22"/>
  <c r="E198" i="22"/>
  <c r="F198" i="22"/>
  <c r="G198" i="22"/>
  <c r="H198" i="22"/>
  <c r="K198" i="22"/>
  <c r="L198" i="22"/>
  <c r="M198" i="22"/>
  <c r="N198" i="22"/>
  <c r="O198" i="22"/>
  <c r="B199" i="22"/>
  <c r="C199" i="22"/>
  <c r="D199" i="22"/>
  <c r="E199" i="22"/>
  <c r="F199" i="22"/>
  <c r="G199" i="22"/>
  <c r="H199" i="22"/>
  <c r="K199" i="22"/>
  <c r="L199" i="22"/>
  <c r="M199" i="22"/>
  <c r="N199" i="22"/>
  <c r="O199" i="22"/>
  <c r="B200" i="22"/>
  <c r="C200" i="22"/>
  <c r="D200" i="22"/>
  <c r="E200" i="22"/>
  <c r="F200" i="22"/>
  <c r="G200" i="22"/>
  <c r="H200" i="22"/>
  <c r="K200" i="22"/>
  <c r="L200" i="22"/>
  <c r="M200" i="22"/>
  <c r="N200" i="22"/>
  <c r="O200" i="22"/>
  <c r="B201" i="22"/>
  <c r="C201" i="22"/>
  <c r="D201" i="22"/>
  <c r="E201" i="22"/>
  <c r="F201" i="22"/>
  <c r="G201" i="22"/>
  <c r="H201" i="22"/>
  <c r="K201" i="22"/>
  <c r="L201" i="22"/>
  <c r="M201" i="22"/>
  <c r="N201" i="22"/>
  <c r="O201" i="22"/>
  <c r="B202" i="22"/>
  <c r="C202" i="22"/>
  <c r="D202" i="22"/>
  <c r="E202" i="22"/>
  <c r="F202" i="22"/>
  <c r="G202" i="22"/>
  <c r="H202" i="22"/>
  <c r="K202" i="22"/>
  <c r="L202" i="22"/>
  <c r="M202" i="22"/>
  <c r="N202" i="22"/>
  <c r="O202" i="22"/>
  <c r="B203" i="22"/>
  <c r="C203" i="22"/>
  <c r="D203" i="22"/>
  <c r="E203" i="22"/>
  <c r="F203" i="22"/>
  <c r="G203" i="22"/>
  <c r="H203" i="22"/>
  <c r="K203" i="22"/>
  <c r="L203" i="22"/>
  <c r="M203" i="22"/>
  <c r="N203" i="22"/>
  <c r="O203" i="22"/>
  <c r="B204" i="22"/>
  <c r="C204" i="22"/>
  <c r="D204" i="22"/>
  <c r="E204" i="22"/>
  <c r="F204" i="22"/>
  <c r="G204" i="22"/>
  <c r="H204" i="22"/>
  <c r="K204" i="22"/>
  <c r="L204" i="22"/>
  <c r="M204" i="22"/>
  <c r="N204" i="22"/>
  <c r="O204" i="22"/>
  <c r="B205" i="22"/>
  <c r="C205" i="22"/>
  <c r="D205" i="22"/>
  <c r="E205" i="22"/>
  <c r="F205" i="22"/>
  <c r="G205" i="22"/>
  <c r="H205" i="22"/>
  <c r="K205" i="22"/>
  <c r="L205" i="22"/>
  <c r="M205" i="22"/>
  <c r="N205" i="22"/>
  <c r="O205" i="22"/>
  <c r="B206" i="22"/>
  <c r="C206" i="22"/>
  <c r="D206" i="22"/>
  <c r="E206" i="22"/>
  <c r="F206" i="22"/>
  <c r="G206" i="22"/>
  <c r="H206" i="22"/>
  <c r="K206" i="22"/>
  <c r="L206" i="22"/>
  <c r="M206" i="22"/>
  <c r="N206" i="22"/>
  <c r="O206" i="22"/>
  <c r="B207" i="22"/>
  <c r="C207" i="22"/>
  <c r="D207" i="22"/>
  <c r="E207" i="22"/>
  <c r="F207" i="22"/>
  <c r="G207" i="22"/>
  <c r="H207" i="22"/>
  <c r="K207" i="22"/>
  <c r="L207" i="22"/>
  <c r="M207" i="22"/>
  <c r="N207" i="22"/>
  <c r="O207" i="22"/>
  <c r="B208" i="22"/>
  <c r="C208" i="22"/>
  <c r="D208" i="22"/>
  <c r="E208" i="22"/>
  <c r="F208" i="22"/>
  <c r="G208" i="22"/>
  <c r="H208" i="22"/>
  <c r="K208" i="22"/>
  <c r="L208" i="22"/>
  <c r="M208" i="22"/>
  <c r="N208" i="22"/>
  <c r="O208" i="22"/>
  <c r="B209" i="22"/>
  <c r="C209" i="22"/>
  <c r="D209" i="22"/>
  <c r="E209" i="22"/>
  <c r="F209" i="22"/>
  <c r="G209" i="22"/>
  <c r="H209" i="22"/>
  <c r="K209" i="22"/>
  <c r="L209" i="22"/>
  <c r="M209" i="22"/>
  <c r="N209" i="22"/>
  <c r="O209" i="22"/>
  <c r="B210" i="22"/>
  <c r="C210" i="22"/>
  <c r="D210" i="22"/>
  <c r="E210" i="22"/>
  <c r="F210" i="22"/>
  <c r="G210" i="22"/>
  <c r="H210" i="22"/>
  <c r="K210" i="22"/>
  <c r="L210" i="22"/>
  <c r="M210" i="22"/>
  <c r="N210" i="22"/>
  <c r="O210" i="22"/>
  <c r="B211" i="22"/>
  <c r="C211" i="22"/>
  <c r="D211" i="22"/>
  <c r="E211" i="22"/>
  <c r="F211" i="22"/>
  <c r="G211" i="22"/>
  <c r="H211" i="22"/>
  <c r="K211" i="22"/>
  <c r="L211" i="22"/>
  <c r="M211" i="22"/>
  <c r="N211" i="22"/>
  <c r="O211" i="22"/>
  <c r="B212" i="22"/>
  <c r="C212" i="22"/>
  <c r="D212" i="22"/>
  <c r="E212" i="22"/>
  <c r="F212" i="22"/>
  <c r="G212" i="22"/>
  <c r="H212" i="22"/>
  <c r="K212" i="22"/>
  <c r="L212" i="22"/>
  <c r="M212" i="22"/>
  <c r="N212" i="22"/>
  <c r="O212" i="22"/>
  <c r="B213" i="22"/>
  <c r="C213" i="22"/>
  <c r="D213" i="22"/>
  <c r="E213" i="22"/>
  <c r="F213" i="22"/>
  <c r="G213" i="22"/>
  <c r="H213" i="22"/>
  <c r="K213" i="22"/>
  <c r="L213" i="22"/>
  <c r="M213" i="22"/>
  <c r="N213" i="22"/>
  <c r="O213" i="22"/>
  <c r="B214" i="22"/>
  <c r="C214" i="22"/>
  <c r="D214" i="22"/>
  <c r="E214" i="22"/>
  <c r="F214" i="22"/>
  <c r="G214" i="22"/>
  <c r="H214" i="22"/>
  <c r="K214" i="22"/>
  <c r="L214" i="22"/>
  <c r="M214" i="22"/>
  <c r="N214" i="22"/>
  <c r="O214" i="22"/>
  <c r="B215" i="22"/>
  <c r="C215" i="22"/>
  <c r="D215" i="22"/>
  <c r="E215" i="22"/>
  <c r="F215" i="22"/>
  <c r="G215" i="22"/>
  <c r="H215" i="22"/>
  <c r="K215" i="22"/>
  <c r="L215" i="22"/>
  <c r="M215" i="22"/>
  <c r="N215" i="22"/>
  <c r="O215" i="22"/>
  <c r="B216" i="22"/>
  <c r="C216" i="22"/>
  <c r="D216" i="22"/>
  <c r="E216" i="22"/>
  <c r="F216" i="22"/>
  <c r="G216" i="22"/>
  <c r="H216" i="22"/>
  <c r="K216" i="22"/>
  <c r="L216" i="22"/>
  <c r="M216" i="22"/>
  <c r="N216" i="22"/>
  <c r="O216" i="22"/>
  <c r="B217" i="22"/>
  <c r="C217" i="22"/>
  <c r="D217" i="22"/>
  <c r="E217" i="22"/>
  <c r="F217" i="22"/>
  <c r="G217" i="22"/>
  <c r="H217" i="22"/>
  <c r="K217" i="22"/>
  <c r="L217" i="22"/>
  <c r="M217" i="22"/>
  <c r="N217" i="22"/>
  <c r="O217" i="22"/>
  <c r="B218" i="22"/>
  <c r="C218" i="22"/>
  <c r="D218" i="22"/>
  <c r="E218" i="22"/>
  <c r="F218" i="22"/>
  <c r="G218" i="22"/>
  <c r="H218" i="22"/>
  <c r="K218" i="22"/>
  <c r="L218" i="22"/>
  <c r="M218" i="22"/>
  <c r="N218" i="22"/>
  <c r="O218" i="22"/>
  <c r="B219" i="22"/>
  <c r="C219" i="22"/>
  <c r="D219" i="22"/>
  <c r="E219" i="22"/>
  <c r="F219" i="22"/>
  <c r="G219" i="22"/>
  <c r="H219" i="22"/>
  <c r="K219" i="22"/>
  <c r="L219" i="22"/>
  <c r="M219" i="22"/>
  <c r="N219" i="22"/>
  <c r="O219" i="22"/>
  <c r="B220" i="22"/>
  <c r="C220" i="22"/>
  <c r="D220" i="22"/>
  <c r="E220" i="22"/>
  <c r="F220" i="22"/>
  <c r="G220" i="22"/>
  <c r="H220" i="22"/>
  <c r="K220" i="22"/>
  <c r="L220" i="22"/>
  <c r="M220" i="22"/>
  <c r="N220" i="22"/>
  <c r="O220" i="22"/>
  <c r="B221" i="22"/>
  <c r="C221" i="22"/>
  <c r="D221" i="22"/>
  <c r="E221" i="22"/>
  <c r="F221" i="22"/>
  <c r="G221" i="22"/>
  <c r="H221" i="22"/>
  <c r="K221" i="22"/>
  <c r="L221" i="22"/>
  <c r="M221" i="22"/>
  <c r="N221" i="22"/>
  <c r="O221" i="22"/>
  <c r="B222" i="22"/>
  <c r="C222" i="22"/>
  <c r="D222" i="22"/>
  <c r="E222" i="22"/>
  <c r="F222" i="22"/>
  <c r="G222" i="22"/>
  <c r="H222" i="22"/>
  <c r="K222" i="22"/>
  <c r="L222" i="22"/>
  <c r="M222" i="22"/>
  <c r="N222" i="22"/>
  <c r="O222" i="22"/>
  <c r="B223" i="22"/>
  <c r="C223" i="22"/>
  <c r="D223" i="22"/>
  <c r="E223" i="22"/>
  <c r="F223" i="22"/>
  <c r="G223" i="22"/>
  <c r="H223" i="22"/>
  <c r="K223" i="22"/>
  <c r="L223" i="22"/>
  <c r="M223" i="22"/>
  <c r="N223" i="22"/>
  <c r="O223" i="22"/>
  <c r="B224" i="22"/>
  <c r="C224" i="22"/>
  <c r="D224" i="22"/>
  <c r="E224" i="22"/>
  <c r="F224" i="22"/>
  <c r="G224" i="22"/>
  <c r="H224" i="22"/>
  <c r="K224" i="22"/>
  <c r="L224" i="22"/>
  <c r="M224" i="22"/>
  <c r="N224" i="22"/>
  <c r="O224" i="22"/>
  <c r="B225" i="22"/>
  <c r="C225" i="22"/>
  <c r="D225" i="22"/>
  <c r="E225" i="22"/>
  <c r="F225" i="22"/>
  <c r="G225" i="22"/>
  <c r="H225" i="22"/>
  <c r="K225" i="22"/>
  <c r="L225" i="22"/>
  <c r="M225" i="22"/>
  <c r="N225" i="22"/>
  <c r="O225" i="22"/>
  <c r="B226" i="22"/>
  <c r="C226" i="22"/>
  <c r="D226" i="22"/>
  <c r="E226" i="22"/>
  <c r="F226" i="22"/>
  <c r="G226" i="22"/>
  <c r="H226" i="22"/>
  <c r="K226" i="22"/>
  <c r="L226" i="22"/>
  <c r="M226" i="22"/>
  <c r="N226" i="22"/>
  <c r="O226" i="22"/>
  <c r="B227" i="22"/>
  <c r="C227" i="22"/>
  <c r="D227" i="22"/>
  <c r="E227" i="22"/>
  <c r="F227" i="22"/>
  <c r="G227" i="22"/>
  <c r="H227" i="22"/>
  <c r="K227" i="22"/>
  <c r="L227" i="22"/>
  <c r="M227" i="22"/>
  <c r="N227" i="22"/>
  <c r="O227" i="22"/>
  <c r="B228" i="22"/>
  <c r="C228" i="22"/>
  <c r="D228" i="22"/>
  <c r="E228" i="22"/>
  <c r="F228" i="22"/>
  <c r="G228" i="22"/>
  <c r="H228" i="22"/>
  <c r="K228" i="22"/>
  <c r="L228" i="22"/>
  <c r="M228" i="22"/>
  <c r="N228" i="22"/>
  <c r="O228" i="22"/>
  <c r="B229" i="22"/>
  <c r="C229" i="22"/>
  <c r="D229" i="22"/>
  <c r="E229" i="22"/>
  <c r="F229" i="22"/>
  <c r="G229" i="22"/>
  <c r="H229" i="22"/>
  <c r="K229" i="22"/>
  <c r="L229" i="22"/>
  <c r="M229" i="22"/>
  <c r="N229" i="22"/>
  <c r="O229" i="22"/>
  <c r="B230" i="22"/>
  <c r="C230" i="22"/>
  <c r="D230" i="22"/>
  <c r="E230" i="22"/>
  <c r="F230" i="22"/>
  <c r="G230" i="22"/>
  <c r="H230" i="22"/>
  <c r="K230" i="22"/>
  <c r="L230" i="22"/>
  <c r="M230" i="22"/>
  <c r="N230" i="22"/>
  <c r="O230" i="22"/>
  <c r="B231" i="22"/>
  <c r="C231" i="22"/>
  <c r="D231" i="22"/>
  <c r="E231" i="22"/>
  <c r="F231" i="22"/>
  <c r="G231" i="22"/>
  <c r="H231" i="22"/>
  <c r="K231" i="22"/>
  <c r="L231" i="22"/>
  <c r="M231" i="22"/>
  <c r="N231" i="22"/>
  <c r="O231" i="22"/>
  <c r="B232" i="22"/>
  <c r="C232" i="22"/>
  <c r="D232" i="22"/>
  <c r="E232" i="22"/>
  <c r="F232" i="22"/>
  <c r="G232" i="22"/>
  <c r="H232" i="22"/>
  <c r="K232" i="22"/>
  <c r="L232" i="22"/>
  <c r="M232" i="22"/>
  <c r="N232" i="22"/>
  <c r="O232" i="22"/>
  <c r="B233" i="22"/>
  <c r="C233" i="22"/>
  <c r="D233" i="22"/>
  <c r="E233" i="22"/>
  <c r="F233" i="22"/>
  <c r="G233" i="22"/>
  <c r="H233" i="22"/>
  <c r="K233" i="22"/>
  <c r="L233" i="22"/>
  <c r="M233" i="22"/>
  <c r="N233" i="22"/>
  <c r="O233" i="22"/>
  <c r="B234" i="22"/>
  <c r="C234" i="22"/>
  <c r="D234" i="22"/>
  <c r="E234" i="22"/>
  <c r="F234" i="22"/>
  <c r="G234" i="22"/>
  <c r="H234" i="22"/>
  <c r="K234" i="22"/>
  <c r="L234" i="22"/>
  <c r="M234" i="22"/>
  <c r="N234" i="22"/>
  <c r="O234" i="22"/>
  <c r="B235" i="22"/>
  <c r="C235" i="22"/>
  <c r="D235" i="22"/>
  <c r="E235" i="22"/>
  <c r="F235" i="22"/>
  <c r="G235" i="22"/>
  <c r="H235" i="22"/>
  <c r="K235" i="22"/>
  <c r="L235" i="22"/>
  <c r="M235" i="22"/>
  <c r="N235" i="22"/>
  <c r="O235" i="22"/>
  <c r="B236" i="22"/>
  <c r="C236" i="22"/>
  <c r="D236" i="22"/>
  <c r="E236" i="22"/>
  <c r="F236" i="22"/>
  <c r="G236" i="22"/>
  <c r="H236" i="22"/>
  <c r="K236" i="22"/>
  <c r="L236" i="22"/>
  <c r="M236" i="22"/>
  <c r="N236" i="22"/>
  <c r="O236" i="22"/>
  <c r="B237" i="22"/>
  <c r="C237" i="22"/>
  <c r="D237" i="22"/>
  <c r="E237" i="22"/>
  <c r="F237" i="22"/>
  <c r="G237" i="22"/>
  <c r="H237" i="22"/>
  <c r="K237" i="22"/>
  <c r="L237" i="22"/>
  <c r="M237" i="22"/>
  <c r="N237" i="22"/>
  <c r="O237" i="22"/>
  <c r="B238" i="22"/>
  <c r="C238" i="22"/>
  <c r="D238" i="22"/>
  <c r="E238" i="22"/>
  <c r="F238" i="22"/>
  <c r="G238" i="22"/>
  <c r="H238" i="22"/>
  <c r="K238" i="22"/>
  <c r="L238" i="22"/>
  <c r="M238" i="22"/>
  <c r="N238" i="22"/>
  <c r="O238" i="22"/>
  <c r="B239" i="22"/>
  <c r="C239" i="22"/>
  <c r="D239" i="22"/>
  <c r="E239" i="22"/>
  <c r="F239" i="22"/>
  <c r="G239" i="22"/>
  <c r="H239" i="22"/>
  <c r="K239" i="22"/>
  <c r="L239" i="22"/>
  <c r="M239" i="22"/>
  <c r="N239" i="22"/>
  <c r="O239" i="22"/>
  <c r="B240" i="22"/>
  <c r="C240" i="22"/>
  <c r="D240" i="22"/>
  <c r="E240" i="22"/>
  <c r="F240" i="22"/>
  <c r="G240" i="22"/>
  <c r="H240" i="22"/>
  <c r="K240" i="22"/>
  <c r="L240" i="22"/>
  <c r="M240" i="22"/>
  <c r="N240" i="22"/>
  <c r="O240" i="22"/>
  <c r="B241" i="22"/>
  <c r="C241" i="22"/>
  <c r="D241" i="22"/>
  <c r="E241" i="22"/>
  <c r="F241" i="22"/>
  <c r="G241" i="22"/>
  <c r="H241" i="22"/>
  <c r="K241" i="22"/>
  <c r="L241" i="22"/>
  <c r="M241" i="22"/>
  <c r="N241" i="22"/>
  <c r="O241" i="22"/>
  <c r="B242" i="22"/>
  <c r="C242" i="22"/>
  <c r="D242" i="22"/>
  <c r="E242" i="22"/>
  <c r="F242" i="22"/>
  <c r="G242" i="22"/>
  <c r="H242" i="22"/>
  <c r="K242" i="22"/>
  <c r="L242" i="22"/>
  <c r="M242" i="22"/>
  <c r="N242" i="22"/>
  <c r="O242" i="22"/>
  <c r="B243" i="22"/>
  <c r="C243" i="22"/>
  <c r="D243" i="22"/>
  <c r="E243" i="22"/>
  <c r="F243" i="22"/>
  <c r="G243" i="22"/>
  <c r="H243" i="22"/>
  <c r="K243" i="22"/>
  <c r="L243" i="22"/>
  <c r="M243" i="22"/>
  <c r="N243" i="22"/>
  <c r="O243" i="22"/>
  <c r="B244" i="22"/>
  <c r="C244" i="22"/>
  <c r="D244" i="22"/>
  <c r="E244" i="22"/>
  <c r="F244" i="22"/>
  <c r="G244" i="22"/>
  <c r="H244" i="22"/>
  <c r="K244" i="22"/>
  <c r="L244" i="22"/>
  <c r="M244" i="22"/>
  <c r="N244" i="22"/>
  <c r="O244" i="22"/>
  <c r="B245" i="22"/>
  <c r="C245" i="22"/>
  <c r="D245" i="22"/>
  <c r="E245" i="22"/>
  <c r="F245" i="22"/>
  <c r="G245" i="22"/>
  <c r="H245" i="22"/>
  <c r="K245" i="22"/>
  <c r="L245" i="22"/>
  <c r="M245" i="22"/>
  <c r="N245" i="22"/>
  <c r="O245" i="22"/>
  <c r="B246" i="22"/>
  <c r="C246" i="22"/>
  <c r="D246" i="22"/>
  <c r="E246" i="22"/>
  <c r="F246" i="22"/>
  <c r="G246" i="22"/>
  <c r="H246" i="22"/>
  <c r="K246" i="22"/>
  <c r="L246" i="22"/>
  <c r="M246" i="22"/>
  <c r="N246" i="22"/>
  <c r="O246" i="22"/>
  <c r="B247" i="22"/>
  <c r="C247" i="22"/>
  <c r="D247" i="22"/>
  <c r="E247" i="22"/>
  <c r="F247" i="22"/>
  <c r="G247" i="22"/>
  <c r="H247" i="22"/>
  <c r="K247" i="22"/>
  <c r="L247" i="22"/>
  <c r="M247" i="22"/>
  <c r="N247" i="22"/>
  <c r="O247" i="22"/>
  <c r="B248" i="22"/>
  <c r="C248" i="22"/>
  <c r="D248" i="22"/>
  <c r="E248" i="22"/>
  <c r="F248" i="22"/>
  <c r="G248" i="22"/>
  <c r="H248" i="22"/>
  <c r="K248" i="22"/>
  <c r="L248" i="22"/>
  <c r="M248" i="22"/>
  <c r="N248" i="22"/>
  <c r="O248" i="22"/>
  <c r="B249" i="22"/>
  <c r="C249" i="22"/>
  <c r="D249" i="22"/>
  <c r="E249" i="22"/>
  <c r="F249" i="22"/>
  <c r="G249" i="22"/>
  <c r="H249" i="22"/>
  <c r="K249" i="22"/>
  <c r="L249" i="22"/>
  <c r="M249" i="22"/>
  <c r="N249" i="22"/>
  <c r="O249" i="22"/>
  <c r="B250" i="22"/>
  <c r="C250" i="22"/>
  <c r="D250" i="22"/>
  <c r="E250" i="22"/>
  <c r="F250" i="22"/>
  <c r="G250" i="22"/>
  <c r="H250" i="22"/>
  <c r="K250" i="22"/>
  <c r="L250" i="22"/>
  <c r="M250" i="22"/>
  <c r="N250" i="22"/>
  <c r="O250" i="22"/>
  <c r="B251" i="22"/>
  <c r="C251" i="22"/>
  <c r="D251" i="22"/>
  <c r="E251" i="22"/>
  <c r="F251" i="22"/>
  <c r="G251" i="22"/>
  <c r="H251" i="22"/>
  <c r="K251" i="22"/>
  <c r="L251" i="22"/>
  <c r="M251" i="22"/>
  <c r="N251" i="22"/>
  <c r="O251" i="22"/>
  <c r="B252" i="22"/>
  <c r="C252" i="22"/>
  <c r="D252" i="22"/>
  <c r="E252" i="22"/>
  <c r="F252" i="22"/>
  <c r="G252" i="22"/>
  <c r="H252" i="22"/>
  <c r="K252" i="22"/>
  <c r="L252" i="22"/>
  <c r="M252" i="22"/>
  <c r="N252" i="22"/>
  <c r="O252" i="22"/>
  <c r="B253" i="22"/>
  <c r="C253" i="22"/>
  <c r="D253" i="22"/>
  <c r="E253" i="22"/>
  <c r="F253" i="22"/>
  <c r="G253" i="22"/>
  <c r="H253" i="22"/>
  <c r="K253" i="22"/>
  <c r="L253" i="22"/>
  <c r="M253" i="22"/>
  <c r="N253" i="22"/>
  <c r="O253" i="22"/>
  <c r="B254" i="22"/>
  <c r="C254" i="22"/>
  <c r="D254" i="22"/>
  <c r="E254" i="22"/>
  <c r="F254" i="22"/>
  <c r="G254" i="22"/>
  <c r="H254" i="22"/>
  <c r="K254" i="22"/>
  <c r="L254" i="22"/>
  <c r="M254" i="22"/>
  <c r="N254" i="22"/>
  <c r="O254" i="22"/>
  <c r="B255" i="22"/>
  <c r="C255" i="22"/>
  <c r="D255" i="22"/>
  <c r="E255" i="22"/>
  <c r="F255" i="22"/>
  <c r="G255" i="22"/>
  <c r="H255" i="22"/>
  <c r="K255" i="22"/>
  <c r="L255" i="22"/>
  <c r="M255" i="22"/>
  <c r="N255" i="22"/>
  <c r="O255" i="22"/>
  <c r="B256" i="22"/>
  <c r="C256" i="22"/>
  <c r="D256" i="22"/>
  <c r="E256" i="22"/>
  <c r="F256" i="22"/>
  <c r="G256" i="22"/>
  <c r="H256" i="22"/>
  <c r="K256" i="22"/>
  <c r="L256" i="22"/>
  <c r="M256" i="22"/>
  <c r="N256" i="22"/>
  <c r="O256" i="22"/>
  <c r="B257" i="22"/>
  <c r="C257" i="22"/>
  <c r="D257" i="22"/>
  <c r="E257" i="22"/>
  <c r="F257" i="22"/>
  <c r="G257" i="22"/>
  <c r="H257" i="22"/>
  <c r="K257" i="22"/>
  <c r="L257" i="22"/>
  <c r="M257" i="22"/>
  <c r="N257" i="22"/>
  <c r="O257" i="22"/>
  <c r="B258" i="22"/>
  <c r="C258" i="22"/>
  <c r="D258" i="22"/>
  <c r="E258" i="22"/>
  <c r="F258" i="22"/>
  <c r="G258" i="22"/>
  <c r="H258" i="22"/>
  <c r="K258" i="22"/>
  <c r="L258" i="22"/>
  <c r="M258" i="22"/>
  <c r="N258" i="22"/>
  <c r="O258" i="22"/>
  <c r="B259" i="22"/>
  <c r="C259" i="22"/>
  <c r="D259" i="22"/>
  <c r="E259" i="22"/>
  <c r="F259" i="22"/>
  <c r="G259" i="22"/>
  <c r="H259" i="22"/>
  <c r="K259" i="22"/>
  <c r="L259" i="22"/>
  <c r="M259" i="22"/>
  <c r="N259" i="22"/>
  <c r="O259" i="22"/>
  <c r="B260" i="22"/>
  <c r="C260" i="22"/>
  <c r="D260" i="22"/>
  <c r="E260" i="22"/>
  <c r="F260" i="22"/>
  <c r="G260" i="22"/>
  <c r="H260" i="22"/>
  <c r="K260" i="22"/>
  <c r="L260" i="22"/>
  <c r="M260" i="22"/>
  <c r="N260" i="22"/>
  <c r="O260" i="22"/>
  <c r="B261" i="22"/>
  <c r="C261" i="22"/>
  <c r="D261" i="22"/>
  <c r="E261" i="22"/>
  <c r="F261" i="22"/>
  <c r="G261" i="22"/>
  <c r="H261" i="22"/>
  <c r="K261" i="22"/>
  <c r="L261" i="22"/>
  <c r="M261" i="22"/>
  <c r="N261" i="22"/>
  <c r="O261" i="22"/>
  <c r="B262" i="22"/>
  <c r="C262" i="22"/>
  <c r="D262" i="22"/>
  <c r="E262" i="22"/>
  <c r="F262" i="22"/>
  <c r="G262" i="22"/>
  <c r="H262" i="22"/>
  <c r="K262" i="22"/>
  <c r="L262" i="22"/>
  <c r="M262" i="22"/>
  <c r="N262" i="22"/>
  <c r="O262" i="22"/>
  <c r="B263" i="22"/>
  <c r="C263" i="22"/>
  <c r="D263" i="22"/>
  <c r="E263" i="22"/>
  <c r="F263" i="22"/>
  <c r="G263" i="22"/>
  <c r="H263" i="22"/>
  <c r="K263" i="22"/>
  <c r="L263" i="22"/>
  <c r="M263" i="22"/>
  <c r="N263" i="22"/>
  <c r="O263" i="22"/>
  <c r="B264" i="22"/>
  <c r="C264" i="22"/>
  <c r="D264" i="22"/>
  <c r="E264" i="22"/>
  <c r="F264" i="22"/>
  <c r="G264" i="22"/>
  <c r="H264" i="22"/>
  <c r="K264" i="22"/>
  <c r="L264" i="22"/>
  <c r="M264" i="22"/>
  <c r="N264" i="22"/>
  <c r="O264" i="22"/>
  <c r="B265" i="22"/>
  <c r="C265" i="22"/>
  <c r="D265" i="22"/>
  <c r="E265" i="22"/>
  <c r="F265" i="22"/>
  <c r="G265" i="22"/>
  <c r="H265" i="22"/>
  <c r="K265" i="22"/>
  <c r="L265" i="22"/>
  <c r="M265" i="22"/>
  <c r="N265" i="22"/>
  <c r="O265" i="22"/>
  <c r="B266" i="22"/>
  <c r="C266" i="22"/>
  <c r="D266" i="22"/>
  <c r="E266" i="22"/>
  <c r="F266" i="22"/>
  <c r="G266" i="22"/>
  <c r="H266" i="22"/>
  <c r="K266" i="22"/>
  <c r="L266" i="22"/>
  <c r="M266" i="22"/>
  <c r="N266" i="22"/>
  <c r="O266" i="22"/>
  <c r="B267" i="22"/>
  <c r="C267" i="22"/>
  <c r="D267" i="22"/>
  <c r="E267" i="22"/>
  <c r="F267" i="22"/>
  <c r="G267" i="22"/>
  <c r="H267" i="22"/>
  <c r="K267" i="22"/>
  <c r="L267" i="22"/>
  <c r="M267" i="22"/>
  <c r="N267" i="22"/>
  <c r="O267" i="22"/>
  <c r="B268" i="22"/>
  <c r="C268" i="22"/>
  <c r="D268" i="22"/>
  <c r="E268" i="22"/>
  <c r="F268" i="22"/>
  <c r="G268" i="22"/>
  <c r="H268" i="22"/>
  <c r="K268" i="22"/>
  <c r="L268" i="22"/>
  <c r="M268" i="22"/>
  <c r="N268" i="22"/>
  <c r="O268" i="22"/>
  <c r="B269" i="22"/>
  <c r="C269" i="22"/>
  <c r="D269" i="22"/>
  <c r="E269" i="22"/>
  <c r="F269" i="22"/>
  <c r="G269" i="22"/>
  <c r="H269" i="22"/>
  <c r="K269" i="22"/>
  <c r="L269" i="22"/>
  <c r="M269" i="22"/>
  <c r="N269" i="22"/>
  <c r="O269" i="22"/>
  <c r="B270" i="22"/>
  <c r="C270" i="22"/>
  <c r="D270" i="22"/>
  <c r="E270" i="22"/>
  <c r="F270" i="22"/>
  <c r="G270" i="22"/>
  <c r="K270" i="22"/>
  <c r="L270" i="22"/>
  <c r="M270" i="22"/>
  <c r="N270" i="22"/>
  <c r="O270" i="22"/>
  <c r="B271" i="22"/>
  <c r="C271" i="22"/>
  <c r="D271" i="22"/>
  <c r="E271" i="22"/>
  <c r="F271" i="22"/>
  <c r="G271" i="22"/>
  <c r="K271" i="22"/>
  <c r="L271" i="22"/>
  <c r="M271" i="22"/>
  <c r="N271" i="22"/>
  <c r="O271" i="22"/>
  <c r="B272" i="22"/>
  <c r="C272" i="22"/>
  <c r="D272" i="22"/>
  <c r="E272" i="22"/>
  <c r="F272" i="22"/>
  <c r="G272" i="22"/>
  <c r="H272" i="22"/>
  <c r="K272" i="22"/>
  <c r="L272" i="22"/>
  <c r="M272" i="22"/>
  <c r="N272" i="22"/>
  <c r="O272" i="22"/>
  <c r="B273" i="22"/>
  <c r="C273" i="22"/>
  <c r="D273" i="22"/>
  <c r="E273" i="22"/>
  <c r="F273" i="22"/>
  <c r="G273" i="22"/>
  <c r="H273" i="22"/>
  <c r="K273" i="22"/>
  <c r="L273" i="22"/>
  <c r="M273" i="22"/>
  <c r="N273" i="22"/>
  <c r="O273" i="22"/>
  <c r="B274" i="22"/>
  <c r="C274" i="22"/>
  <c r="D274" i="22"/>
  <c r="E274" i="22"/>
  <c r="F274" i="22"/>
  <c r="G274" i="22"/>
  <c r="H274" i="22"/>
  <c r="K274" i="22"/>
  <c r="L274" i="22"/>
  <c r="M274" i="22"/>
  <c r="N274" i="22"/>
  <c r="O274" i="22"/>
  <c r="B275" i="22"/>
  <c r="C275" i="22"/>
  <c r="D275" i="22"/>
  <c r="E275" i="22"/>
  <c r="F275" i="22"/>
  <c r="G275" i="22"/>
  <c r="H275" i="22"/>
  <c r="K275" i="22"/>
  <c r="L275" i="22"/>
  <c r="M275" i="22"/>
  <c r="N275" i="22"/>
  <c r="O275" i="22"/>
  <c r="B276" i="22"/>
  <c r="C276" i="22"/>
  <c r="D276" i="22"/>
  <c r="E276" i="22"/>
  <c r="F276" i="22"/>
  <c r="G276" i="22"/>
  <c r="H276" i="22"/>
  <c r="K276" i="22"/>
  <c r="L276" i="22"/>
  <c r="M276" i="22"/>
  <c r="N276" i="22"/>
  <c r="O276" i="22"/>
  <c r="B277" i="22"/>
  <c r="C277" i="22"/>
  <c r="D277" i="22"/>
  <c r="E277" i="22"/>
  <c r="F277" i="22"/>
  <c r="G277" i="22"/>
  <c r="H277" i="22"/>
  <c r="K277" i="22"/>
  <c r="L277" i="22"/>
  <c r="M277" i="22"/>
  <c r="N277" i="22"/>
  <c r="O277" i="22"/>
  <c r="B278" i="22"/>
  <c r="C278" i="22"/>
  <c r="D278" i="22"/>
  <c r="E278" i="22"/>
  <c r="F278" i="22"/>
  <c r="G278" i="22"/>
  <c r="H278" i="22"/>
  <c r="K278" i="22"/>
  <c r="L278" i="22"/>
  <c r="M278" i="22"/>
  <c r="N278" i="22"/>
  <c r="O278" i="22"/>
  <c r="B279" i="22"/>
  <c r="C279" i="22"/>
  <c r="D279" i="22"/>
  <c r="E279" i="22"/>
  <c r="F279" i="22"/>
  <c r="G279" i="22"/>
  <c r="H279" i="22"/>
  <c r="K279" i="22"/>
  <c r="L279" i="22"/>
  <c r="M279" i="22"/>
  <c r="N279" i="22"/>
  <c r="O279" i="22"/>
  <c r="B280" i="22"/>
  <c r="C280" i="22"/>
  <c r="D280" i="22"/>
  <c r="E280" i="22"/>
  <c r="F280" i="22"/>
  <c r="G280" i="22"/>
  <c r="H280" i="22"/>
  <c r="K280" i="22"/>
  <c r="L280" i="22"/>
  <c r="M280" i="22"/>
  <c r="N280" i="22"/>
  <c r="O280" i="22"/>
  <c r="B281" i="22"/>
  <c r="C281" i="22"/>
  <c r="D281" i="22"/>
  <c r="E281" i="22"/>
  <c r="F281" i="22"/>
  <c r="G281" i="22"/>
  <c r="H281" i="22"/>
  <c r="K281" i="22"/>
  <c r="L281" i="22"/>
  <c r="M281" i="22"/>
  <c r="N281" i="22"/>
  <c r="O281" i="22"/>
  <c r="B282" i="22"/>
  <c r="C282" i="22"/>
  <c r="D282" i="22"/>
  <c r="E282" i="22"/>
  <c r="F282" i="22"/>
  <c r="G282" i="22"/>
  <c r="H282" i="22"/>
  <c r="K282" i="22"/>
  <c r="L282" i="22"/>
  <c r="M282" i="22"/>
  <c r="N282" i="22"/>
  <c r="O282" i="22"/>
  <c r="B283" i="22"/>
  <c r="C283" i="22"/>
  <c r="D283" i="22"/>
  <c r="E283" i="22"/>
  <c r="F283" i="22"/>
  <c r="G283" i="22"/>
  <c r="H283" i="22"/>
  <c r="K283" i="22"/>
  <c r="L283" i="22"/>
  <c r="M283" i="22"/>
  <c r="N283" i="22"/>
  <c r="O283" i="22"/>
  <c r="B284" i="22"/>
  <c r="C284" i="22"/>
  <c r="D284" i="22"/>
  <c r="E284" i="22"/>
  <c r="F284" i="22"/>
  <c r="G284" i="22"/>
  <c r="H284" i="22"/>
  <c r="K284" i="22"/>
  <c r="L284" i="22"/>
  <c r="M284" i="22"/>
  <c r="N284" i="22"/>
  <c r="O284" i="22"/>
  <c r="B285" i="22"/>
  <c r="C285" i="22"/>
  <c r="D285" i="22"/>
  <c r="E285" i="22"/>
  <c r="F285" i="22"/>
  <c r="G285" i="22"/>
  <c r="H285" i="22"/>
  <c r="K285" i="22"/>
  <c r="L285" i="22"/>
  <c r="M285" i="22"/>
  <c r="N285" i="22"/>
  <c r="O285" i="22"/>
  <c r="B286" i="22"/>
  <c r="C286" i="22"/>
  <c r="D286" i="22"/>
  <c r="E286" i="22"/>
  <c r="F286" i="22"/>
  <c r="G286" i="22"/>
  <c r="H286" i="22"/>
  <c r="K286" i="22"/>
  <c r="L286" i="22"/>
  <c r="M286" i="22"/>
  <c r="N286" i="22"/>
  <c r="O286" i="22"/>
  <c r="B287" i="22"/>
  <c r="C287" i="22"/>
  <c r="D287" i="22"/>
  <c r="E287" i="22"/>
  <c r="F287" i="22"/>
  <c r="G287" i="22"/>
  <c r="H287" i="22"/>
  <c r="K287" i="22"/>
  <c r="L287" i="22"/>
  <c r="M287" i="22"/>
  <c r="N287" i="22"/>
  <c r="O287" i="22"/>
  <c r="B288" i="22"/>
  <c r="C288" i="22"/>
  <c r="D288" i="22"/>
  <c r="E288" i="22"/>
  <c r="F288" i="22"/>
  <c r="G288" i="22"/>
  <c r="H288" i="22"/>
  <c r="K288" i="22"/>
  <c r="L288" i="22"/>
  <c r="M288" i="22"/>
  <c r="N288" i="22"/>
  <c r="O288" i="22"/>
  <c r="B289" i="22"/>
  <c r="C289" i="22"/>
  <c r="D289" i="22"/>
  <c r="E289" i="22"/>
  <c r="F289" i="22"/>
  <c r="G289" i="22"/>
  <c r="H289" i="22"/>
  <c r="K289" i="22"/>
  <c r="L289" i="22"/>
  <c r="M289" i="22"/>
  <c r="N289" i="22"/>
  <c r="O289" i="22"/>
  <c r="B290" i="22"/>
  <c r="C290" i="22"/>
  <c r="D290" i="22"/>
  <c r="E290" i="22"/>
  <c r="F290" i="22"/>
  <c r="G290" i="22"/>
  <c r="H290" i="22"/>
  <c r="K290" i="22"/>
  <c r="L290" i="22"/>
  <c r="M290" i="22"/>
  <c r="N290" i="22"/>
  <c r="O290" i="22"/>
  <c r="B291" i="22"/>
  <c r="C291" i="22"/>
  <c r="D291" i="22"/>
  <c r="E291" i="22"/>
  <c r="F291" i="22"/>
  <c r="G291" i="22"/>
  <c r="H291" i="22"/>
  <c r="K291" i="22"/>
  <c r="L291" i="22"/>
  <c r="M291" i="22"/>
  <c r="N291" i="22"/>
  <c r="O291" i="22"/>
  <c r="B292" i="22"/>
  <c r="C292" i="22"/>
  <c r="D292" i="22"/>
  <c r="E292" i="22"/>
  <c r="F292" i="22"/>
  <c r="G292" i="22"/>
  <c r="H292" i="22"/>
  <c r="K292" i="22"/>
  <c r="L292" i="22"/>
  <c r="M292" i="22"/>
  <c r="N292" i="22"/>
  <c r="O292" i="22"/>
  <c r="B293" i="22"/>
  <c r="C293" i="22"/>
  <c r="D293" i="22"/>
  <c r="E293" i="22"/>
  <c r="F293" i="22"/>
  <c r="G293" i="22"/>
  <c r="H293" i="22"/>
  <c r="K293" i="22"/>
  <c r="L293" i="22"/>
  <c r="M293" i="22"/>
  <c r="N293" i="22"/>
  <c r="O293" i="22"/>
  <c r="B294" i="22"/>
  <c r="C294" i="22"/>
  <c r="D294" i="22"/>
  <c r="E294" i="22"/>
  <c r="F294" i="22"/>
  <c r="G294" i="22"/>
  <c r="H294" i="22"/>
  <c r="K294" i="22"/>
  <c r="L294" i="22"/>
  <c r="M294" i="22"/>
  <c r="N294" i="22"/>
  <c r="O294" i="22"/>
  <c r="B295" i="22"/>
  <c r="C295" i="22"/>
  <c r="D295" i="22"/>
  <c r="E295" i="22"/>
  <c r="F295" i="22"/>
  <c r="G295" i="22"/>
  <c r="H295" i="22"/>
  <c r="K295" i="22"/>
  <c r="L295" i="22"/>
  <c r="M295" i="22"/>
  <c r="N295" i="22"/>
  <c r="O295" i="22"/>
  <c r="B296" i="22"/>
  <c r="C296" i="22"/>
  <c r="D296" i="22"/>
  <c r="E296" i="22"/>
  <c r="F296" i="22"/>
  <c r="G296" i="22"/>
  <c r="H296" i="22"/>
  <c r="K296" i="22"/>
  <c r="L296" i="22"/>
  <c r="M296" i="22"/>
  <c r="N296" i="22"/>
  <c r="O296" i="22"/>
  <c r="B297" i="22"/>
  <c r="C297" i="22"/>
  <c r="D297" i="22"/>
  <c r="E297" i="22"/>
  <c r="F297" i="22"/>
  <c r="G297" i="22"/>
  <c r="H297" i="22"/>
  <c r="K297" i="22"/>
  <c r="L297" i="22"/>
  <c r="M297" i="22"/>
  <c r="N297" i="22"/>
  <c r="O297" i="22"/>
  <c r="B298" i="22"/>
  <c r="C298" i="22"/>
  <c r="D298" i="22"/>
  <c r="E298" i="22"/>
  <c r="F298" i="22"/>
  <c r="G298" i="22"/>
  <c r="H298" i="22"/>
  <c r="K298" i="22"/>
  <c r="L298" i="22"/>
  <c r="M298" i="22"/>
  <c r="N298" i="22"/>
  <c r="O298" i="22"/>
  <c r="O3" i="22"/>
  <c r="N3" i="22"/>
  <c r="M3" i="22"/>
  <c r="L3" i="22"/>
  <c r="K3" i="22"/>
  <c r="G3" i="22"/>
  <c r="F3" i="22"/>
  <c r="E3" i="22"/>
  <c r="D3" i="22"/>
  <c r="C3" i="22"/>
  <c r="B3" i="22"/>
  <c r="B4" i="21"/>
  <c r="C4" i="21"/>
  <c r="E4" i="21"/>
  <c r="F4" i="21"/>
  <c r="G4" i="21"/>
  <c r="K4" i="21"/>
  <c r="L4" i="21"/>
  <c r="M4" i="21"/>
  <c r="N4" i="21"/>
  <c r="O4" i="21"/>
  <c r="B5" i="21"/>
  <c r="C5" i="21"/>
  <c r="D5" i="21"/>
  <c r="E5" i="21"/>
  <c r="H5" i="21" s="1"/>
  <c r="F5" i="21"/>
  <c r="G5" i="21"/>
  <c r="K5" i="21"/>
  <c r="L5" i="21"/>
  <c r="M5" i="21"/>
  <c r="N5" i="21"/>
  <c r="O5" i="21"/>
  <c r="B6" i="21"/>
  <c r="C6" i="21"/>
  <c r="D6" i="21"/>
  <c r="E6" i="21"/>
  <c r="H6" i="21" s="1"/>
  <c r="F6" i="21"/>
  <c r="G6" i="21"/>
  <c r="K6" i="21"/>
  <c r="L6" i="21"/>
  <c r="M6" i="21"/>
  <c r="N6" i="21"/>
  <c r="O6" i="21"/>
  <c r="B7" i="21"/>
  <c r="C7" i="21"/>
  <c r="D7" i="21"/>
  <c r="E7" i="21"/>
  <c r="H7" i="21" s="1"/>
  <c r="F7" i="21"/>
  <c r="G7" i="21"/>
  <c r="K7" i="21"/>
  <c r="L7" i="21"/>
  <c r="M7" i="21"/>
  <c r="N7" i="21"/>
  <c r="O7" i="21"/>
  <c r="B8" i="21"/>
  <c r="C8" i="21"/>
  <c r="D8" i="21"/>
  <c r="E8" i="21"/>
  <c r="H8" i="21" s="1"/>
  <c r="F8" i="21"/>
  <c r="G8" i="21"/>
  <c r="K8" i="21"/>
  <c r="L8" i="21"/>
  <c r="M8" i="21"/>
  <c r="N8" i="21"/>
  <c r="O8" i="21"/>
  <c r="B9" i="21"/>
  <c r="C9" i="21"/>
  <c r="D9" i="21"/>
  <c r="E9" i="21"/>
  <c r="H9" i="21" s="1"/>
  <c r="F9" i="21"/>
  <c r="G9" i="21"/>
  <c r="I9" i="21"/>
  <c r="K9" i="21"/>
  <c r="L9" i="21"/>
  <c r="M9" i="21"/>
  <c r="N9" i="21"/>
  <c r="O9" i="21"/>
  <c r="B10" i="21"/>
  <c r="C10" i="21"/>
  <c r="D10" i="21"/>
  <c r="E10" i="21"/>
  <c r="H10" i="21" s="1"/>
  <c r="F10" i="21"/>
  <c r="G10" i="21"/>
  <c r="K10" i="21"/>
  <c r="L10" i="21"/>
  <c r="M10" i="21"/>
  <c r="N10" i="21"/>
  <c r="O10" i="21"/>
  <c r="B11" i="21"/>
  <c r="C11" i="21"/>
  <c r="D11" i="21"/>
  <c r="E11" i="21"/>
  <c r="F11" i="21"/>
  <c r="G11" i="21"/>
  <c r="K11" i="21"/>
  <c r="L11" i="21"/>
  <c r="M11" i="21"/>
  <c r="N11" i="21"/>
  <c r="O11" i="21"/>
  <c r="B12" i="21"/>
  <c r="C12" i="21"/>
  <c r="D12" i="21"/>
  <c r="E12" i="21"/>
  <c r="F12" i="21"/>
  <c r="G12" i="21"/>
  <c r="H12" i="21"/>
  <c r="K12" i="21"/>
  <c r="L12" i="21"/>
  <c r="M12" i="21"/>
  <c r="N12" i="21"/>
  <c r="O12" i="21"/>
  <c r="B13" i="21"/>
  <c r="C13" i="21"/>
  <c r="D13" i="21"/>
  <c r="E13" i="21"/>
  <c r="F13" i="21"/>
  <c r="G13" i="21"/>
  <c r="H13" i="21"/>
  <c r="K13" i="21"/>
  <c r="L13" i="21"/>
  <c r="M13" i="21"/>
  <c r="N13" i="21"/>
  <c r="O13" i="21"/>
  <c r="B14" i="21"/>
  <c r="C14" i="21"/>
  <c r="D14" i="21"/>
  <c r="E14" i="21"/>
  <c r="F14" i="21"/>
  <c r="G14" i="21"/>
  <c r="H14" i="21"/>
  <c r="K14" i="21"/>
  <c r="L14" i="21"/>
  <c r="M14" i="21"/>
  <c r="N14" i="21"/>
  <c r="O14" i="21"/>
  <c r="B15" i="21"/>
  <c r="C15" i="21"/>
  <c r="D15" i="21"/>
  <c r="E15" i="21"/>
  <c r="H15" i="21" s="1"/>
  <c r="F15" i="21"/>
  <c r="G15" i="21"/>
  <c r="K15" i="21"/>
  <c r="L15" i="21"/>
  <c r="M15" i="21"/>
  <c r="N15" i="21"/>
  <c r="O15" i="21"/>
  <c r="B16" i="21"/>
  <c r="C16" i="21"/>
  <c r="D16" i="21"/>
  <c r="E16" i="21"/>
  <c r="H16" i="21" s="1"/>
  <c r="F16" i="21"/>
  <c r="G16" i="21"/>
  <c r="K16" i="21"/>
  <c r="L16" i="21"/>
  <c r="M16" i="21"/>
  <c r="N16" i="21"/>
  <c r="O16" i="21"/>
  <c r="B17" i="21"/>
  <c r="C17" i="21"/>
  <c r="D17" i="21"/>
  <c r="E17" i="21"/>
  <c r="H17" i="21" s="1"/>
  <c r="F17" i="21"/>
  <c r="G17" i="21"/>
  <c r="K17" i="21"/>
  <c r="L17" i="21"/>
  <c r="M17" i="21"/>
  <c r="N17" i="21"/>
  <c r="O17" i="21"/>
  <c r="B18" i="21"/>
  <c r="C18" i="21"/>
  <c r="D18" i="21"/>
  <c r="E18" i="21"/>
  <c r="H18" i="21" s="1"/>
  <c r="F18" i="21"/>
  <c r="G18" i="21"/>
  <c r="K18" i="21"/>
  <c r="L18" i="21"/>
  <c r="M18" i="21"/>
  <c r="N18" i="21"/>
  <c r="O18" i="21"/>
  <c r="B19" i="21"/>
  <c r="C19" i="21"/>
  <c r="D19" i="21"/>
  <c r="E19" i="21"/>
  <c r="H19" i="21" s="1"/>
  <c r="F19" i="21"/>
  <c r="G19" i="21"/>
  <c r="K19" i="21"/>
  <c r="L19" i="21"/>
  <c r="M19" i="21"/>
  <c r="N19" i="21"/>
  <c r="O19" i="21"/>
  <c r="B20" i="21"/>
  <c r="C20" i="21"/>
  <c r="D20" i="21"/>
  <c r="E20" i="21"/>
  <c r="H20" i="21" s="1"/>
  <c r="F20" i="21"/>
  <c r="G20" i="21"/>
  <c r="K20" i="21"/>
  <c r="L20" i="21"/>
  <c r="M20" i="21"/>
  <c r="N20" i="21"/>
  <c r="O20" i="21"/>
  <c r="B21" i="21"/>
  <c r="C21" i="21"/>
  <c r="D21" i="21"/>
  <c r="E21" i="21"/>
  <c r="H21" i="21" s="1"/>
  <c r="F21" i="21"/>
  <c r="G21" i="21"/>
  <c r="K21" i="21"/>
  <c r="L21" i="21"/>
  <c r="M21" i="21"/>
  <c r="N21" i="21"/>
  <c r="O21" i="21"/>
  <c r="B22" i="21"/>
  <c r="C22" i="21"/>
  <c r="D22" i="21"/>
  <c r="E22" i="21"/>
  <c r="H22" i="21" s="1"/>
  <c r="F22" i="21"/>
  <c r="G22" i="21"/>
  <c r="K22" i="21"/>
  <c r="L22" i="21"/>
  <c r="M22" i="21"/>
  <c r="N22" i="21"/>
  <c r="O22" i="21"/>
  <c r="B23" i="21"/>
  <c r="C23" i="21"/>
  <c r="D23" i="21"/>
  <c r="E23" i="21"/>
  <c r="H23" i="21" s="1"/>
  <c r="F23" i="21"/>
  <c r="G23" i="21"/>
  <c r="K23" i="21"/>
  <c r="L23" i="21"/>
  <c r="M23" i="21"/>
  <c r="N23" i="21"/>
  <c r="O23" i="21"/>
  <c r="B24" i="21"/>
  <c r="C24" i="21"/>
  <c r="D24" i="21"/>
  <c r="E24" i="21"/>
  <c r="H24" i="21" s="1"/>
  <c r="F24" i="21"/>
  <c r="G24" i="21"/>
  <c r="K24" i="21"/>
  <c r="L24" i="21"/>
  <c r="M24" i="21"/>
  <c r="N24" i="21"/>
  <c r="O24" i="21"/>
  <c r="B25" i="21"/>
  <c r="C25" i="21"/>
  <c r="D25" i="21"/>
  <c r="E25" i="21"/>
  <c r="H25" i="21" s="1"/>
  <c r="F25" i="21"/>
  <c r="G25" i="21"/>
  <c r="K25" i="21"/>
  <c r="L25" i="21"/>
  <c r="M25" i="21"/>
  <c r="N25" i="21"/>
  <c r="O25" i="21"/>
  <c r="B26" i="21"/>
  <c r="C26" i="21"/>
  <c r="D26" i="21"/>
  <c r="E26" i="21"/>
  <c r="H26" i="21" s="1"/>
  <c r="F26" i="21"/>
  <c r="G26" i="21"/>
  <c r="K26" i="21"/>
  <c r="L26" i="21"/>
  <c r="M26" i="21"/>
  <c r="N26" i="21"/>
  <c r="O26" i="21"/>
  <c r="B27" i="21"/>
  <c r="C27" i="21"/>
  <c r="D27" i="21"/>
  <c r="E27" i="21"/>
  <c r="H27" i="21" s="1"/>
  <c r="F27" i="21"/>
  <c r="G27" i="21"/>
  <c r="K27" i="21"/>
  <c r="L27" i="21"/>
  <c r="M27" i="21"/>
  <c r="N27" i="21"/>
  <c r="O27" i="21"/>
  <c r="B28" i="21"/>
  <c r="C28" i="21"/>
  <c r="D28" i="21"/>
  <c r="E28" i="21"/>
  <c r="H28" i="21" s="1"/>
  <c r="F28" i="21"/>
  <c r="G28" i="21"/>
  <c r="K28" i="21"/>
  <c r="L28" i="21"/>
  <c r="M28" i="21"/>
  <c r="N28" i="21"/>
  <c r="O28" i="21"/>
  <c r="B29" i="21"/>
  <c r="C29" i="21"/>
  <c r="D29" i="21"/>
  <c r="E29" i="21"/>
  <c r="H29" i="21" s="1"/>
  <c r="F29" i="21"/>
  <c r="G29" i="21"/>
  <c r="K29" i="21"/>
  <c r="L29" i="21"/>
  <c r="M29" i="21"/>
  <c r="N29" i="21"/>
  <c r="O29" i="21"/>
  <c r="B30" i="21"/>
  <c r="C30" i="21"/>
  <c r="D30" i="21"/>
  <c r="E30" i="21"/>
  <c r="H30" i="21" s="1"/>
  <c r="F30" i="21"/>
  <c r="G30" i="21"/>
  <c r="K30" i="21"/>
  <c r="L30" i="21"/>
  <c r="M30" i="21"/>
  <c r="N30" i="21"/>
  <c r="O30" i="21"/>
  <c r="B31" i="21"/>
  <c r="C31" i="21"/>
  <c r="D31" i="21"/>
  <c r="E31" i="21"/>
  <c r="H31" i="21" s="1"/>
  <c r="F31" i="21"/>
  <c r="G31" i="21"/>
  <c r="K31" i="21"/>
  <c r="L31" i="21"/>
  <c r="M31" i="21"/>
  <c r="N31" i="21"/>
  <c r="O31" i="21"/>
  <c r="B32" i="21"/>
  <c r="C32" i="21"/>
  <c r="D32" i="21"/>
  <c r="E32" i="21"/>
  <c r="F32" i="21"/>
  <c r="G32" i="21"/>
  <c r="H32" i="21"/>
  <c r="K32" i="21"/>
  <c r="L32" i="21"/>
  <c r="M32" i="21"/>
  <c r="N32" i="21"/>
  <c r="O32" i="21"/>
  <c r="B33" i="21"/>
  <c r="C33" i="21"/>
  <c r="D33" i="21"/>
  <c r="E33" i="21"/>
  <c r="F33" i="21"/>
  <c r="G33" i="21"/>
  <c r="H33" i="21"/>
  <c r="K33" i="21"/>
  <c r="L33" i="21"/>
  <c r="M33" i="21"/>
  <c r="N33" i="21"/>
  <c r="O33" i="21"/>
  <c r="B34" i="21"/>
  <c r="C34" i="21"/>
  <c r="D34" i="21"/>
  <c r="E34" i="21"/>
  <c r="F34" i="21"/>
  <c r="G34" i="21"/>
  <c r="H34" i="21"/>
  <c r="K34" i="21"/>
  <c r="L34" i="21"/>
  <c r="M34" i="21"/>
  <c r="N34" i="21"/>
  <c r="O34" i="21"/>
  <c r="B35" i="21"/>
  <c r="C35" i="21"/>
  <c r="D35" i="21"/>
  <c r="E35" i="21"/>
  <c r="F35" i="21"/>
  <c r="G35" i="21"/>
  <c r="H35" i="21"/>
  <c r="K35" i="21"/>
  <c r="L35" i="21"/>
  <c r="M35" i="21"/>
  <c r="N35" i="21"/>
  <c r="O35" i="21"/>
  <c r="B36" i="21"/>
  <c r="C36" i="21"/>
  <c r="D36" i="21"/>
  <c r="E36" i="21"/>
  <c r="F36" i="21"/>
  <c r="G36" i="21"/>
  <c r="H36" i="21"/>
  <c r="K36" i="21"/>
  <c r="L36" i="21"/>
  <c r="M36" i="21"/>
  <c r="N36" i="21"/>
  <c r="O36" i="21"/>
  <c r="B37" i="21"/>
  <c r="C37" i="21"/>
  <c r="D37" i="21"/>
  <c r="E37" i="21"/>
  <c r="F37" i="21"/>
  <c r="G37" i="21"/>
  <c r="H37" i="21"/>
  <c r="K37" i="21"/>
  <c r="L37" i="21"/>
  <c r="M37" i="21"/>
  <c r="N37" i="21"/>
  <c r="O37" i="21"/>
  <c r="B38" i="21"/>
  <c r="C38" i="21"/>
  <c r="D38" i="21"/>
  <c r="E38" i="21"/>
  <c r="F38" i="21"/>
  <c r="G38" i="21"/>
  <c r="H38" i="21"/>
  <c r="K38" i="21"/>
  <c r="L38" i="21"/>
  <c r="M38" i="21"/>
  <c r="N38" i="21"/>
  <c r="O38" i="21"/>
  <c r="B39" i="21"/>
  <c r="C39" i="21"/>
  <c r="D39" i="21"/>
  <c r="E39" i="21"/>
  <c r="F39" i="21"/>
  <c r="G39" i="21"/>
  <c r="H39" i="21"/>
  <c r="K39" i="21"/>
  <c r="L39" i="21"/>
  <c r="M39" i="21"/>
  <c r="N39" i="21"/>
  <c r="O39" i="21"/>
  <c r="B40" i="21"/>
  <c r="C40" i="21"/>
  <c r="D40" i="21"/>
  <c r="E40" i="21"/>
  <c r="F40" i="21"/>
  <c r="G40" i="21"/>
  <c r="H40" i="21"/>
  <c r="K40" i="21"/>
  <c r="L40" i="21"/>
  <c r="M40" i="21"/>
  <c r="N40" i="21"/>
  <c r="O40" i="21"/>
  <c r="B41" i="21"/>
  <c r="C41" i="21"/>
  <c r="D41" i="21"/>
  <c r="E41" i="21"/>
  <c r="F41" i="21"/>
  <c r="G41" i="21"/>
  <c r="H41" i="21"/>
  <c r="K41" i="21"/>
  <c r="L41" i="21"/>
  <c r="M41" i="21"/>
  <c r="N41" i="21"/>
  <c r="O41" i="21"/>
  <c r="B42" i="21"/>
  <c r="C42" i="21"/>
  <c r="D42" i="21"/>
  <c r="E42" i="21"/>
  <c r="F42" i="21"/>
  <c r="G42" i="21"/>
  <c r="H42" i="21"/>
  <c r="K42" i="21"/>
  <c r="L42" i="21"/>
  <c r="M42" i="21"/>
  <c r="N42" i="21"/>
  <c r="O42" i="21"/>
  <c r="B43" i="21"/>
  <c r="C43" i="21"/>
  <c r="D43" i="21"/>
  <c r="E43" i="21"/>
  <c r="F43" i="21"/>
  <c r="G43" i="21"/>
  <c r="H43" i="21"/>
  <c r="K43" i="21"/>
  <c r="L43" i="21"/>
  <c r="M43" i="21"/>
  <c r="N43" i="21"/>
  <c r="O43" i="21"/>
  <c r="B44" i="21"/>
  <c r="C44" i="21"/>
  <c r="D44" i="21"/>
  <c r="E44" i="21"/>
  <c r="F44" i="21"/>
  <c r="G44" i="21"/>
  <c r="H44" i="21"/>
  <c r="K44" i="21"/>
  <c r="L44" i="21"/>
  <c r="M44" i="21"/>
  <c r="N44" i="21"/>
  <c r="O44" i="21"/>
  <c r="B45" i="21"/>
  <c r="C45" i="21"/>
  <c r="D45" i="21"/>
  <c r="E45" i="21"/>
  <c r="F45" i="21"/>
  <c r="G45" i="21"/>
  <c r="H45" i="21"/>
  <c r="K45" i="21"/>
  <c r="L45" i="21"/>
  <c r="M45" i="21"/>
  <c r="N45" i="21"/>
  <c r="O45" i="21"/>
  <c r="B46" i="21"/>
  <c r="C46" i="21"/>
  <c r="D46" i="21"/>
  <c r="E46" i="21"/>
  <c r="F46" i="21"/>
  <c r="G46" i="21"/>
  <c r="H46" i="21"/>
  <c r="K46" i="21"/>
  <c r="L46" i="21"/>
  <c r="M46" i="21"/>
  <c r="N46" i="21"/>
  <c r="O46" i="21"/>
  <c r="B47" i="21"/>
  <c r="C47" i="21"/>
  <c r="D47" i="21"/>
  <c r="E47" i="21"/>
  <c r="F47" i="21"/>
  <c r="G47" i="21"/>
  <c r="H47" i="21"/>
  <c r="K47" i="21"/>
  <c r="L47" i="21"/>
  <c r="M47" i="21"/>
  <c r="N47" i="21"/>
  <c r="O47" i="21"/>
  <c r="B48" i="21"/>
  <c r="C48" i="21"/>
  <c r="D48" i="21"/>
  <c r="E48" i="21"/>
  <c r="F48" i="21"/>
  <c r="G48" i="21"/>
  <c r="H48" i="21"/>
  <c r="K48" i="21"/>
  <c r="L48" i="21"/>
  <c r="M48" i="21"/>
  <c r="N48" i="21"/>
  <c r="O48" i="21"/>
  <c r="B49" i="21"/>
  <c r="C49" i="21"/>
  <c r="D49" i="21"/>
  <c r="E49" i="21"/>
  <c r="F49" i="21"/>
  <c r="G49" i="21"/>
  <c r="H49" i="21"/>
  <c r="K49" i="21"/>
  <c r="L49" i="21"/>
  <c r="M49" i="21"/>
  <c r="N49" i="21"/>
  <c r="O49" i="21"/>
  <c r="B50" i="21"/>
  <c r="C50" i="21"/>
  <c r="D50" i="21"/>
  <c r="E50" i="21"/>
  <c r="F50" i="21"/>
  <c r="G50" i="21"/>
  <c r="H50" i="21"/>
  <c r="K50" i="21"/>
  <c r="L50" i="21"/>
  <c r="M50" i="21"/>
  <c r="N50" i="21"/>
  <c r="O50" i="21"/>
  <c r="B51" i="21"/>
  <c r="C51" i="21"/>
  <c r="D51" i="21"/>
  <c r="E51" i="21"/>
  <c r="F51" i="21"/>
  <c r="G51" i="21"/>
  <c r="H51" i="21"/>
  <c r="K51" i="21"/>
  <c r="L51" i="21"/>
  <c r="M51" i="21"/>
  <c r="N51" i="21"/>
  <c r="O51" i="21"/>
  <c r="B52" i="21"/>
  <c r="C52" i="21"/>
  <c r="D52" i="21"/>
  <c r="E52" i="21"/>
  <c r="F52" i="21"/>
  <c r="G52" i="21"/>
  <c r="H52" i="21"/>
  <c r="K52" i="21"/>
  <c r="L52" i="21"/>
  <c r="M52" i="21"/>
  <c r="N52" i="21"/>
  <c r="O52" i="21"/>
  <c r="B53" i="21"/>
  <c r="C53" i="21"/>
  <c r="D53" i="21"/>
  <c r="E53" i="21"/>
  <c r="F53" i="21"/>
  <c r="G53" i="21"/>
  <c r="H53" i="21"/>
  <c r="K53" i="21"/>
  <c r="L53" i="21"/>
  <c r="M53" i="21"/>
  <c r="N53" i="21"/>
  <c r="O53" i="21"/>
  <c r="B54" i="21"/>
  <c r="C54" i="21"/>
  <c r="D54" i="21"/>
  <c r="E54" i="21"/>
  <c r="F54" i="21"/>
  <c r="G54" i="21"/>
  <c r="H54" i="21"/>
  <c r="K54" i="21"/>
  <c r="L54" i="21"/>
  <c r="M54" i="21"/>
  <c r="N54" i="21"/>
  <c r="O54" i="21"/>
  <c r="B55" i="21"/>
  <c r="C55" i="21"/>
  <c r="D55" i="21"/>
  <c r="E55" i="21"/>
  <c r="F55" i="21"/>
  <c r="G55" i="21"/>
  <c r="H55" i="21"/>
  <c r="K55" i="21"/>
  <c r="L55" i="21"/>
  <c r="M55" i="21"/>
  <c r="N55" i="21"/>
  <c r="O55" i="21"/>
  <c r="B56" i="21"/>
  <c r="C56" i="21"/>
  <c r="D56" i="21"/>
  <c r="E56" i="21"/>
  <c r="F56" i="21"/>
  <c r="G56" i="21"/>
  <c r="H56" i="21"/>
  <c r="K56" i="21"/>
  <c r="L56" i="21"/>
  <c r="M56" i="21"/>
  <c r="N56" i="21"/>
  <c r="O56" i="21"/>
  <c r="B57" i="21"/>
  <c r="C57" i="21"/>
  <c r="D57" i="21"/>
  <c r="E57" i="21"/>
  <c r="F57" i="21"/>
  <c r="G57" i="21"/>
  <c r="H57" i="21"/>
  <c r="K57" i="21"/>
  <c r="L57" i="21"/>
  <c r="M57" i="21"/>
  <c r="N57" i="21"/>
  <c r="O57" i="21"/>
  <c r="B58" i="21"/>
  <c r="C58" i="21"/>
  <c r="D58" i="21"/>
  <c r="E58" i="21"/>
  <c r="F58" i="21"/>
  <c r="G58" i="21"/>
  <c r="H58" i="21"/>
  <c r="K58" i="21"/>
  <c r="L58" i="21"/>
  <c r="M58" i="21"/>
  <c r="N58" i="21"/>
  <c r="O58" i="21"/>
  <c r="B59" i="21"/>
  <c r="C59" i="21"/>
  <c r="D59" i="21"/>
  <c r="E59" i="21"/>
  <c r="F59" i="21"/>
  <c r="G59" i="21"/>
  <c r="H59" i="21"/>
  <c r="K59" i="21"/>
  <c r="L59" i="21"/>
  <c r="M59" i="21"/>
  <c r="N59" i="21"/>
  <c r="O59" i="21"/>
  <c r="B60" i="21"/>
  <c r="C60" i="21"/>
  <c r="D60" i="21"/>
  <c r="E60" i="21"/>
  <c r="F60" i="21"/>
  <c r="G60" i="21"/>
  <c r="H60" i="21"/>
  <c r="K60" i="21"/>
  <c r="L60" i="21"/>
  <c r="M60" i="21"/>
  <c r="N60" i="21"/>
  <c r="O60" i="21"/>
  <c r="B61" i="21"/>
  <c r="C61" i="21"/>
  <c r="D61" i="21"/>
  <c r="E61" i="21"/>
  <c r="F61" i="21"/>
  <c r="G61" i="21"/>
  <c r="H61" i="21"/>
  <c r="K61" i="21"/>
  <c r="L61" i="21"/>
  <c r="M61" i="21"/>
  <c r="N61" i="21"/>
  <c r="O61" i="21"/>
  <c r="B62" i="21"/>
  <c r="C62" i="21"/>
  <c r="D62" i="21"/>
  <c r="E62" i="21"/>
  <c r="F62" i="21"/>
  <c r="G62" i="21"/>
  <c r="H62" i="21"/>
  <c r="K62" i="21"/>
  <c r="L62" i="21"/>
  <c r="M62" i="21"/>
  <c r="N62" i="21"/>
  <c r="O62" i="21"/>
  <c r="B63" i="21"/>
  <c r="C63" i="21"/>
  <c r="D63" i="21"/>
  <c r="E63" i="21"/>
  <c r="F63" i="21"/>
  <c r="G63" i="21"/>
  <c r="H63" i="21"/>
  <c r="K63" i="21"/>
  <c r="L63" i="21"/>
  <c r="M63" i="21"/>
  <c r="N63" i="21"/>
  <c r="O63" i="21"/>
  <c r="B64" i="21"/>
  <c r="C64" i="21"/>
  <c r="D64" i="21"/>
  <c r="E64" i="21"/>
  <c r="F64" i="21"/>
  <c r="G64" i="21"/>
  <c r="H64" i="21"/>
  <c r="K64" i="21"/>
  <c r="L64" i="21"/>
  <c r="M64" i="21"/>
  <c r="N64" i="21"/>
  <c r="O64" i="21"/>
  <c r="B65" i="21"/>
  <c r="C65" i="21"/>
  <c r="D65" i="21"/>
  <c r="E65" i="21"/>
  <c r="F65" i="21"/>
  <c r="G65" i="21"/>
  <c r="H65" i="21"/>
  <c r="K65" i="21"/>
  <c r="L65" i="21"/>
  <c r="M65" i="21"/>
  <c r="N65" i="21"/>
  <c r="O65" i="21"/>
  <c r="B66" i="21"/>
  <c r="C66" i="21"/>
  <c r="D66" i="21"/>
  <c r="E66" i="21"/>
  <c r="F66" i="21"/>
  <c r="G66" i="21"/>
  <c r="H66" i="21"/>
  <c r="K66" i="21"/>
  <c r="L66" i="21"/>
  <c r="M66" i="21"/>
  <c r="N66" i="21"/>
  <c r="O66" i="21"/>
  <c r="B67" i="21"/>
  <c r="C67" i="21"/>
  <c r="D67" i="21"/>
  <c r="E67" i="21"/>
  <c r="F67" i="21"/>
  <c r="G67" i="21"/>
  <c r="H67" i="21"/>
  <c r="K67" i="21"/>
  <c r="L67" i="21"/>
  <c r="M67" i="21"/>
  <c r="N67" i="21"/>
  <c r="O67" i="21"/>
  <c r="B68" i="21"/>
  <c r="C68" i="21"/>
  <c r="D68" i="21"/>
  <c r="E68" i="21"/>
  <c r="F68" i="21"/>
  <c r="G68" i="21"/>
  <c r="H68" i="21"/>
  <c r="K68" i="21"/>
  <c r="L68" i="21"/>
  <c r="M68" i="21"/>
  <c r="N68" i="21"/>
  <c r="O68" i="21"/>
  <c r="B69" i="21"/>
  <c r="C69" i="21"/>
  <c r="D69" i="21"/>
  <c r="E69" i="21"/>
  <c r="F69" i="21"/>
  <c r="G69" i="21"/>
  <c r="H69" i="21"/>
  <c r="K69" i="21"/>
  <c r="L69" i="21"/>
  <c r="M69" i="21"/>
  <c r="N69" i="21"/>
  <c r="O69" i="21"/>
  <c r="B70" i="21"/>
  <c r="C70" i="21"/>
  <c r="D70" i="21"/>
  <c r="E70" i="21"/>
  <c r="F70" i="21"/>
  <c r="G70" i="21"/>
  <c r="H70" i="21"/>
  <c r="K70" i="21"/>
  <c r="L70" i="21"/>
  <c r="M70" i="21"/>
  <c r="N70" i="21"/>
  <c r="O70" i="21"/>
  <c r="B71" i="21"/>
  <c r="C71" i="21"/>
  <c r="D71" i="21"/>
  <c r="E71" i="21"/>
  <c r="F71" i="21"/>
  <c r="G71" i="21"/>
  <c r="H71" i="21"/>
  <c r="K71" i="21"/>
  <c r="L71" i="21"/>
  <c r="M71" i="21"/>
  <c r="N71" i="21"/>
  <c r="O71" i="21"/>
  <c r="B72" i="21"/>
  <c r="C72" i="21"/>
  <c r="D72" i="21"/>
  <c r="E72" i="21"/>
  <c r="F72" i="21"/>
  <c r="G72" i="21"/>
  <c r="H72" i="21"/>
  <c r="K72" i="21"/>
  <c r="L72" i="21"/>
  <c r="M72" i="21"/>
  <c r="N72" i="21"/>
  <c r="O72" i="21"/>
  <c r="B73" i="21"/>
  <c r="C73" i="21"/>
  <c r="D73" i="21"/>
  <c r="E73" i="21"/>
  <c r="F73" i="21"/>
  <c r="G73" i="21"/>
  <c r="H73" i="21"/>
  <c r="K73" i="21"/>
  <c r="L73" i="21"/>
  <c r="M73" i="21"/>
  <c r="N73" i="21"/>
  <c r="O73" i="21"/>
  <c r="B74" i="21"/>
  <c r="C74" i="21"/>
  <c r="D74" i="21"/>
  <c r="E74" i="21"/>
  <c r="F74" i="21"/>
  <c r="G74" i="21"/>
  <c r="H74" i="21"/>
  <c r="K74" i="21"/>
  <c r="L74" i="21"/>
  <c r="M74" i="21"/>
  <c r="N74" i="21"/>
  <c r="O74" i="21"/>
  <c r="B75" i="21"/>
  <c r="C75" i="21"/>
  <c r="D75" i="21"/>
  <c r="E75" i="21"/>
  <c r="F75" i="21"/>
  <c r="G75" i="21"/>
  <c r="H75" i="21"/>
  <c r="K75" i="21"/>
  <c r="L75" i="21"/>
  <c r="M75" i="21"/>
  <c r="N75" i="21"/>
  <c r="O75" i="21"/>
  <c r="B76" i="21"/>
  <c r="C76" i="21"/>
  <c r="D76" i="21"/>
  <c r="E76" i="21"/>
  <c r="F76" i="21"/>
  <c r="G76" i="21"/>
  <c r="H76" i="21"/>
  <c r="K76" i="21"/>
  <c r="L76" i="21"/>
  <c r="M76" i="21"/>
  <c r="N76" i="21"/>
  <c r="O76" i="21"/>
  <c r="B77" i="21"/>
  <c r="C77" i="21"/>
  <c r="D77" i="21"/>
  <c r="E77" i="21"/>
  <c r="F77" i="21"/>
  <c r="G77" i="21"/>
  <c r="H77" i="21"/>
  <c r="K77" i="21"/>
  <c r="L77" i="21"/>
  <c r="M77" i="21"/>
  <c r="N77" i="21"/>
  <c r="O77" i="21"/>
  <c r="B78" i="21"/>
  <c r="C78" i="21"/>
  <c r="D78" i="21"/>
  <c r="E78" i="21"/>
  <c r="F78" i="21"/>
  <c r="G78" i="21"/>
  <c r="H78" i="21"/>
  <c r="K78" i="21"/>
  <c r="L78" i="21"/>
  <c r="M78" i="21"/>
  <c r="N78" i="21"/>
  <c r="O78" i="21"/>
  <c r="B79" i="21"/>
  <c r="C79" i="21"/>
  <c r="D79" i="21"/>
  <c r="E79" i="21"/>
  <c r="F79" i="21"/>
  <c r="G79" i="21"/>
  <c r="H79" i="21"/>
  <c r="K79" i="21"/>
  <c r="L79" i="21"/>
  <c r="M79" i="21"/>
  <c r="N79" i="21"/>
  <c r="O79" i="21"/>
  <c r="B80" i="21"/>
  <c r="C80" i="21"/>
  <c r="D80" i="21"/>
  <c r="E80" i="21"/>
  <c r="F80" i="21"/>
  <c r="G80" i="21"/>
  <c r="H80" i="21"/>
  <c r="K80" i="21"/>
  <c r="L80" i="21"/>
  <c r="M80" i="21"/>
  <c r="N80" i="21"/>
  <c r="O80" i="21"/>
  <c r="B81" i="21"/>
  <c r="C81" i="21"/>
  <c r="D81" i="21"/>
  <c r="E81" i="21"/>
  <c r="F81" i="21"/>
  <c r="G81" i="21"/>
  <c r="H81" i="21"/>
  <c r="K81" i="21"/>
  <c r="L81" i="21"/>
  <c r="M81" i="21"/>
  <c r="N81" i="21"/>
  <c r="O81" i="21"/>
  <c r="B82" i="21"/>
  <c r="C82" i="21"/>
  <c r="D82" i="21"/>
  <c r="E82" i="21"/>
  <c r="F82" i="21"/>
  <c r="G82" i="21"/>
  <c r="H82" i="21"/>
  <c r="K82" i="21"/>
  <c r="L82" i="21"/>
  <c r="M82" i="21"/>
  <c r="N82" i="21"/>
  <c r="O82" i="21"/>
  <c r="B83" i="21"/>
  <c r="C83" i="21"/>
  <c r="D83" i="21"/>
  <c r="E83" i="21"/>
  <c r="F83" i="21"/>
  <c r="G83" i="21"/>
  <c r="H83" i="21"/>
  <c r="K83" i="21"/>
  <c r="L83" i="21"/>
  <c r="M83" i="21"/>
  <c r="N83" i="21"/>
  <c r="O83" i="21"/>
  <c r="B84" i="21"/>
  <c r="C84" i="21"/>
  <c r="D84" i="21"/>
  <c r="E84" i="21"/>
  <c r="F84" i="21"/>
  <c r="G84" i="21"/>
  <c r="H84" i="21"/>
  <c r="K84" i="21"/>
  <c r="L84" i="21"/>
  <c r="M84" i="21"/>
  <c r="N84" i="21"/>
  <c r="O84" i="21"/>
  <c r="B85" i="21"/>
  <c r="C85" i="21"/>
  <c r="D85" i="21"/>
  <c r="E85" i="21"/>
  <c r="F85" i="21"/>
  <c r="G85" i="21"/>
  <c r="H85" i="21"/>
  <c r="K85" i="21"/>
  <c r="L85" i="21"/>
  <c r="M85" i="21"/>
  <c r="N85" i="21"/>
  <c r="O85" i="21"/>
  <c r="B86" i="21"/>
  <c r="C86" i="21"/>
  <c r="D86" i="21"/>
  <c r="E86" i="21"/>
  <c r="F86" i="21"/>
  <c r="G86" i="21"/>
  <c r="H86" i="21"/>
  <c r="K86" i="21"/>
  <c r="L86" i="21"/>
  <c r="M86" i="21"/>
  <c r="N86" i="21"/>
  <c r="O86" i="21"/>
  <c r="B87" i="21"/>
  <c r="C87" i="21"/>
  <c r="D87" i="21"/>
  <c r="E87" i="21"/>
  <c r="F87" i="21"/>
  <c r="G87" i="21"/>
  <c r="H87" i="21"/>
  <c r="K87" i="21"/>
  <c r="L87" i="21"/>
  <c r="M87" i="21"/>
  <c r="N87" i="21"/>
  <c r="O87" i="21"/>
  <c r="B88" i="21"/>
  <c r="C88" i="21"/>
  <c r="D88" i="21"/>
  <c r="E88" i="21"/>
  <c r="F88" i="21"/>
  <c r="G88" i="21"/>
  <c r="H88" i="21"/>
  <c r="K88" i="21"/>
  <c r="L88" i="21"/>
  <c r="M88" i="21"/>
  <c r="N88" i="21"/>
  <c r="O88" i="21"/>
  <c r="B89" i="21"/>
  <c r="C89" i="21"/>
  <c r="D89" i="21"/>
  <c r="E89" i="21"/>
  <c r="F89" i="21"/>
  <c r="G89" i="21"/>
  <c r="H89" i="21"/>
  <c r="K89" i="21"/>
  <c r="L89" i="21"/>
  <c r="M89" i="21"/>
  <c r="N89" i="21"/>
  <c r="O89" i="21"/>
  <c r="B90" i="21"/>
  <c r="C90" i="21"/>
  <c r="D90" i="21"/>
  <c r="E90" i="21"/>
  <c r="F90" i="21"/>
  <c r="G90" i="21"/>
  <c r="H90" i="21"/>
  <c r="K90" i="21"/>
  <c r="L90" i="21"/>
  <c r="M90" i="21"/>
  <c r="N90" i="21"/>
  <c r="O90" i="21"/>
  <c r="B91" i="21"/>
  <c r="C91" i="21"/>
  <c r="D91" i="21"/>
  <c r="E91" i="21"/>
  <c r="F91" i="21"/>
  <c r="G91" i="21"/>
  <c r="H91" i="21"/>
  <c r="K91" i="21"/>
  <c r="L91" i="21"/>
  <c r="M91" i="21"/>
  <c r="N91" i="21"/>
  <c r="O91" i="21"/>
  <c r="B92" i="21"/>
  <c r="C92" i="21"/>
  <c r="D92" i="21"/>
  <c r="E92" i="21"/>
  <c r="F92" i="21"/>
  <c r="G92" i="21"/>
  <c r="H92" i="21"/>
  <c r="K92" i="21"/>
  <c r="L92" i="21"/>
  <c r="M92" i="21"/>
  <c r="N92" i="21"/>
  <c r="O92" i="21"/>
  <c r="B93" i="21"/>
  <c r="C93" i="21"/>
  <c r="D93" i="21"/>
  <c r="E93" i="21"/>
  <c r="F93" i="21"/>
  <c r="G93" i="21"/>
  <c r="H93" i="21"/>
  <c r="K93" i="21"/>
  <c r="L93" i="21"/>
  <c r="M93" i="21"/>
  <c r="N93" i="21"/>
  <c r="O93" i="21"/>
  <c r="B94" i="21"/>
  <c r="C94" i="21"/>
  <c r="D94" i="21"/>
  <c r="E94" i="21"/>
  <c r="F94" i="21"/>
  <c r="G94" i="21"/>
  <c r="H94" i="21"/>
  <c r="K94" i="21"/>
  <c r="L94" i="21"/>
  <c r="M94" i="21"/>
  <c r="N94" i="21"/>
  <c r="O94" i="21"/>
  <c r="B95" i="21"/>
  <c r="C95" i="21"/>
  <c r="D95" i="21"/>
  <c r="E95" i="21"/>
  <c r="F95" i="21"/>
  <c r="G95" i="21"/>
  <c r="H95" i="21"/>
  <c r="K95" i="21"/>
  <c r="L95" i="21"/>
  <c r="M95" i="21"/>
  <c r="N95" i="21"/>
  <c r="O95" i="21"/>
  <c r="B96" i="21"/>
  <c r="C96" i="21"/>
  <c r="D96" i="21"/>
  <c r="E96" i="21"/>
  <c r="F96" i="21"/>
  <c r="G96" i="21"/>
  <c r="H96" i="21"/>
  <c r="K96" i="21"/>
  <c r="L96" i="21"/>
  <c r="M96" i="21"/>
  <c r="N96" i="21"/>
  <c r="O96" i="21"/>
  <c r="B97" i="21"/>
  <c r="C97" i="21"/>
  <c r="D97" i="21"/>
  <c r="E97" i="21"/>
  <c r="F97" i="21"/>
  <c r="G97" i="21"/>
  <c r="H97" i="21"/>
  <c r="K97" i="21"/>
  <c r="L97" i="21"/>
  <c r="M97" i="21"/>
  <c r="N97" i="21"/>
  <c r="O97" i="21"/>
  <c r="B98" i="21"/>
  <c r="C98" i="21"/>
  <c r="D98" i="21"/>
  <c r="E98" i="21"/>
  <c r="F98" i="21"/>
  <c r="G98" i="21"/>
  <c r="H98" i="21"/>
  <c r="K98" i="21"/>
  <c r="L98" i="21"/>
  <c r="M98" i="21"/>
  <c r="N98" i="21"/>
  <c r="O98" i="21"/>
  <c r="B99" i="21"/>
  <c r="C99" i="21"/>
  <c r="D99" i="21"/>
  <c r="E99" i="21"/>
  <c r="F99" i="21"/>
  <c r="G99" i="21"/>
  <c r="H99" i="21"/>
  <c r="K99" i="21"/>
  <c r="L99" i="21"/>
  <c r="M99" i="21"/>
  <c r="N99" i="21"/>
  <c r="O99" i="21"/>
  <c r="B100" i="21"/>
  <c r="C100" i="21"/>
  <c r="D100" i="21"/>
  <c r="E100" i="21"/>
  <c r="F100" i="21"/>
  <c r="G100" i="21"/>
  <c r="H100" i="21"/>
  <c r="K100" i="21"/>
  <c r="L100" i="21"/>
  <c r="M100" i="21"/>
  <c r="N100" i="21"/>
  <c r="O100" i="21"/>
  <c r="B101" i="21"/>
  <c r="C101" i="21"/>
  <c r="D101" i="21"/>
  <c r="E101" i="21"/>
  <c r="F101" i="21"/>
  <c r="G101" i="21"/>
  <c r="H101" i="21"/>
  <c r="K101" i="21"/>
  <c r="L101" i="21"/>
  <c r="M101" i="21"/>
  <c r="N101" i="21"/>
  <c r="O101" i="21"/>
  <c r="B102" i="21"/>
  <c r="C102" i="21"/>
  <c r="D102" i="21"/>
  <c r="E102" i="21"/>
  <c r="F102" i="21"/>
  <c r="G102" i="21"/>
  <c r="H102" i="21"/>
  <c r="K102" i="21"/>
  <c r="L102" i="21"/>
  <c r="M102" i="21"/>
  <c r="N102" i="21"/>
  <c r="O102" i="21"/>
  <c r="B103" i="21"/>
  <c r="C103" i="21"/>
  <c r="D103" i="21"/>
  <c r="E103" i="21"/>
  <c r="F103" i="21"/>
  <c r="G103" i="21"/>
  <c r="H103" i="21"/>
  <c r="K103" i="21"/>
  <c r="L103" i="21"/>
  <c r="M103" i="21"/>
  <c r="N103" i="21"/>
  <c r="O103" i="21"/>
  <c r="B104" i="21"/>
  <c r="C104" i="21"/>
  <c r="D104" i="21"/>
  <c r="E104" i="21"/>
  <c r="F104" i="21"/>
  <c r="G104" i="21"/>
  <c r="H104" i="21"/>
  <c r="K104" i="21"/>
  <c r="L104" i="21"/>
  <c r="M104" i="21"/>
  <c r="N104" i="21"/>
  <c r="O104" i="21"/>
  <c r="B105" i="21"/>
  <c r="C105" i="21"/>
  <c r="D105" i="21"/>
  <c r="E105" i="21"/>
  <c r="F105" i="21"/>
  <c r="G105" i="21"/>
  <c r="H105" i="21"/>
  <c r="K105" i="21"/>
  <c r="L105" i="21"/>
  <c r="M105" i="21"/>
  <c r="N105" i="21"/>
  <c r="O105" i="21"/>
  <c r="B106" i="21"/>
  <c r="C106" i="21"/>
  <c r="D106" i="21"/>
  <c r="E106" i="21"/>
  <c r="F106" i="21"/>
  <c r="G106" i="21"/>
  <c r="H106" i="21"/>
  <c r="K106" i="21"/>
  <c r="L106" i="21"/>
  <c r="M106" i="21"/>
  <c r="N106" i="21"/>
  <c r="O106" i="21"/>
  <c r="B107" i="21"/>
  <c r="C107" i="21"/>
  <c r="D107" i="21"/>
  <c r="E107" i="21"/>
  <c r="F107" i="21"/>
  <c r="G107" i="21"/>
  <c r="H107" i="21"/>
  <c r="K107" i="21"/>
  <c r="L107" i="21"/>
  <c r="M107" i="21"/>
  <c r="N107" i="21"/>
  <c r="O107" i="21"/>
  <c r="B108" i="21"/>
  <c r="C108" i="21"/>
  <c r="D108" i="21"/>
  <c r="E108" i="21"/>
  <c r="F108" i="21"/>
  <c r="G108" i="21"/>
  <c r="H108" i="21"/>
  <c r="K108" i="21"/>
  <c r="L108" i="21"/>
  <c r="M108" i="21"/>
  <c r="N108" i="21"/>
  <c r="O108" i="21"/>
  <c r="B109" i="21"/>
  <c r="C109" i="21"/>
  <c r="D109" i="21"/>
  <c r="E109" i="21"/>
  <c r="F109" i="21"/>
  <c r="G109" i="21"/>
  <c r="H109" i="21"/>
  <c r="K109" i="21"/>
  <c r="L109" i="21"/>
  <c r="M109" i="21"/>
  <c r="N109" i="21"/>
  <c r="O109" i="21"/>
  <c r="B110" i="21"/>
  <c r="C110" i="21"/>
  <c r="D110" i="21"/>
  <c r="E110" i="21"/>
  <c r="F110" i="21"/>
  <c r="G110" i="21"/>
  <c r="H110" i="21"/>
  <c r="K110" i="21"/>
  <c r="L110" i="21"/>
  <c r="M110" i="21"/>
  <c r="N110" i="21"/>
  <c r="O110" i="21"/>
  <c r="B111" i="21"/>
  <c r="C111" i="21"/>
  <c r="D111" i="21"/>
  <c r="E111" i="21"/>
  <c r="F111" i="21"/>
  <c r="G111" i="21"/>
  <c r="H111" i="21"/>
  <c r="K111" i="21"/>
  <c r="L111" i="21"/>
  <c r="M111" i="21"/>
  <c r="N111" i="21"/>
  <c r="O111" i="21"/>
  <c r="B112" i="21"/>
  <c r="C112" i="21"/>
  <c r="D112" i="21"/>
  <c r="E112" i="21"/>
  <c r="F112" i="21"/>
  <c r="G112" i="21"/>
  <c r="H112" i="21"/>
  <c r="K112" i="21"/>
  <c r="L112" i="21"/>
  <c r="M112" i="21"/>
  <c r="N112" i="21"/>
  <c r="O112" i="21"/>
  <c r="B113" i="21"/>
  <c r="C113" i="21"/>
  <c r="D113" i="21"/>
  <c r="E113" i="21"/>
  <c r="F113" i="21"/>
  <c r="G113" i="21"/>
  <c r="H113" i="21"/>
  <c r="K113" i="21"/>
  <c r="L113" i="21"/>
  <c r="M113" i="21"/>
  <c r="N113" i="21"/>
  <c r="O113" i="21"/>
  <c r="B114" i="21"/>
  <c r="C114" i="21"/>
  <c r="D114" i="21"/>
  <c r="E114" i="21"/>
  <c r="F114" i="21"/>
  <c r="G114" i="21"/>
  <c r="H114" i="21"/>
  <c r="K114" i="21"/>
  <c r="L114" i="21"/>
  <c r="M114" i="21"/>
  <c r="N114" i="21"/>
  <c r="O114" i="21"/>
  <c r="B115" i="21"/>
  <c r="C115" i="21"/>
  <c r="D115" i="21"/>
  <c r="E115" i="21"/>
  <c r="F115" i="21"/>
  <c r="G115" i="21"/>
  <c r="H115" i="21"/>
  <c r="K115" i="21"/>
  <c r="L115" i="21"/>
  <c r="M115" i="21"/>
  <c r="N115" i="21"/>
  <c r="O115" i="21"/>
  <c r="B116" i="21"/>
  <c r="C116" i="21"/>
  <c r="D116" i="21"/>
  <c r="E116" i="21"/>
  <c r="F116" i="21"/>
  <c r="G116" i="21"/>
  <c r="H116" i="21"/>
  <c r="K116" i="21"/>
  <c r="L116" i="21"/>
  <c r="M116" i="21"/>
  <c r="N116" i="21"/>
  <c r="O116" i="21"/>
  <c r="B117" i="21"/>
  <c r="C117" i="21"/>
  <c r="D117" i="21"/>
  <c r="E117" i="21"/>
  <c r="F117" i="21"/>
  <c r="G117" i="21"/>
  <c r="H117" i="21"/>
  <c r="K117" i="21"/>
  <c r="L117" i="21"/>
  <c r="M117" i="21"/>
  <c r="N117" i="21"/>
  <c r="O117" i="21"/>
  <c r="B118" i="21"/>
  <c r="C118" i="21"/>
  <c r="D118" i="21"/>
  <c r="E118" i="21"/>
  <c r="F118" i="21"/>
  <c r="G118" i="21"/>
  <c r="H118" i="21"/>
  <c r="K118" i="21"/>
  <c r="L118" i="21"/>
  <c r="M118" i="21"/>
  <c r="N118" i="21"/>
  <c r="O118" i="21"/>
  <c r="B119" i="21"/>
  <c r="C119" i="21"/>
  <c r="D119" i="21"/>
  <c r="E119" i="21"/>
  <c r="F119" i="21"/>
  <c r="G119" i="21"/>
  <c r="H119" i="21"/>
  <c r="K119" i="21"/>
  <c r="L119" i="21"/>
  <c r="M119" i="21"/>
  <c r="N119" i="21"/>
  <c r="O119" i="21"/>
  <c r="B120" i="21"/>
  <c r="C120" i="21"/>
  <c r="D120" i="21"/>
  <c r="E120" i="21"/>
  <c r="F120" i="21"/>
  <c r="G120" i="21"/>
  <c r="H120" i="21"/>
  <c r="K120" i="21"/>
  <c r="L120" i="21"/>
  <c r="M120" i="21"/>
  <c r="N120" i="21"/>
  <c r="O120" i="21"/>
  <c r="B121" i="21"/>
  <c r="C121" i="21"/>
  <c r="D121" i="21"/>
  <c r="E121" i="21"/>
  <c r="F121" i="21"/>
  <c r="G121" i="21"/>
  <c r="H121" i="21"/>
  <c r="K121" i="21"/>
  <c r="L121" i="21"/>
  <c r="M121" i="21"/>
  <c r="N121" i="21"/>
  <c r="O121" i="21"/>
  <c r="B122" i="21"/>
  <c r="C122" i="21"/>
  <c r="D122" i="21"/>
  <c r="E122" i="21"/>
  <c r="F122" i="21"/>
  <c r="G122" i="21"/>
  <c r="H122" i="21"/>
  <c r="K122" i="21"/>
  <c r="L122" i="21"/>
  <c r="M122" i="21"/>
  <c r="N122" i="21"/>
  <c r="O122" i="21"/>
  <c r="B123" i="21"/>
  <c r="C123" i="21"/>
  <c r="D123" i="21"/>
  <c r="E123" i="21"/>
  <c r="F123" i="21"/>
  <c r="G123" i="21"/>
  <c r="H123" i="21"/>
  <c r="K123" i="21"/>
  <c r="L123" i="21"/>
  <c r="M123" i="21"/>
  <c r="N123" i="21"/>
  <c r="O123" i="21"/>
  <c r="B124" i="21"/>
  <c r="C124" i="21"/>
  <c r="D124" i="21"/>
  <c r="E124" i="21"/>
  <c r="F124" i="21"/>
  <c r="G124" i="21"/>
  <c r="H124" i="21"/>
  <c r="K124" i="21"/>
  <c r="L124" i="21"/>
  <c r="M124" i="21"/>
  <c r="N124" i="21"/>
  <c r="O124" i="21"/>
  <c r="B125" i="21"/>
  <c r="C125" i="21"/>
  <c r="D125" i="21"/>
  <c r="E125" i="21"/>
  <c r="F125" i="21"/>
  <c r="G125" i="21"/>
  <c r="H125" i="21"/>
  <c r="K125" i="21"/>
  <c r="L125" i="21"/>
  <c r="M125" i="21"/>
  <c r="N125" i="21"/>
  <c r="O125" i="21"/>
  <c r="B126" i="21"/>
  <c r="C126" i="21"/>
  <c r="D126" i="21"/>
  <c r="E126" i="21"/>
  <c r="F126" i="21"/>
  <c r="G126" i="21"/>
  <c r="H126" i="21"/>
  <c r="K126" i="21"/>
  <c r="L126" i="21"/>
  <c r="M126" i="21"/>
  <c r="N126" i="21"/>
  <c r="O126" i="21"/>
  <c r="B127" i="21"/>
  <c r="C127" i="21"/>
  <c r="D127" i="21"/>
  <c r="E127" i="21"/>
  <c r="F127" i="21"/>
  <c r="G127" i="21"/>
  <c r="H127" i="21"/>
  <c r="K127" i="21"/>
  <c r="L127" i="21"/>
  <c r="M127" i="21"/>
  <c r="N127" i="21"/>
  <c r="O127" i="21"/>
  <c r="B128" i="21"/>
  <c r="C128" i="21"/>
  <c r="D128" i="21"/>
  <c r="E128" i="21"/>
  <c r="F128" i="21"/>
  <c r="G128" i="21"/>
  <c r="H128" i="21"/>
  <c r="K128" i="21"/>
  <c r="L128" i="21"/>
  <c r="M128" i="21"/>
  <c r="N128" i="21"/>
  <c r="O128" i="21"/>
  <c r="B129" i="21"/>
  <c r="C129" i="21"/>
  <c r="D129" i="21"/>
  <c r="E129" i="21"/>
  <c r="F129" i="21"/>
  <c r="G129" i="21"/>
  <c r="H129" i="21"/>
  <c r="K129" i="21"/>
  <c r="L129" i="21"/>
  <c r="M129" i="21"/>
  <c r="N129" i="21"/>
  <c r="O129" i="21"/>
  <c r="B130" i="21"/>
  <c r="C130" i="21"/>
  <c r="D130" i="21"/>
  <c r="E130" i="21"/>
  <c r="F130" i="21"/>
  <c r="G130" i="21"/>
  <c r="H130" i="21"/>
  <c r="K130" i="21"/>
  <c r="L130" i="21"/>
  <c r="M130" i="21"/>
  <c r="N130" i="21"/>
  <c r="O130" i="21"/>
  <c r="B131" i="21"/>
  <c r="C131" i="21"/>
  <c r="D131" i="21"/>
  <c r="E131" i="21"/>
  <c r="F131" i="21"/>
  <c r="G131" i="21"/>
  <c r="H131" i="21"/>
  <c r="K131" i="21"/>
  <c r="L131" i="21"/>
  <c r="M131" i="21"/>
  <c r="N131" i="21"/>
  <c r="O131" i="21"/>
  <c r="B132" i="21"/>
  <c r="C132" i="21"/>
  <c r="D132" i="21"/>
  <c r="E132" i="21"/>
  <c r="F132" i="21"/>
  <c r="G132" i="21"/>
  <c r="H132" i="21"/>
  <c r="K132" i="21"/>
  <c r="L132" i="21"/>
  <c r="M132" i="21"/>
  <c r="N132" i="21"/>
  <c r="O132" i="21"/>
  <c r="B133" i="21"/>
  <c r="C133" i="21"/>
  <c r="D133" i="21"/>
  <c r="E133" i="21"/>
  <c r="F133" i="21"/>
  <c r="G133" i="21"/>
  <c r="H133" i="21"/>
  <c r="K133" i="21"/>
  <c r="L133" i="21"/>
  <c r="M133" i="21"/>
  <c r="N133" i="21"/>
  <c r="O133" i="21"/>
  <c r="B134" i="21"/>
  <c r="C134" i="21"/>
  <c r="D134" i="21"/>
  <c r="E134" i="21"/>
  <c r="F134" i="21"/>
  <c r="G134" i="21"/>
  <c r="H134" i="21"/>
  <c r="K134" i="21"/>
  <c r="L134" i="21"/>
  <c r="M134" i="21"/>
  <c r="N134" i="21"/>
  <c r="O134" i="21"/>
  <c r="B135" i="21"/>
  <c r="C135" i="21"/>
  <c r="D135" i="21"/>
  <c r="E135" i="21"/>
  <c r="F135" i="21"/>
  <c r="G135" i="21"/>
  <c r="H135" i="21"/>
  <c r="K135" i="21"/>
  <c r="L135" i="21"/>
  <c r="M135" i="21"/>
  <c r="N135" i="21"/>
  <c r="O135" i="21"/>
  <c r="B136" i="21"/>
  <c r="C136" i="21"/>
  <c r="D136" i="21"/>
  <c r="E136" i="21"/>
  <c r="F136" i="21"/>
  <c r="G136" i="21"/>
  <c r="H136" i="21"/>
  <c r="K136" i="21"/>
  <c r="L136" i="21"/>
  <c r="M136" i="21"/>
  <c r="N136" i="21"/>
  <c r="O136" i="21"/>
  <c r="B137" i="21"/>
  <c r="C137" i="21"/>
  <c r="D137" i="21"/>
  <c r="E137" i="21"/>
  <c r="F137" i="21"/>
  <c r="G137" i="21"/>
  <c r="H137" i="21"/>
  <c r="K137" i="21"/>
  <c r="L137" i="21"/>
  <c r="M137" i="21"/>
  <c r="N137" i="21"/>
  <c r="O137" i="21"/>
  <c r="B138" i="21"/>
  <c r="C138" i="21"/>
  <c r="D138" i="21"/>
  <c r="E138" i="21"/>
  <c r="F138" i="21"/>
  <c r="G138" i="21"/>
  <c r="H138" i="21"/>
  <c r="K138" i="21"/>
  <c r="L138" i="21"/>
  <c r="M138" i="21"/>
  <c r="N138" i="21"/>
  <c r="O138" i="21"/>
  <c r="B139" i="21"/>
  <c r="C139" i="21"/>
  <c r="D139" i="21"/>
  <c r="E139" i="21"/>
  <c r="F139" i="21"/>
  <c r="G139" i="21"/>
  <c r="H139" i="21"/>
  <c r="K139" i="21"/>
  <c r="L139" i="21"/>
  <c r="M139" i="21"/>
  <c r="N139" i="21"/>
  <c r="O139" i="21"/>
  <c r="B140" i="21"/>
  <c r="C140" i="21"/>
  <c r="D140" i="21"/>
  <c r="E140" i="21"/>
  <c r="F140" i="21"/>
  <c r="G140" i="21"/>
  <c r="H140" i="21"/>
  <c r="K140" i="21"/>
  <c r="L140" i="21"/>
  <c r="M140" i="21"/>
  <c r="N140" i="21"/>
  <c r="O140" i="21"/>
  <c r="B141" i="21"/>
  <c r="C141" i="21"/>
  <c r="D141" i="21"/>
  <c r="E141" i="21"/>
  <c r="F141" i="21"/>
  <c r="G141" i="21"/>
  <c r="H141" i="21"/>
  <c r="K141" i="21"/>
  <c r="L141" i="21"/>
  <c r="M141" i="21"/>
  <c r="N141" i="21"/>
  <c r="O141" i="21"/>
  <c r="B142" i="21"/>
  <c r="C142" i="21"/>
  <c r="D142" i="21"/>
  <c r="E142" i="21"/>
  <c r="F142" i="21"/>
  <c r="G142" i="21"/>
  <c r="H142" i="21"/>
  <c r="K142" i="21"/>
  <c r="L142" i="21"/>
  <c r="M142" i="21"/>
  <c r="N142" i="21"/>
  <c r="O142" i="21"/>
  <c r="B143" i="21"/>
  <c r="C143" i="21"/>
  <c r="D143" i="21"/>
  <c r="E143" i="21"/>
  <c r="F143" i="21"/>
  <c r="G143" i="21"/>
  <c r="H143" i="21"/>
  <c r="K143" i="21"/>
  <c r="L143" i="21"/>
  <c r="M143" i="21"/>
  <c r="N143" i="21"/>
  <c r="O143" i="21"/>
  <c r="B144" i="21"/>
  <c r="C144" i="21"/>
  <c r="D144" i="21"/>
  <c r="E144" i="21"/>
  <c r="F144" i="21"/>
  <c r="G144" i="21"/>
  <c r="H144" i="21"/>
  <c r="K144" i="21"/>
  <c r="L144" i="21"/>
  <c r="M144" i="21"/>
  <c r="N144" i="21"/>
  <c r="O144" i="21"/>
  <c r="B145" i="21"/>
  <c r="C145" i="21"/>
  <c r="D145" i="21"/>
  <c r="E145" i="21"/>
  <c r="F145" i="21"/>
  <c r="G145" i="21"/>
  <c r="H145" i="21"/>
  <c r="K145" i="21"/>
  <c r="L145" i="21"/>
  <c r="M145" i="21"/>
  <c r="N145" i="21"/>
  <c r="O145" i="21"/>
  <c r="B146" i="21"/>
  <c r="C146" i="21"/>
  <c r="D146" i="21"/>
  <c r="E146" i="21"/>
  <c r="F146" i="21"/>
  <c r="G146" i="21"/>
  <c r="H146" i="21"/>
  <c r="K146" i="21"/>
  <c r="L146" i="21"/>
  <c r="M146" i="21"/>
  <c r="N146" i="21"/>
  <c r="O146" i="21"/>
  <c r="B147" i="21"/>
  <c r="C147" i="21"/>
  <c r="D147" i="21"/>
  <c r="E147" i="21"/>
  <c r="F147" i="21"/>
  <c r="G147" i="21"/>
  <c r="H147" i="21"/>
  <c r="K147" i="21"/>
  <c r="L147" i="21"/>
  <c r="M147" i="21"/>
  <c r="N147" i="21"/>
  <c r="O147" i="21"/>
  <c r="B148" i="21"/>
  <c r="C148" i="21"/>
  <c r="D148" i="21"/>
  <c r="E148" i="21"/>
  <c r="F148" i="21"/>
  <c r="G148" i="21"/>
  <c r="H148" i="21"/>
  <c r="K148" i="21"/>
  <c r="L148" i="21"/>
  <c r="M148" i="21"/>
  <c r="N148" i="21"/>
  <c r="O148" i="21"/>
  <c r="B149" i="21"/>
  <c r="C149" i="21"/>
  <c r="D149" i="21"/>
  <c r="E149" i="21"/>
  <c r="F149" i="21"/>
  <c r="G149" i="21"/>
  <c r="H149" i="21"/>
  <c r="K149" i="21"/>
  <c r="L149" i="21"/>
  <c r="M149" i="21"/>
  <c r="N149" i="21"/>
  <c r="O149" i="21"/>
  <c r="B150" i="21"/>
  <c r="C150" i="21"/>
  <c r="D150" i="21"/>
  <c r="E150" i="21"/>
  <c r="F150" i="21"/>
  <c r="G150" i="21"/>
  <c r="H150" i="21"/>
  <c r="K150" i="21"/>
  <c r="L150" i="21"/>
  <c r="M150" i="21"/>
  <c r="N150" i="21"/>
  <c r="O150" i="21"/>
  <c r="B151" i="21"/>
  <c r="C151" i="21"/>
  <c r="D151" i="21"/>
  <c r="E151" i="21"/>
  <c r="F151" i="21"/>
  <c r="G151" i="21"/>
  <c r="H151" i="21"/>
  <c r="K151" i="21"/>
  <c r="L151" i="21"/>
  <c r="M151" i="21"/>
  <c r="N151" i="21"/>
  <c r="O151" i="21"/>
  <c r="B152" i="21"/>
  <c r="C152" i="21"/>
  <c r="D152" i="21"/>
  <c r="E152" i="21"/>
  <c r="F152" i="21"/>
  <c r="G152" i="21"/>
  <c r="H152" i="21"/>
  <c r="K152" i="21"/>
  <c r="L152" i="21"/>
  <c r="M152" i="21"/>
  <c r="N152" i="21"/>
  <c r="O152" i="21"/>
  <c r="B153" i="21"/>
  <c r="C153" i="21"/>
  <c r="D153" i="21"/>
  <c r="E153" i="21"/>
  <c r="F153" i="21"/>
  <c r="G153" i="21"/>
  <c r="H153" i="21"/>
  <c r="K153" i="21"/>
  <c r="L153" i="21"/>
  <c r="M153" i="21"/>
  <c r="N153" i="21"/>
  <c r="O153" i="21"/>
  <c r="B154" i="21"/>
  <c r="C154" i="21"/>
  <c r="D154" i="21"/>
  <c r="E154" i="21"/>
  <c r="F154" i="21"/>
  <c r="G154" i="21"/>
  <c r="H154" i="21"/>
  <c r="K154" i="21"/>
  <c r="L154" i="21"/>
  <c r="M154" i="21"/>
  <c r="N154" i="21"/>
  <c r="O154" i="21"/>
  <c r="B155" i="21"/>
  <c r="C155" i="21"/>
  <c r="D155" i="21"/>
  <c r="E155" i="21"/>
  <c r="F155" i="21"/>
  <c r="G155" i="21"/>
  <c r="H155" i="21"/>
  <c r="K155" i="21"/>
  <c r="L155" i="21"/>
  <c r="M155" i="21"/>
  <c r="N155" i="21"/>
  <c r="O155" i="21"/>
  <c r="B156" i="21"/>
  <c r="C156" i="21"/>
  <c r="D156" i="21"/>
  <c r="E156" i="21"/>
  <c r="F156" i="21"/>
  <c r="G156" i="21"/>
  <c r="H156" i="21"/>
  <c r="K156" i="21"/>
  <c r="L156" i="21"/>
  <c r="M156" i="21"/>
  <c r="N156" i="21"/>
  <c r="O156" i="21"/>
  <c r="B157" i="21"/>
  <c r="C157" i="21"/>
  <c r="D157" i="21"/>
  <c r="E157" i="21"/>
  <c r="F157" i="21"/>
  <c r="G157" i="21"/>
  <c r="H157" i="21"/>
  <c r="K157" i="21"/>
  <c r="L157" i="21"/>
  <c r="M157" i="21"/>
  <c r="N157" i="21"/>
  <c r="O157" i="21"/>
  <c r="B158" i="21"/>
  <c r="C158" i="21"/>
  <c r="D158" i="21"/>
  <c r="E158" i="21"/>
  <c r="F158" i="21"/>
  <c r="G158" i="21"/>
  <c r="H158" i="21"/>
  <c r="K158" i="21"/>
  <c r="L158" i="21"/>
  <c r="M158" i="21"/>
  <c r="N158" i="21"/>
  <c r="O158" i="21"/>
  <c r="B159" i="21"/>
  <c r="C159" i="21"/>
  <c r="D159" i="21"/>
  <c r="E159" i="21"/>
  <c r="F159" i="21"/>
  <c r="G159" i="21"/>
  <c r="H159" i="21"/>
  <c r="K159" i="21"/>
  <c r="L159" i="21"/>
  <c r="M159" i="21"/>
  <c r="N159" i="21"/>
  <c r="O159" i="21"/>
  <c r="B160" i="21"/>
  <c r="C160" i="21"/>
  <c r="D160" i="21"/>
  <c r="E160" i="21"/>
  <c r="F160" i="21"/>
  <c r="G160" i="21"/>
  <c r="H160" i="21"/>
  <c r="K160" i="21"/>
  <c r="L160" i="21"/>
  <c r="M160" i="21"/>
  <c r="N160" i="21"/>
  <c r="O160" i="21"/>
  <c r="B161" i="21"/>
  <c r="C161" i="21"/>
  <c r="D161" i="21"/>
  <c r="E161" i="21"/>
  <c r="F161" i="21"/>
  <c r="G161" i="21"/>
  <c r="H161" i="21"/>
  <c r="K161" i="21"/>
  <c r="L161" i="21"/>
  <c r="M161" i="21"/>
  <c r="N161" i="21"/>
  <c r="O161" i="21"/>
  <c r="B162" i="21"/>
  <c r="C162" i="21"/>
  <c r="D162" i="21"/>
  <c r="E162" i="21"/>
  <c r="F162" i="21"/>
  <c r="G162" i="21"/>
  <c r="H162" i="21"/>
  <c r="K162" i="21"/>
  <c r="L162" i="21"/>
  <c r="M162" i="21"/>
  <c r="N162" i="21"/>
  <c r="O162" i="21"/>
  <c r="B163" i="21"/>
  <c r="C163" i="21"/>
  <c r="D163" i="21"/>
  <c r="E163" i="21"/>
  <c r="F163" i="21"/>
  <c r="G163" i="21"/>
  <c r="H163" i="21"/>
  <c r="K163" i="21"/>
  <c r="L163" i="21"/>
  <c r="M163" i="21"/>
  <c r="N163" i="21"/>
  <c r="O163" i="21"/>
  <c r="B164" i="21"/>
  <c r="C164" i="21"/>
  <c r="D164" i="21"/>
  <c r="E164" i="21"/>
  <c r="F164" i="21"/>
  <c r="G164" i="21"/>
  <c r="H164" i="21"/>
  <c r="K164" i="21"/>
  <c r="L164" i="21"/>
  <c r="M164" i="21"/>
  <c r="N164" i="21"/>
  <c r="O164" i="21"/>
  <c r="B165" i="21"/>
  <c r="C165" i="21"/>
  <c r="D165" i="21"/>
  <c r="E165" i="21"/>
  <c r="F165" i="21"/>
  <c r="G165" i="21"/>
  <c r="H165" i="21"/>
  <c r="K165" i="21"/>
  <c r="L165" i="21"/>
  <c r="M165" i="21"/>
  <c r="N165" i="21"/>
  <c r="O165" i="21"/>
  <c r="B166" i="21"/>
  <c r="C166" i="21"/>
  <c r="D166" i="21"/>
  <c r="E166" i="21"/>
  <c r="F166" i="21"/>
  <c r="G166" i="21"/>
  <c r="H166" i="21"/>
  <c r="K166" i="21"/>
  <c r="L166" i="21"/>
  <c r="M166" i="21"/>
  <c r="N166" i="21"/>
  <c r="O166" i="21"/>
  <c r="B167" i="21"/>
  <c r="C167" i="21"/>
  <c r="D167" i="21"/>
  <c r="E167" i="21"/>
  <c r="F167" i="21"/>
  <c r="G167" i="21"/>
  <c r="H167" i="21"/>
  <c r="K167" i="21"/>
  <c r="L167" i="21"/>
  <c r="M167" i="21"/>
  <c r="N167" i="21"/>
  <c r="O167" i="21"/>
  <c r="B168" i="21"/>
  <c r="C168" i="21"/>
  <c r="D168" i="21"/>
  <c r="E168" i="21"/>
  <c r="F168" i="21"/>
  <c r="G168" i="21"/>
  <c r="H168" i="21"/>
  <c r="K168" i="21"/>
  <c r="L168" i="21"/>
  <c r="M168" i="21"/>
  <c r="N168" i="21"/>
  <c r="O168" i="21"/>
  <c r="B169" i="21"/>
  <c r="C169" i="21"/>
  <c r="D169" i="21"/>
  <c r="E169" i="21"/>
  <c r="F169" i="21"/>
  <c r="G169" i="21"/>
  <c r="H169" i="21"/>
  <c r="K169" i="21"/>
  <c r="L169" i="21"/>
  <c r="M169" i="21"/>
  <c r="N169" i="21"/>
  <c r="O169" i="21"/>
  <c r="B170" i="21"/>
  <c r="C170" i="21"/>
  <c r="D170" i="21"/>
  <c r="E170" i="21"/>
  <c r="F170" i="21"/>
  <c r="G170" i="21"/>
  <c r="H170" i="21"/>
  <c r="K170" i="21"/>
  <c r="L170" i="21"/>
  <c r="M170" i="21"/>
  <c r="N170" i="21"/>
  <c r="O170" i="21"/>
  <c r="B171" i="21"/>
  <c r="C171" i="21"/>
  <c r="D171" i="21"/>
  <c r="E171" i="21"/>
  <c r="F171" i="21"/>
  <c r="G171" i="21"/>
  <c r="H171" i="21"/>
  <c r="K171" i="21"/>
  <c r="L171" i="21"/>
  <c r="M171" i="21"/>
  <c r="N171" i="21"/>
  <c r="O171" i="21"/>
  <c r="B172" i="21"/>
  <c r="C172" i="21"/>
  <c r="D172" i="21"/>
  <c r="E172" i="21"/>
  <c r="F172" i="21"/>
  <c r="G172" i="21"/>
  <c r="H172" i="21"/>
  <c r="K172" i="21"/>
  <c r="L172" i="21"/>
  <c r="M172" i="21"/>
  <c r="N172" i="21"/>
  <c r="O172" i="21"/>
  <c r="B173" i="21"/>
  <c r="C173" i="21"/>
  <c r="D173" i="21"/>
  <c r="E173" i="21"/>
  <c r="F173" i="21"/>
  <c r="G173" i="21"/>
  <c r="H173" i="21"/>
  <c r="K173" i="21"/>
  <c r="L173" i="21"/>
  <c r="M173" i="21"/>
  <c r="N173" i="21"/>
  <c r="O173" i="21"/>
  <c r="B174" i="21"/>
  <c r="C174" i="21"/>
  <c r="D174" i="21"/>
  <c r="E174" i="21"/>
  <c r="F174" i="21"/>
  <c r="G174" i="21"/>
  <c r="H174" i="21"/>
  <c r="K174" i="21"/>
  <c r="L174" i="21"/>
  <c r="M174" i="21"/>
  <c r="N174" i="21"/>
  <c r="O174" i="21"/>
  <c r="B175" i="21"/>
  <c r="C175" i="21"/>
  <c r="D175" i="21"/>
  <c r="E175" i="21"/>
  <c r="F175" i="21"/>
  <c r="G175" i="21"/>
  <c r="H175" i="21"/>
  <c r="K175" i="21"/>
  <c r="L175" i="21"/>
  <c r="M175" i="21"/>
  <c r="N175" i="21"/>
  <c r="O175" i="21"/>
  <c r="B176" i="21"/>
  <c r="C176" i="21"/>
  <c r="D176" i="21"/>
  <c r="E176" i="21"/>
  <c r="F176" i="21"/>
  <c r="G176" i="21"/>
  <c r="H176" i="21"/>
  <c r="K176" i="21"/>
  <c r="L176" i="21"/>
  <c r="M176" i="21"/>
  <c r="N176" i="21"/>
  <c r="O176" i="21"/>
  <c r="B177" i="21"/>
  <c r="C177" i="21"/>
  <c r="D177" i="21"/>
  <c r="E177" i="21"/>
  <c r="F177" i="21"/>
  <c r="G177" i="21"/>
  <c r="H177" i="21"/>
  <c r="K177" i="21"/>
  <c r="L177" i="21"/>
  <c r="M177" i="21"/>
  <c r="N177" i="21"/>
  <c r="O177" i="21"/>
  <c r="B178" i="21"/>
  <c r="C178" i="21"/>
  <c r="D178" i="21"/>
  <c r="E178" i="21"/>
  <c r="F178" i="21"/>
  <c r="G178" i="21"/>
  <c r="H178" i="21"/>
  <c r="K178" i="21"/>
  <c r="L178" i="21"/>
  <c r="M178" i="21"/>
  <c r="N178" i="21"/>
  <c r="O178" i="21"/>
  <c r="B179" i="21"/>
  <c r="C179" i="21"/>
  <c r="D179" i="21"/>
  <c r="E179" i="21"/>
  <c r="F179" i="21"/>
  <c r="G179" i="21"/>
  <c r="H179" i="21"/>
  <c r="K179" i="21"/>
  <c r="L179" i="21"/>
  <c r="M179" i="21"/>
  <c r="N179" i="21"/>
  <c r="O179" i="21"/>
  <c r="B180" i="21"/>
  <c r="C180" i="21"/>
  <c r="D180" i="21"/>
  <c r="E180" i="21"/>
  <c r="F180" i="21"/>
  <c r="G180" i="21"/>
  <c r="H180" i="21"/>
  <c r="K180" i="21"/>
  <c r="L180" i="21"/>
  <c r="M180" i="21"/>
  <c r="N180" i="21"/>
  <c r="O180" i="21"/>
  <c r="B181" i="21"/>
  <c r="C181" i="21"/>
  <c r="D181" i="21"/>
  <c r="E181" i="21"/>
  <c r="F181" i="21"/>
  <c r="G181" i="21"/>
  <c r="H181" i="21"/>
  <c r="K181" i="21"/>
  <c r="L181" i="21"/>
  <c r="M181" i="21"/>
  <c r="N181" i="21"/>
  <c r="O181" i="21"/>
  <c r="B182" i="21"/>
  <c r="C182" i="21"/>
  <c r="D182" i="21"/>
  <c r="E182" i="21"/>
  <c r="F182" i="21"/>
  <c r="G182" i="21"/>
  <c r="H182" i="21"/>
  <c r="K182" i="21"/>
  <c r="L182" i="21"/>
  <c r="M182" i="21"/>
  <c r="N182" i="21"/>
  <c r="O182" i="21"/>
  <c r="B183" i="21"/>
  <c r="C183" i="21"/>
  <c r="D183" i="21"/>
  <c r="E183" i="21"/>
  <c r="F183" i="21"/>
  <c r="G183" i="21"/>
  <c r="H183" i="21"/>
  <c r="K183" i="21"/>
  <c r="L183" i="21"/>
  <c r="M183" i="21"/>
  <c r="N183" i="21"/>
  <c r="O183" i="21"/>
  <c r="B184" i="21"/>
  <c r="C184" i="21"/>
  <c r="D184" i="21"/>
  <c r="E184" i="21"/>
  <c r="F184" i="21"/>
  <c r="G184" i="21"/>
  <c r="H184" i="21"/>
  <c r="K184" i="21"/>
  <c r="L184" i="21"/>
  <c r="M184" i="21"/>
  <c r="N184" i="21"/>
  <c r="O184" i="21"/>
  <c r="B185" i="21"/>
  <c r="C185" i="21"/>
  <c r="D185" i="21"/>
  <c r="E185" i="21"/>
  <c r="F185" i="21"/>
  <c r="G185" i="21"/>
  <c r="H185" i="21"/>
  <c r="K185" i="21"/>
  <c r="L185" i="21"/>
  <c r="M185" i="21"/>
  <c r="N185" i="21"/>
  <c r="O185" i="21"/>
  <c r="B186" i="21"/>
  <c r="C186" i="21"/>
  <c r="D186" i="21"/>
  <c r="E186" i="21"/>
  <c r="F186" i="21"/>
  <c r="G186" i="21"/>
  <c r="H186" i="21"/>
  <c r="K186" i="21"/>
  <c r="L186" i="21"/>
  <c r="M186" i="21"/>
  <c r="N186" i="21"/>
  <c r="O186" i="21"/>
  <c r="B187" i="21"/>
  <c r="C187" i="21"/>
  <c r="D187" i="21"/>
  <c r="E187" i="21"/>
  <c r="F187" i="21"/>
  <c r="G187" i="21"/>
  <c r="H187" i="21"/>
  <c r="K187" i="21"/>
  <c r="L187" i="21"/>
  <c r="M187" i="21"/>
  <c r="N187" i="21"/>
  <c r="O187" i="21"/>
  <c r="B188" i="21"/>
  <c r="C188" i="21"/>
  <c r="D188" i="21"/>
  <c r="E188" i="21"/>
  <c r="F188" i="21"/>
  <c r="G188" i="21"/>
  <c r="H188" i="21"/>
  <c r="K188" i="21"/>
  <c r="L188" i="21"/>
  <c r="M188" i="21"/>
  <c r="N188" i="21"/>
  <c r="O188" i="21"/>
  <c r="B189" i="21"/>
  <c r="C189" i="21"/>
  <c r="D189" i="21"/>
  <c r="E189" i="21"/>
  <c r="F189" i="21"/>
  <c r="G189" i="21"/>
  <c r="H189" i="21"/>
  <c r="K189" i="21"/>
  <c r="L189" i="21"/>
  <c r="M189" i="21"/>
  <c r="N189" i="21"/>
  <c r="O189" i="21"/>
  <c r="B190" i="21"/>
  <c r="C190" i="21"/>
  <c r="D190" i="21"/>
  <c r="E190" i="21"/>
  <c r="F190" i="21"/>
  <c r="G190" i="21"/>
  <c r="H190" i="21"/>
  <c r="K190" i="21"/>
  <c r="L190" i="21"/>
  <c r="M190" i="21"/>
  <c r="N190" i="21"/>
  <c r="O190" i="21"/>
  <c r="B191" i="21"/>
  <c r="C191" i="21"/>
  <c r="D191" i="21"/>
  <c r="E191" i="21"/>
  <c r="F191" i="21"/>
  <c r="G191" i="21"/>
  <c r="H191" i="21"/>
  <c r="K191" i="21"/>
  <c r="L191" i="21"/>
  <c r="M191" i="21"/>
  <c r="N191" i="21"/>
  <c r="O191" i="21"/>
  <c r="B192" i="21"/>
  <c r="C192" i="21"/>
  <c r="D192" i="21"/>
  <c r="E192" i="21"/>
  <c r="F192" i="21"/>
  <c r="G192" i="21"/>
  <c r="H192" i="21"/>
  <c r="K192" i="21"/>
  <c r="L192" i="21"/>
  <c r="M192" i="21"/>
  <c r="N192" i="21"/>
  <c r="O192" i="21"/>
  <c r="B193" i="21"/>
  <c r="C193" i="21"/>
  <c r="D193" i="21"/>
  <c r="E193" i="21"/>
  <c r="F193" i="21"/>
  <c r="G193" i="21"/>
  <c r="H193" i="21"/>
  <c r="K193" i="21"/>
  <c r="L193" i="21"/>
  <c r="M193" i="21"/>
  <c r="N193" i="21"/>
  <c r="O193" i="21"/>
  <c r="B194" i="21"/>
  <c r="C194" i="21"/>
  <c r="D194" i="21"/>
  <c r="E194" i="21"/>
  <c r="F194" i="21"/>
  <c r="G194" i="21"/>
  <c r="H194" i="21"/>
  <c r="K194" i="21"/>
  <c r="L194" i="21"/>
  <c r="M194" i="21"/>
  <c r="N194" i="21"/>
  <c r="O194" i="21"/>
  <c r="B195" i="21"/>
  <c r="C195" i="21"/>
  <c r="D195" i="21"/>
  <c r="E195" i="21"/>
  <c r="F195" i="21"/>
  <c r="G195" i="21"/>
  <c r="H195" i="21"/>
  <c r="K195" i="21"/>
  <c r="L195" i="21"/>
  <c r="M195" i="21"/>
  <c r="N195" i="21"/>
  <c r="O195" i="21"/>
  <c r="B196" i="21"/>
  <c r="C196" i="21"/>
  <c r="D196" i="21"/>
  <c r="E196" i="21"/>
  <c r="F196" i="21"/>
  <c r="G196" i="21"/>
  <c r="H196" i="21"/>
  <c r="K196" i="21"/>
  <c r="L196" i="21"/>
  <c r="M196" i="21"/>
  <c r="N196" i="21"/>
  <c r="O196" i="21"/>
  <c r="B197" i="21"/>
  <c r="C197" i="21"/>
  <c r="D197" i="21"/>
  <c r="E197" i="21"/>
  <c r="F197" i="21"/>
  <c r="G197" i="21"/>
  <c r="H197" i="21"/>
  <c r="K197" i="21"/>
  <c r="L197" i="21"/>
  <c r="M197" i="21"/>
  <c r="N197" i="21"/>
  <c r="O197" i="21"/>
  <c r="B198" i="21"/>
  <c r="C198" i="21"/>
  <c r="D198" i="21"/>
  <c r="E198" i="21"/>
  <c r="F198" i="21"/>
  <c r="G198" i="21"/>
  <c r="H198" i="21"/>
  <c r="K198" i="21"/>
  <c r="L198" i="21"/>
  <c r="M198" i="21"/>
  <c r="N198" i="21"/>
  <c r="O198" i="21"/>
  <c r="B199" i="21"/>
  <c r="C199" i="21"/>
  <c r="D199" i="21"/>
  <c r="E199" i="21"/>
  <c r="F199" i="21"/>
  <c r="G199" i="21"/>
  <c r="H199" i="21"/>
  <c r="K199" i="21"/>
  <c r="L199" i="21"/>
  <c r="M199" i="21"/>
  <c r="N199" i="21"/>
  <c r="O199" i="21"/>
  <c r="B200" i="21"/>
  <c r="C200" i="21"/>
  <c r="D200" i="21"/>
  <c r="E200" i="21"/>
  <c r="F200" i="21"/>
  <c r="G200" i="21"/>
  <c r="H200" i="21"/>
  <c r="K200" i="21"/>
  <c r="L200" i="21"/>
  <c r="M200" i="21"/>
  <c r="N200" i="21"/>
  <c r="O200" i="21"/>
  <c r="B201" i="21"/>
  <c r="C201" i="21"/>
  <c r="D201" i="21"/>
  <c r="E201" i="21"/>
  <c r="F201" i="21"/>
  <c r="G201" i="21"/>
  <c r="H201" i="21"/>
  <c r="K201" i="21"/>
  <c r="L201" i="21"/>
  <c r="M201" i="21"/>
  <c r="N201" i="21"/>
  <c r="O201" i="21"/>
  <c r="B202" i="21"/>
  <c r="C202" i="21"/>
  <c r="D202" i="21"/>
  <c r="E202" i="21"/>
  <c r="F202" i="21"/>
  <c r="G202" i="21"/>
  <c r="H202" i="21"/>
  <c r="K202" i="21"/>
  <c r="L202" i="21"/>
  <c r="M202" i="21"/>
  <c r="N202" i="21"/>
  <c r="O202" i="21"/>
  <c r="B203" i="21"/>
  <c r="C203" i="21"/>
  <c r="D203" i="21"/>
  <c r="E203" i="21"/>
  <c r="F203" i="21"/>
  <c r="G203" i="21"/>
  <c r="H203" i="21"/>
  <c r="K203" i="21"/>
  <c r="L203" i="21"/>
  <c r="M203" i="21"/>
  <c r="N203" i="21"/>
  <c r="O203" i="21"/>
  <c r="B204" i="21"/>
  <c r="C204" i="21"/>
  <c r="D204" i="21"/>
  <c r="E204" i="21"/>
  <c r="F204" i="21"/>
  <c r="G204" i="21"/>
  <c r="H204" i="21"/>
  <c r="K204" i="21"/>
  <c r="L204" i="21"/>
  <c r="M204" i="21"/>
  <c r="N204" i="21"/>
  <c r="O204" i="21"/>
  <c r="B205" i="21"/>
  <c r="C205" i="21"/>
  <c r="D205" i="21"/>
  <c r="E205" i="21"/>
  <c r="F205" i="21"/>
  <c r="G205" i="21"/>
  <c r="H205" i="21"/>
  <c r="K205" i="21"/>
  <c r="L205" i="21"/>
  <c r="M205" i="21"/>
  <c r="N205" i="21"/>
  <c r="O205" i="21"/>
  <c r="B206" i="21"/>
  <c r="C206" i="21"/>
  <c r="D206" i="21"/>
  <c r="E206" i="21"/>
  <c r="F206" i="21"/>
  <c r="G206" i="21"/>
  <c r="H206" i="21"/>
  <c r="K206" i="21"/>
  <c r="L206" i="21"/>
  <c r="M206" i="21"/>
  <c r="N206" i="21"/>
  <c r="O206" i="21"/>
  <c r="B207" i="21"/>
  <c r="C207" i="21"/>
  <c r="D207" i="21"/>
  <c r="E207" i="21"/>
  <c r="F207" i="21"/>
  <c r="G207" i="21"/>
  <c r="H207" i="21"/>
  <c r="K207" i="21"/>
  <c r="L207" i="21"/>
  <c r="M207" i="21"/>
  <c r="N207" i="21"/>
  <c r="O207" i="21"/>
  <c r="B208" i="21"/>
  <c r="C208" i="21"/>
  <c r="D208" i="21"/>
  <c r="E208" i="21"/>
  <c r="F208" i="21"/>
  <c r="G208" i="21"/>
  <c r="H208" i="21"/>
  <c r="K208" i="21"/>
  <c r="L208" i="21"/>
  <c r="M208" i="21"/>
  <c r="N208" i="21"/>
  <c r="O208" i="21"/>
  <c r="B209" i="21"/>
  <c r="C209" i="21"/>
  <c r="D209" i="21"/>
  <c r="E209" i="21"/>
  <c r="F209" i="21"/>
  <c r="G209" i="21"/>
  <c r="H209" i="21"/>
  <c r="K209" i="21"/>
  <c r="L209" i="21"/>
  <c r="M209" i="21"/>
  <c r="N209" i="21"/>
  <c r="O209" i="21"/>
  <c r="B210" i="21"/>
  <c r="C210" i="21"/>
  <c r="D210" i="21"/>
  <c r="E210" i="21"/>
  <c r="F210" i="21"/>
  <c r="G210" i="21"/>
  <c r="H210" i="21"/>
  <c r="K210" i="21"/>
  <c r="L210" i="21"/>
  <c r="M210" i="21"/>
  <c r="N210" i="21"/>
  <c r="O210" i="21"/>
  <c r="B211" i="21"/>
  <c r="C211" i="21"/>
  <c r="D211" i="21"/>
  <c r="E211" i="21"/>
  <c r="F211" i="21"/>
  <c r="G211" i="21"/>
  <c r="H211" i="21"/>
  <c r="K211" i="21"/>
  <c r="L211" i="21"/>
  <c r="M211" i="21"/>
  <c r="N211" i="21"/>
  <c r="O211" i="21"/>
  <c r="B212" i="21"/>
  <c r="C212" i="21"/>
  <c r="D212" i="21"/>
  <c r="E212" i="21"/>
  <c r="F212" i="21"/>
  <c r="G212" i="21"/>
  <c r="H212" i="21"/>
  <c r="K212" i="21"/>
  <c r="L212" i="21"/>
  <c r="M212" i="21"/>
  <c r="N212" i="21"/>
  <c r="O212" i="21"/>
  <c r="B213" i="21"/>
  <c r="C213" i="21"/>
  <c r="D213" i="21"/>
  <c r="E213" i="21"/>
  <c r="F213" i="21"/>
  <c r="G213" i="21"/>
  <c r="H213" i="21"/>
  <c r="K213" i="21"/>
  <c r="L213" i="21"/>
  <c r="M213" i="21"/>
  <c r="N213" i="21"/>
  <c r="O213" i="21"/>
  <c r="B214" i="21"/>
  <c r="C214" i="21"/>
  <c r="D214" i="21"/>
  <c r="E214" i="21"/>
  <c r="F214" i="21"/>
  <c r="G214" i="21"/>
  <c r="H214" i="21"/>
  <c r="K214" i="21"/>
  <c r="L214" i="21"/>
  <c r="M214" i="21"/>
  <c r="N214" i="21"/>
  <c r="O214" i="21"/>
  <c r="B215" i="21"/>
  <c r="C215" i="21"/>
  <c r="D215" i="21"/>
  <c r="E215" i="21"/>
  <c r="F215" i="21"/>
  <c r="G215" i="21"/>
  <c r="H215" i="21"/>
  <c r="K215" i="21"/>
  <c r="L215" i="21"/>
  <c r="M215" i="21"/>
  <c r="N215" i="21"/>
  <c r="O215" i="21"/>
  <c r="B216" i="21"/>
  <c r="C216" i="21"/>
  <c r="D216" i="21"/>
  <c r="E216" i="21"/>
  <c r="F216" i="21"/>
  <c r="G216" i="21"/>
  <c r="H216" i="21"/>
  <c r="K216" i="21"/>
  <c r="L216" i="21"/>
  <c r="M216" i="21"/>
  <c r="N216" i="21"/>
  <c r="O216" i="21"/>
  <c r="B217" i="21"/>
  <c r="C217" i="21"/>
  <c r="D217" i="21"/>
  <c r="E217" i="21"/>
  <c r="F217" i="21"/>
  <c r="G217" i="21"/>
  <c r="H217" i="21"/>
  <c r="K217" i="21"/>
  <c r="L217" i="21"/>
  <c r="M217" i="21"/>
  <c r="N217" i="21"/>
  <c r="O217" i="21"/>
  <c r="B218" i="21"/>
  <c r="C218" i="21"/>
  <c r="D218" i="21"/>
  <c r="E218" i="21"/>
  <c r="F218" i="21"/>
  <c r="G218" i="21"/>
  <c r="H218" i="21"/>
  <c r="K218" i="21"/>
  <c r="L218" i="21"/>
  <c r="M218" i="21"/>
  <c r="N218" i="21"/>
  <c r="O218" i="21"/>
  <c r="B219" i="21"/>
  <c r="C219" i="21"/>
  <c r="D219" i="21"/>
  <c r="E219" i="21"/>
  <c r="F219" i="21"/>
  <c r="G219" i="21"/>
  <c r="H219" i="21"/>
  <c r="K219" i="21"/>
  <c r="L219" i="21"/>
  <c r="M219" i="21"/>
  <c r="N219" i="21"/>
  <c r="O219" i="21"/>
  <c r="B220" i="21"/>
  <c r="C220" i="21"/>
  <c r="D220" i="21"/>
  <c r="E220" i="21"/>
  <c r="F220" i="21"/>
  <c r="G220" i="21"/>
  <c r="H220" i="21"/>
  <c r="K220" i="21"/>
  <c r="L220" i="21"/>
  <c r="M220" i="21"/>
  <c r="N220" i="21"/>
  <c r="O220" i="21"/>
  <c r="B221" i="21"/>
  <c r="C221" i="21"/>
  <c r="D221" i="21"/>
  <c r="E221" i="21"/>
  <c r="F221" i="21"/>
  <c r="G221" i="21"/>
  <c r="H221" i="21"/>
  <c r="K221" i="21"/>
  <c r="L221" i="21"/>
  <c r="M221" i="21"/>
  <c r="N221" i="21"/>
  <c r="O221" i="21"/>
  <c r="B222" i="21"/>
  <c r="C222" i="21"/>
  <c r="D222" i="21"/>
  <c r="E222" i="21"/>
  <c r="F222" i="21"/>
  <c r="G222" i="21"/>
  <c r="H222" i="21"/>
  <c r="K222" i="21"/>
  <c r="L222" i="21"/>
  <c r="M222" i="21"/>
  <c r="N222" i="21"/>
  <c r="O222" i="21"/>
  <c r="B223" i="21"/>
  <c r="C223" i="21"/>
  <c r="D223" i="21"/>
  <c r="E223" i="21"/>
  <c r="F223" i="21"/>
  <c r="G223" i="21"/>
  <c r="H223" i="21"/>
  <c r="K223" i="21"/>
  <c r="L223" i="21"/>
  <c r="M223" i="21"/>
  <c r="N223" i="21"/>
  <c r="O223" i="21"/>
  <c r="B224" i="21"/>
  <c r="C224" i="21"/>
  <c r="D224" i="21"/>
  <c r="E224" i="21"/>
  <c r="F224" i="21"/>
  <c r="G224" i="21"/>
  <c r="H224" i="21"/>
  <c r="K224" i="21"/>
  <c r="L224" i="21"/>
  <c r="M224" i="21"/>
  <c r="N224" i="21"/>
  <c r="O224" i="21"/>
  <c r="B225" i="21"/>
  <c r="C225" i="21"/>
  <c r="D225" i="21"/>
  <c r="E225" i="21"/>
  <c r="F225" i="21"/>
  <c r="G225" i="21"/>
  <c r="H225" i="21"/>
  <c r="K225" i="21"/>
  <c r="L225" i="21"/>
  <c r="M225" i="21"/>
  <c r="N225" i="21"/>
  <c r="O225" i="21"/>
  <c r="B226" i="21"/>
  <c r="C226" i="21"/>
  <c r="D226" i="21"/>
  <c r="E226" i="21"/>
  <c r="F226" i="21"/>
  <c r="G226" i="21"/>
  <c r="H226" i="21"/>
  <c r="K226" i="21"/>
  <c r="L226" i="21"/>
  <c r="M226" i="21"/>
  <c r="N226" i="21"/>
  <c r="O226" i="21"/>
  <c r="B227" i="21"/>
  <c r="C227" i="21"/>
  <c r="D227" i="21"/>
  <c r="E227" i="21"/>
  <c r="F227" i="21"/>
  <c r="G227" i="21"/>
  <c r="H227" i="21"/>
  <c r="K227" i="21"/>
  <c r="L227" i="21"/>
  <c r="M227" i="21"/>
  <c r="N227" i="21"/>
  <c r="O227" i="21"/>
  <c r="B228" i="21"/>
  <c r="C228" i="21"/>
  <c r="D228" i="21"/>
  <c r="E228" i="21"/>
  <c r="F228" i="21"/>
  <c r="G228" i="21"/>
  <c r="H228" i="21"/>
  <c r="K228" i="21"/>
  <c r="L228" i="21"/>
  <c r="M228" i="21"/>
  <c r="N228" i="21"/>
  <c r="O228" i="21"/>
  <c r="B229" i="21"/>
  <c r="C229" i="21"/>
  <c r="D229" i="21"/>
  <c r="E229" i="21"/>
  <c r="F229" i="21"/>
  <c r="G229" i="21"/>
  <c r="H229" i="21"/>
  <c r="K229" i="21"/>
  <c r="L229" i="21"/>
  <c r="M229" i="21"/>
  <c r="N229" i="21"/>
  <c r="O229" i="21"/>
  <c r="B230" i="21"/>
  <c r="C230" i="21"/>
  <c r="D230" i="21"/>
  <c r="E230" i="21"/>
  <c r="F230" i="21"/>
  <c r="G230" i="21"/>
  <c r="H230" i="21"/>
  <c r="K230" i="21"/>
  <c r="L230" i="21"/>
  <c r="M230" i="21"/>
  <c r="N230" i="21"/>
  <c r="O230" i="21"/>
  <c r="B231" i="21"/>
  <c r="C231" i="21"/>
  <c r="D231" i="21"/>
  <c r="E231" i="21"/>
  <c r="F231" i="21"/>
  <c r="G231" i="21"/>
  <c r="H231" i="21"/>
  <c r="K231" i="21"/>
  <c r="L231" i="21"/>
  <c r="M231" i="21"/>
  <c r="N231" i="21"/>
  <c r="O231" i="21"/>
  <c r="B232" i="21"/>
  <c r="C232" i="21"/>
  <c r="D232" i="21"/>
  <c r="E232" i="21"/>
  <c r="F232" i="21"/>
  <c r="G232" i="21"/>
  <c r="H232" i="21"/>
  <c r="K232" i="21"/>
  <c r="L232" i="21"/>
  <c r="M232" i="21"/>
  <c r="N232" i="21"/>
  <c r="O232" i="21"/>
  <c r="B233" i="21"/>
  <c r="C233" i="21"/>
  <c r="D233" i="21"/>
  <c r="E233" i="21"/>
  <c r="F233" i="21"/>
  <c r="G233" i="21"/>
  <c r="H233" i="21"/>
  <c r="K233" i="21"/>
  <c r="L233" i="21"/>
  <c r="M233" i="21"/>
  <c r="N233" i="21"/>
  <c r="O233" i="21"/>
  <c r="B234" i="21"/>
  <c r="C234" i="21"/>
  <c r="D234" i="21"/>
  <c r="E234" i="21"/>
  <c r="F234" i="21"/>
  <c r="G234" i="21"/>
  <c r="H234" i="21"/>
  <c r="K234" i="21"/>
  <c r="L234" i="21"/>
  <c r="M234" i="21"/>
  <c r="N234" i="21"/>
  <c r="O234" i="21"/>
  <c r="B235" i="21"/>
  <c r="C235" i="21"/>
  <c r="D235" i="21"/>
  <c r="E235" i="21"/>
  <c r="F235" i="21"/>
  <c r="G235" i="21"/>
  <c r="H235" i="21"/>
  <c r="K235" i="21"/>
  <c r="L235" i="21"/>
  <c r="M235" i="21"/>
  <c r="N235" i="21"/>
  <c r="O235" i="21"/>
  <c r="B236" i="21"/>
  <c r="C236" i="21"/>
  <c r="D236" i="21"/>
  <c r="E236" i="21"/>
  <c r="F236" i="21"/>
  <c r="G236" i="21"/>
  <c r="H236" i="21"/>
  <c r="K236" i="21"/>
  <c r="L236" i="21"/>
  <c r="M236" i="21"/>
  <c r="N236" i="21"/>
  <c r="O236" i="21"/>
  <c r="B237" i="21"/>
  <c r="C237" i="21"/>
  <c r="D237" i="21"/>
  <c r="E237" i="21"/>
  <c r="F237" i="21"/>
  <c r="G237" i="21"/>
  <c r="H237" i="21"/>
  <c r="K237" i="21"/>
  <c r="L237" i="21"/>
  <c r="M237" i="21"/>
  <c r="N237" i="21"/>
  <c r="O237" i="21"/>
  <c r="B238" i="21"/>
  <c r="C238" i="21"/>
  <c r="D238" i="21"/>
  <c r="E238" i="21"/>
  <c r="F238" i="21"/>
  <c r="G238" i="21"/>
  <c r="H238" i="21"/>
  <c r="K238" i="21"/>
  <c r="L238" i="21"/>
  <c r="M238" i="21"/>
  <c r="N238" i="21"/>
  <c r="O238" i="21"/>
  <c r="B239" i="21"/>
  <c r="C239" i="21"/>
  <c r="D239" i="21"/>
  <c r="E239" i="21"/>
  <c r="F239" i="21"/>
  <c r="G239" i="21"/>
  <c r="H239" i="21"/>
  <c r="K239" i="21"/>
  <c r="L239" i="21"/>
  <c r="M239" i="21"/>
  <c r="N239" i="21"/>
  <c r="O239" i="21"/>
  <c r="B240" i="21"/>
  <c r="C240" i="21"/>
  <c r="D240" i="21"/>
  <c r="E240" i="21"/>
  <c r="F240" i="21"/>
  <c r="G240" i="21"/>
  <c r="H240" i="21"/>
  <c r="K240" i="21"/>
  <c r="L240" i="21"/>
  <c r="M240" i="21"/>
  <c r="N240" i="21"/>
  <c r="O240" i="21"/>
  <c r="B241" i="21"/>
  <c r="C241" i="21"/>
  <c r="D241" i="21"/>
  <c r="E241" i="21"/>
  <c r="F241" i="21"/>
  <c r="G241" i="21"/>
  <c r="H241" i="21"/>
  <c r="K241" i="21"/>
  <c r="L241" i="21"/>
  <c r="M241" i="21"/>
  <c r="N241" i="21"/>
  <c r="O241" i="21"/>
  <c r="B242" i="21"/>
  <c r="C242" i="21"/>
  <c r="D242" i="21"/>
  <c r="E242" i="21"/>
  <c r="F242" i="21"/>
  <c r="G242" i="21"/>
  <c r="H242" i="21"/>
  <c r="K242" i="21"/>
  <c r="L242" i="21"/>
  <c r="M242" i="21"/>
  <c r="N242" i="21"/>
  <c r="O242" i="21"/>
  <c r="B243" i="21"/>
  <c r="C243" i="21"/>
  <c r="D243" i="21"/>
  <c r="E243" i="21"/>
  <c r="F243" i="21"/>
  <c r="G243" i="21"/>
  <c r="H243" i="21"/>
  <c r="K243" i="21"/>
  <c r="L243" i="21"/>
  <c r="M243" i="21"/>
  <c r="N243" i="21"/>
  <c r="O243" i="21"/>
  <c r="B244" i="21"/>
  <c r="C244" i="21"/>
  <c r="D244" i="21"/>
  <c r="E244" i="21"/>
  <c r="F244" i="21"/>
  <c r="G244" i="21"/>
  <c r="H244" i="21"/>
  <c r="K244" i="21"/>
  <c r="L244" i="21"/>
  <c r="M244" i="21"/>
  <c r="N244" i="21"/>
  <c r="O244" i="21"/>
  <c r="B245" i="21"/>
  <c r="C245" i="21"/>
  <c r="D245" i="21"/>
  <c r="E245" i="21"/>
  <c r="F245" i="21"/>
  <c r="G245" i="21"/>
  <c r="H245" i="21"/>
  <c r="K245" i="21"/>
  <c r="L245" i="21"/>
  <c r="M245" i="21"/>
  <c r="N245" i="21"/>
  <c r="O245" i="21"/>
  <c r="B246" i="21"/>
  <c r="C246" i="21"/>
  <c r="D246" i="21"/>
  <c r="E246" i="21"/>
  <c r="F246" i="21"/>
  <c r="G246" i="21"/>
  <c r="H246" i="21"/>
  <c r="K246" i="21"/>
  <c r="L246" i="21"/>
  <c r="M246" i="21"/>
  <c r="N246" i="21"/>
  <c r="O246" i="21"/>
  <c r="B247" i="21"/>
  <c r="C247" i="21"/>
  <c r="D247" i="21"/>
  <c r="E247" i="21"/>
  <c r="F247" i="21"/>
  <c r="G247" i="21"/>
  <c r="H247" i="21"/>
  <c r="K247" i="21"/>
  <c r="L247" i="21"/>
  <c r="M247" i="21"/>
  <c r="N247" i="21"/>
  <c r="O247" i="21"/>
  <c r="B248" i="21"/>
  <c r="C248" i="21"/>
  <c r="D248" i="21"/>
  <c r="E248" i="21"/>
  <c r="F248" i="21"/>
  <c r="G248" i="21"/>
  <c r="H248" i="21"/>
  <c r="K248" i="21"/>
  <c r="L248" i="21"/>
  <c r="M248" i="21"/>
  <c r="N248" i="21"/>
  <c r="O248" i="21"/>
  <c r="B249" i="21"/>
  <c r="C249" i="21"/>
  <c r="D249" i="21"/>
  <c r="E249" i="21"/>
  <c r="F249" i="21"/>
  <c r="G249" i="21"/>
  <c r="H249" i="21"/>
  <c r="K249" i="21"/>
  <c r="L249" i="21"/>
  <c r="M249" i="21"/>
  <c r="N249" i="21"/>
  <c r="O249" i="21"/>
  <c r="B250" i="21"/>
  <c r="C250" i="21"/>
  <c r="D250" i="21"/>
  <c r="E250" i="21"/>
  <c r="F250" i="21"/>
  <c r="G250" i="21"/>
  <c r="H250" i="21"/>
  <c r="K250" i="21"/>
  <c r="L250" i="21"/>
  <c r="M250" i="21"/>
  <c r="N250" i="21"/>
  <c r="O250" i="21"/>
  <c r="B251" i="21"/>
  <c r="C251" i="21"/>
  <c r="D251" i="21"/>
  <c r="E251" i="21"/>
  <c r="F251" i="21"/>
  <c r="G251" i="21"/>
  <c r="H251" i="21"/>
  <c r="K251" i="21"/>
  <c r="L251" i="21"/>
  <c r="M251" i="21"/>
  <c r="N251" i="21"/>
  <c r="O251" i="21"/>
  <c r="B252" i="21"/>
  <c r="C252" i="21"/>
  <c r="D252" i="21"/>
  <c r="E252" i="21"/>
  <c r="F252" i="21"/>
  <c r="G252" i="21"/>
  <c r="H252" i="21"/>
  <c r="K252" i="21"/>
  <c r="L252" i="21"/>
  <c r="M252" i="21"/>
  <c r="N252" i="21"/>
  <c r="O252" i="21"/>
  <c r="B253" i="21"/>
  <c r="C253" i="21"/>
  <c r="D253" i="21"/>
  <c r="E253" i="21"/>
  <c r="F253" i="21"/>
  <c r="G253" i="21"/>
  <c r="H253" i="21"/>
  <c r="K253" i="21"/>
  <c r="L253" i="21"/>
  <c r="M253" i="21"/>
  <c r="N253" i="21"/>
  <c r="O253" i="21"/>
  <c r="B254" i="21"/>
  <c r="C254" i="21"/>
  <c r="D254" i="21"/>
  <c r="E254" i="21"/>
  <c r="F254" i="21"/>
  <c r="G254" i="21"/>
  <c r="H254" i="21"/>
  <c r="K254" i="21"/>
  <c r="L254" i="21"/>
  <c r="M254" i="21"/>
  <c r="N254" i="21"/>
  <c r="O254" i="21"/>
  <c r="B255" i="21"/>
  <c r="C255" i="21"/>
  <c r="D255" i="21"/>
  <c r="E255" i="21"/>
  <c r="F255" i="21"/>
  <c r="G255" i="21"/>
  <c r="H255" i="21"/>
  <c r="K255" i="21"/>
  <c r="L255" i="21"/>
  <c r="M255" i="21"/>
  <c r="N255" i="21"/>
  <c r="O255" i="21"/>
  <c r="B256" i="21"/>
  <c r="C256" i="21"/>
  <c r="D256" i="21"/>
  <c r="E256" i="21"/>
  <c r="F256" i="21"/>
  <c r="G256" i="21"/>
  <c r="H256" i="21"/>
  <c r="K256" i="21"/>
  <c r="L256" i="21"/>
  <c r="M256" i="21"/>
  <c r="N256" i="21"/>
  <c r="O256" i="21"/>
  <c r="B257" i="21"/>
  <c r="C257" i="21"/>
  <c r="D257" i="21"/>
  <c r="E257" i="21"/>
  <c r="F257" i="21"/>
  <c r="G257" i="21"/>
  <c r="H257" i="21"/>
  <c r="K257" i="21"/>
  <c r="L257" i="21"/>
  <c r="M257" i="21"/>
  <c r="N257" i="21"/>
  <c r="O257" i="21"/>
  <c r="B258" i="21"/>
  <c r="C258" i="21"/>
  <c r="D258" i="21"/>
  <c r="E258" i="21"/>
  <c r="F258" i="21"/>
  <c r="G258" i="21"/>
  <c r="H258" i="21"/>
  <c r="K258" i="21"/>
  <c r="L258" i="21"/>
  <c r="M258" i="21"/>
  <c r="N258" i="21"/>
  <c r="O258" i="21"/>
  <c r="B259" i="21"/>
  <c r="C259" i="21"/>
  <c r="D259" i="21"/>
  <c r="E259" i="21"/>
  <c r="F259" i="21"/>
  <c r="G259" i="21"/>
  <c r="H259" i="21"/>
  <c r="K259" i="21"/>
  <c r="L259" i="21"/>
  <c r="M259" i="21"/>
  <c r="N259" i="21"/>
  <c r="O259" i="21"/>
  <c r="B260" i="21"/>
  <c r="C260" i="21"/>
  <c r="D260" i="21"/>
  <c r="E260" i="21"/>
  <c r="F260" i="21"/>
  <c r="G260" i="21"/>
  <c r="H260" i="21"/>
  <c r="K260" i="21"/>
  <c r="L260" i="21"/>
  <c r="M260" i="21"/>
  <c r="N260" i="21"/>
  <c r="O260" i="21"/>
  <c r="B261" i="21"/>
  <c r="C261" i="21"/>
  <c r="D261" i="21"/>
  <c r="E261" i="21"/>
  <c r="F261" i="21"/>
  <c r="G261" i="21"/>
  <c r="H261" i="21"/>
  <c r="K261" i="21"/>
  <c r="L261" i="21"/>
  <c r="M261" i="21"/>
  <c r="N261" i="21"/>
  <c r="O261" i="21"/>
  <c r="B262" i="21"/>
  <c r="C262" i="21"/>
  <c r="D262" i="21"/>
  <c r="E262" i="21"/>
  <c r="F262" i="21"/>
  <c r="G262" i="21"/>
  <c r="H262" i="21"/>
  <c r="K262" i="21"/>
  <c r="L262" i="21"/>
  <c r="M262" i="21"/>
  <c r="N262" i="21"/>
  <c r="O262" i="21"/>
  <c r="B263" i="21"/>
  <c r="C263" i="21"/>
  <c r="D263" i="21"/>
  <c r="E263" i="21"/>
  <c r="F263" i="21"/>
  <c r="G263" i="21"/>
  <c r="H263" i="21"/>
  <c r="K263" i="21"/>
  <c r="L263" i="21"/>
  <c r="M263" i="21"/>
  <c r="N263" i="21"/>
  <c r="O263" i="21"/>
  <c r="B264" i="21"/>
  <c r="C264" i="21"/>
  <c r="D264" i="21"/>
  <c r="E264" i="21"/>
  <c r="F264" i="21"/>
  <c r="G264" i="21"/>
  <c r="H264" i="21"/>
  <c r="K264" i="21"/>
  <c r="L264" i="21"/>
  <c r="M264" i="21"/>
  <c r="N264" i="21"/>
  <c r="O264" i="21"/>
  <c r="B265" i="21"/>
  <c r="C265" i="21"/>
  <c r="D265" i="21"/>
  <c r="E265" i="21"/>
  <c r="F265" i="21"/>
  <c r="G265" i="21"/>
  <c r="H265" i="21"/>
  <c r="K265" i="21"/>
  <c r="L265" i="21"/>
  <c r="M265" i="21"/>
  <c r="N265" i="21"/>
  <c r="O265" i="21"/>
  <c r="B266" i="21"/>
  <c r="C266" i="21"/>
  <c r="D266" i="21"/>
  <c r="E266" i="21"/>
  <c r="F266" i="21"/>
  <c r="G266" i="21"/>
  <c r="H266" i="21"/>
  <c r="K266" i="21"/>
  <c r="L266" i="21"/>
  <c r="M266" i="21"/>
  <c r="N266" i="21"/>
  <c r="O266" i="21"/>
  <c r="B267" i="21"/>
  <c r="C267" i="21"/>
  <c r="D267" i="21"/>
  <c r="E267" i="21"/>
  <c r="F267" i="21"/>
  <c r="G267" i="21"/>
  <c r="H267" i="21"/>
  <c r="K267" i="21"/>
  <c r="L267" i="21"/>
  <c r="M267" i="21"/>
  <c r="N267" i="21"/>
  <c r="O267" i="21"/>
  <c r="B268" i="21"/>
  <c r="C268" i="21"/>
  <c r="D268" i="21"/>
  <c r="E268" i="21"/>
  <c r="F268" i="21"/>
  <c r="G268" i="21"/>
  <c r="H268" i="21"/>
  <c r="K268" i="21"/>
  <c r="L268" i="21"/>
  <c r="M268" i="21"/>
  <c r="N268" i="21"/>
  <c r="O268" i="21"/>
  <c r="B269" i="21"/>
  <c r="C269" i="21"/>
  <c r="D269" i="21"/>
  <c r="E269" i="21"/>
  <c r="F269" i="21"/>
  <c r="G269" i="21"/>
  <c r="H269" i="21"/>
  <c r="K269" i="21"/>
  <c r="L269" i="21"/>
  <c r="M269" i="21"/>
  <c r="N269" i="21"/>
  <c r="O269" i="21"/>
  <c r="B270" i="21"/>
  <c r="C270" i="21"/>
  <c r="D270" i="21"/>
  <c r="E270" i="21"/>
  <c r="F270" i="21"/>
  <c r="G270" i="21"/>
  <c r="K270" i="21"/>
  <c r="L270" i="21"/>
  <c r="M270" i="21"/>
  <c r="N270" i="21"/>
  <c r="O270" i="21"/>
  <c r="B271" i="21"/>
  <c r="C271" i="21"/>
  <c r="D271" i="21"/>
  <c r="E271" i="21"/>
  <c r="H271" i="21" s="1"/>
  <c r="F271" i="21"/>
  <c r="G271" i="21"/>
  <c r="K271" i="21"/>
  <c r="L271" i="21"/>
  <c r="M271" i="21"/>
  <c r="N271" i="21"/>
  <c r="O271" i="21"/>
  <c r="B272" i="21"/>
  <c r="C272" i="21"/>
  <c r="D272" i="21"/>
  <c r="E272" i="21"/>
  <c r="F272" i="21"/>
  <c r="G272" i="21"/>
  <c r="H272" i="21"/>
  <c r="K272" i="21"/>
  <c r="L272" i="21"/>
  <c r="M272" i="21"/>
  <c r="N272" i="21"/>
  <c r="O272" i="21"/>
  <c r="B273" i="21"/>
  <c r="C273" i="21"/>
  <c r="D273" i="21"/>
  <c r="E273" i="21"/>
  <c r="F273" i="21"/>
  <c r="G273" i="21"/>
  <c r="H273" i="21"/>
  <c r="K273" i="21"/>
  <c r="L273" i="21"/>
  <c r="M273" i="21"/>
  <c r="N273" i="21"/>
  <c r="O273" i="21"/>
  <c r="B274" i="21"/>
  <c r="C274" i="21"/>
  <c r="D274" i="21"/>
  <c r="E274" i="21"/>
  <c r="F274" i="21"/>
  <c r="G274" i="21"/>
  <c r="H274" i="21"/>
  <c r="K274" i="21"/>
  <c r="L274" i="21"/>
  <c r="M274" i="21"/>
  <c r="N274" i="21"/>
  <c r="O274" i="21"/>
  <c r="B275" i="21"/>
  <c r="C275" i="21"/>
  <c r="D275" i="21"/>
  <c r="E275" i="21"/>
  <c r="F275" i="21"/>
  <c r="G275" i="21"/>
  <c r="H275" i="21"/>
  <c r="K275" i="21"/>
  <c r="L275" i="21"/>
  <c r="M275" i="21"/>
  <c r="N275" i="21"/>
  <c r="O275" i="21"/>
  <c r="B276" i="21"/>
  <c r="C276" i="21"/>
  <c r="D276" i="21"/>
  <c r="E276" i="21"/>
  <c r="F276" i="21"/>
  <c r="G276" i="21"/>
  <c r="H276" i="21"/>
  <c r="K276" i="21"/>
  <c r="L276" i="21"/>
  <c r="M276" i="21"/>
  <c r="N276" i="21"/>
  <c r="O276" i="21"/>
  <c r="B277" i="21"/>
  <c r="C277" i="21"/>
  <c r="D277" i="21"/>
  <c r="E277" i="21"/>
  <c r="F277" i="21"/>
  <c r="G277" i="21"/>
  <c r="H277" i="21"/>
  <c r="K277" i="21"/>
  <c r="L277" i="21"/>
  <c r="M277" i="21"/>
  <c r="N277" i="21"/>
  <c r="O277" i="21"/>
  <c r="B278" i="21"/>
  <c r="C278" i="21"/>
  <c r="D278" i="21"/>
  <c r="E278" i="21"/>
  <c r="F278" i="21"/>
  <c r="G278" i="21"/>
  <c r="H278" i="21"/>
  <c r="K278" i="21"/>
  <c r="L278" i="21"/>
  <c r="M278" i="21"/>
  <c r="N278" i="21"/>
  <c r="O278" i="21"/>
  <c r="B279" i="21"/>
  <c r="C279" i="21"/>
  <c r="D279" i="21"/>
  <c r="E279" i="21"/>
  <c r="F279" i="21"/>
  <c r="G279" i="21"/>
  <c r="H279" i="21"/>
  <c r="K279" i="21"/>
  <c r="L279" i="21"/>
  <c r="M279" i="21"/>
  <c r="N279" i="21"/>
  <c r="O279" i="21"/>
  <c r="B280" i="21"/>
  <c r="C280" i="21"/>
  <c r="D280" i="21"/>
  <c r="E280" i="21"/>
  <c r="F280" i="21"/>
  <c r="G280" i="21"/>
  <c r="H280" i="21"/>
  <c r="K280" i="21"/>
  <c r="L280" i="21"/>
  <c r="M280" i="21"/>
  <c r="N280" i="21"/>
  <c r="O280" i="21"/>
  <c r="B281" i="21"/>
  <c r="C281" i="21"/>
  <c r="D281" i="21"/>
  <c r="E281" i="21"/>
  <c r="F281" i="21"/>
  <c r="G281" i="21"/>
  <c r="H281" i="21"/>
  <c r="K281" i="21"/>
  <c r="L281" i="21"/>
  <c r="M281" i="21"/>
  <c r="N281" i="21"/>
  <c r="O281" i="21"/>
  <c r="B282" i="21"/>
  <c r="C282" i="21"/>
  <c r="D282" i="21"/>
  <c r="E282" i="21"/>
  <c r="F282" i="21"/>
  <c r="G282" i="21"/>
  <c r="H282" i="21"/>
  <c r="K282" i="21"/>
  <c r="L282" i="21"/>
  <c r="M282" i="21"/>
  <c r="N282" i="21"/>
  <c r="O282" i="21"/>
  <c r="B283" i="21"/>
  <c r="C283" i="21"/>
  <c r="D283" i="21"/>
  <c r="E283" i="21"/>
  <c r="F283" i="21"/>
  <c r="G283" i="21"/>
  <c r="H283" i="21"/>
  <c r="K283" i="21"/>
  <c r="L283" i="21"/>
  <c r="M283" i="21"/>
  <c r="N283" i="21"/>
  <c r="O283" i="21"/>
  <c r="B284" i="21"/>
  <c r="C284" i="21"/>
  <c r="D284" i="21"/>
  <c r="E284" i="21"/>
  <c r="F284" i="21"/>
  <c r="G284" i="21"/>
  <c r="H284" i="21"/>
  <c r="K284" i="21"/>
  <c r="L284" i="21"/>
  <c r="M284" i="21"/>
  <c r="N284" i="21"/>
  <c r="O284" i="21"/>
  <c r="B285" i="21"/>
  <c r="C285" i="21"/>
  <c r="D285" i="21"/>
  <c r="E285" i="21"/>
  <c r="F285" i="21"/>
  <c r="G285" i="21"/>
  <c r="H285" i="21"/>
  <c r="K285" i="21"/>
  <c r="L285" i="21"/>
  <c r="M285" i="21"/>
  <c r="N285" i="21"/>
  <c r="O285" i="21"/>
  <c r="B286" i="21"/>
  <c r="C286" i="21"/>
  <c r="D286" i="21"/>
  <c r="E286" i="21"/>
  <c r="F286" i="21"/>
  <c r="G286" i="21"/>
  <c r="H286" i="21"/>
  <c r="K286" i="21"/>
  <c r="L286" i="21"/>
  <c r="M286" i="21"/>
  <c r="N286" i="21"/>
  <c r="O286" i="21"/>
  <c r="B287" i="21"/>
  <c r="C287" i="21"/>
  <c r="D287" i="21"/>
  <c r="E287" i="21"/>
  <c r="F287" i="21"/>
  <c r="G287" i="21"/>
  <c r="H287" i="21"/>
  <c r="K287" i="21"/>
  <c r="L287" i="21"/>
  <c r="M287" i="21"/>
  <c r="N287" i="21"/>
  <c r="O287" i="21"/>
  <c r="B288" i="21"/>
  <c r="C288" i="21"/>
  <c r="D288" i="21"/>
  <c r="E288" i="21"/>
  <c r="F288" i="21"/>
  <c r="G288" i="21"/>
  <c r="H288" i="21"/>
  <c r="K288" i="21"/>
  <c r="L288" i="21"/>
  <c r="M288" i="21"/>
  <c r="N288" i="21"/>
  <c r="O288" i="21"/>
  <c r="B289" i="21"/>
  <c r="C289" i="21"/>
  <c r="D289" i="21"/>
  <c r="E289" i="21"/>
  <c r="F289" i="21"/>
  <c r="G289" i="21"/>
  <c r="H289" i="21"/>
  <c r="K289" i="21"/>
  <c r="L289" i="21"/>
  <c r="M289" i="21"/>
  <c r="N289" i="21"/>
  <c r="O289" i="21"/>
  <c r="B290" i="21"/>
  <c r="C290" i="21"/>
  <c r="D290" i="21"/>
  <c r="E290" i="21"/>
  <c r="F290" i="21"/>
  <c r="G290" i="21"/>
  <c r="H290" i="21"/>
  <c r="K290" i="21"/>
  <c r="L290" i="21"/>
  <c r="M290" i="21"/>
  <c r="N290" i="21"/>
  <c r="O290" i="21"/>
  <c r="B291" i="21"/>
  <c r="C291" i="21"/>
  <c r="D291" i="21"/>
  <c r="E291" i="21"/>
  <c r="F291" i="21"/>
  <c r="G291" i="21"/>
  <c r="H291" i="21"/>
  <c r="K291" i="21"/>
  <c r="L291" i="21"/>
  <c r="M291" i="21"/>
  <c r="N291" i="21"/>
  <c r="O291" i="21"/>
  <c r="B292" i="21"/>
  <c r="C292" i="21"/>
  <c r="D292" i="21"/>
  <c r="E292" i="21"/>
  <c r="F292" i="21"/>
  <c r="G292" i="21"/>
  <c r="H292" i="21"/>
  <c r="K292" i="21"/>
  <c r="L292" i="21"/>
  <c r="M292" i="21"/>
  <c r="N292" i="21"/>
  <c r="O292" i="21"/>
  <c r="B293" i="21"/>
  <c r="C293" i="21"/>
  <c r="D293" i="21"/>
  <c r="E293" i="21"/>
  <c r="F293" i="21"/>
  <c r="G293" i="21"/>
  <c r="H293" i="21"/>
  <c r="K293" i="21"/>
  <c r="L293" i="21"/>
  <c r="M293" i="21"/>
  <c r="N293" i="21"/>
  <c r="O293" i="21"/>
  <c r="B294" i="21"/>
  <c r="C294" i="21"/>
  <c r="D294" i="21"/>
  <c r="E294" i="21"/>
  <c r="F294" i="21"/>
  <c r="G294" i="21"/>
  <c r="H294" i="21"/>
  <c r="K294" i="21"/>
  <c r="L294" i="21"/>
  <c r="M294" i="21"/>
  <c r="N294" i="21"/>
  <c r="O294" i="21"/>
  <c r="B295" i="21"/>
  <c r="C295" i="21"/>
  <c r="D295" i="21"/>
  <c r="E295" i="21"/>
  <c r="F295" i="21"/>
  <c r="G295" i="21"/>
  <c r="H295" i="21"/>
  <c r="K295" i="21"/>
  <c r="L295" i="21"/>
  <c r="M295" i="21"/>
  <c r="N295" i="21"/>
  <c r="O295" i="21"/>
  <c r="B296" i="21"/>
  <c r="C296" i="21"/>
  <c r="D296" i="21"/>
  <c r="E296" i="21"/>
  <c r="F296" i="21"/>
  <c r="G296" i="21"/>
  <c r="H296" i="21"/>
  <c r="K296" i="21"/>
  <c r="L296" i="21"/>
  <c r="M296" i="21"/>
  <c r="N296" i="21"/>
  <c r="O296" i="21"/>
  <c r="B297" i="21"/>
  <c r="C297" i="21"/>
  <c r="D297" i="21"/>
  <c r="E297" i="21"/>
  <c r="F297" i="21"/>
  <c r="G297" i="21"/>
  <c r="H297" i="21"/>
  <c r="K297" i="21"/>
  <c r="L297" i="21"/>
  <c r="M297" i="21"/>
  <c r="N297" i="21"/>
  <c r="O297" i="21"/>
  <c r="B298" i="21"/>
  <c r="C298" i="21"/>
  <c r="D298" i="21"/>
  <c r="E298" i="21"/>
  <c r="F298" i="21"/>
  <c r="G298" i="21"/>
  <c r="H298" i="21"/>
  <c r="K298" i="21"/>
  <c r="L298" i="21"/>
  <c r="M298" i="21"/>
  <c r="N298" i="21"/>
  <c r="O298" i="21"/>
  <c r="O3" i="21"/>
  <c r="N3" i="21"/>
  <c r="M3" i="21"/>
  <c r="L3" i="21"/>
  <c r="K3" i="21"/>
  <c r="G3" i="21"/>
  <c r="F3" i="21"/>
  <c r="E3" i="21"/>
  <c r="D3" i="21"/>
  <c r="C3" i="21"/>
  <c r="B3" i="21"/>
  <c r="H5" i="24" l="1"/>
  <c r="H7" i="24"/>
  <c r="H9" i="24"/>
  <c r="H11" i="24"/>
  <c r="H13" i="24"/>
  <c r="H15" i="24"/>
  <c r="H17" i="24"/>
  <c r="H19" i="24"/>
  <c r="H21" i="24"/>
  <c r="H23" i="24"/>
  <c r="H25" i="24"/>
  <c r="H27" i="24"/>
  <c r="H29" i="24"/>
  <c r="H31" i="24"/>
  <c r="H33" i="24"/>
  <c r="H35" i="24"/>
  <c r="H37" i="24"/>
  <c r="H39" i="24"/>
  <c r="H11" i="21"/>
  <c r="H4" i="22"/>
  <c r="H3" i="21"/>
  <c r="H271" i="23"/>
  <c r="H271" i="22"/>
  <c r="H270" i="21"/>
  <c r="H270" i="22"/>
  <c r="H270" i="23"/>
  <c r="H4" i="25"/>
  <c r="H4" i="26"/>
  <c r="D4" i="20"/>
  <c r="H3" i="25"/>
  <c r="H3" i="26"/>
  <c r="H4" i="23"/>
  <c r="H4" i="21"/>
  <c r="H3" i="22"/>
  <c r="H3" i="23"/>
  <c r="H11" i="22"/>
  <c r="N4" i="20" l="1"/>
  <c r="I4" i="20"/>
  <c r="D11" i="20"/>
  <c r="C3" i="3"/>
  <c r="D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Katherine Gomm</author>
  </authors>
  <commentList>
    <comment ref="L6" authorId="0" shapeId="0" xr:uid="{00000000-0006-0000-0200-000001000000}">
      <text>
        <r>
          <rPr>
            <sz val="10"/>
            <color indexed="81"/>
            <rFont val="Tahoma"/>
            <family val="2"/>
          </rPr>
          <t>Leave blank - Health Net will complete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200-000002000000}">
      <text>
        <r>
          <rPr>
            <sz val="10"/>
            <color indexed="81"/>
            <rFont val="Arial"/>
            <family val="2"/>
          </rPr>
          <t>USE THE EMPLOYEE'S SSN FOR ALL OF HIS/HER FAMILY MEMBERS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00000000-0006-0000-0200-000003000000}">
      <text>
        <r>
          <rPr>
            <sz val="10"/>
            <color indexed="81"/>
            <rFont val="Tahoma"/>
            <family val="2"/>
          </rPr>
          <t>MEMBER'S  (Spouse, Dependent, etc) SSN or THEIR INDIVIDUAL TAXPAYER ID NUMBER (ITIN)</t>
        </r>
      </text>
    </comment>
    <comment ref="T6" authorId="0" shapeId="0" xr:uid="{00000000-0006-0000-0200-000004000000}">
      <text>
        <r>
          <rPr>
            <sz val="10"/>
            <color indexed="81"/>
            <rFont val="Tahoma"/>
            <family val="2"/>
          </rPr>
          <t>Please do not use any "." in column I-K.</t>
        </r>
      </text>
    </comment>
    <comment ref="AB6" authorId="0" shapeId="0" xr:uid="{00000000-0006-0000-0200-000005000000}">
      <text>
        <r>
          <rPr>
            <sz val="10"/>
            <color indexed="81"/>
            <rFont val="Arial"/>
            <family val="2"/>
          </rPr>
          <t xml:space="preserve">Only required if the employer provides this information. Utilized to break out costs by location or department within the group. 
</t>
        </r>
      </text>
    </comment>
    <comment ref="AD6" authorId="0" shapeId="0" xr:uid="{00000000-0006-0000-0200-000006000000}">
      <text>
        <r>
          <rPr>
            <sz val="10"/>
            <color indexed="81"/>
            <rFont val="Tahoma"/>
            <family val="2"/>
          </rPr>
          <t xml:space="preserve">Mark "yes" if Dependent is 26+ yrs old and disabled. The HN Disabled Dependent certificate form will be required.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" authorId="0" shapeId="0" xr:uid="{00000000-0006-0000-0200-000007000000}">
      <text>
        <r>
          <rPr>
            <sz val="11"/>
            <color indexed="81"/>
            <rFont val="Tahoma"/>
            <family val="2"/>
          </rPr>
          <t>Optional but very useful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6" authorId="0" shapeId="0" xr:uid="{00000000-0006-0000-0200-00000A000000}">
      <text>
        <r>
          <rPr>
            <sz val="10"/>
            <color indexed="81"/>
            <rFont val="Tahoma"/>
            <family val="2"/>
          </rPr>
          <t>This should always be "Yes</t>
        </r>
        <r>
          <rPr>
            <sz val="9"/>
            <color indexed="81"/>
            <rFont val="Tahoma"/>
            <family val="2"/>
          </rPr>
          <t xml:space="preserve">" 
</t>
        </r>
      </text>
    </comment>
    <comment ref="AN7" authorId="0" shapeId="0" xr:uid="{00000000-0006-0000-0200-00000B000000}">
      <text>
        <r>
          <rPr>
            <sz val="11"/>
            <color indexed="81"/>
            <rFont val="Tahoma"/>
            <family val="2"/>
          </rPr>
          <t>If yes, please complete this section, including Medicare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Katherine Gomm</author>
  </authors>
  <commentList>
    <comment ref="E6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Please leave blank.  Health Net will complete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 xr:uid="{00000000-0006-0000-0300-000002000000}">
      <text>
        <r>
          <rPr>
            <sz val="9"/>
            <color indexed="81"/>
            <rFont val="Arial"/>
            <family val="2"/>
          </rPr>
          <t>USE THE EMPLOYEE'S SSN FOR ALL OF HIS/HER FAMILY MEMBERS</t>
        </r>
        <r>
          <rPr>
            <b/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I6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MEMBER'S SOCIAL SECURITY NUMBER or THEIR INDIVIDUAL TAXPAYER ID NUMBER (ITIN)
</t>
        </r>
      </text>
    </comment>
    <comment ref="M6" authorId="0" shapeId="0" xr:uid="{00000000-0006-0000-0300-000004000000}">
      <text>
        <r>
          <rPr>
            <sz val="10"/>
            <color indexed="81"/>
            <rFont val="Tahoma"/>
            <family val="2"/>
          </rPr>
          <t>Please do not use any "." in column D-F.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Only mark "Yes" if Dependent is 26+ years old and disabled.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6" authorId="0" shapeId="0" xr:uid="{00000000-0006-0000-0300-000007000000}">
      <text>
        <r>
          <rPr>
            <sz val="9"/>
            <color indexed="81"/>
            <rFont val="Tahoma"/>
            <family val="2"/>
          </rPr>
          <t>This should always be "Yes"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Katherine Gomm</author>
  </authors>
  <commentList>
    <comment ref="G6" authorId="0" shapeId="0" xr:uid="{00000000-0006-0000-0400-000001000000}">
      <text>
        <r>
          <rPr>
            <sz val="10"/>
            <color indexed="81"/>
            <rFont val="Arial"/>
            <family val="2"/>
          </rPr>
          <t>USE THE EMPLOYEE'S SSN FOR ALL OF HIS/HER FAMILY MEMBERS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 xr:uid="{00000000-0006-0000-0400-000002000000}">
      <text>
        <r>
          <rPr>
            <sz val="10"/>
            <color indexed="81"/>
            <rFont val="Tahoma"/>
            <family val="2"/>
          </rPr>
          <t>If Member/Employee is waiving coverage, then do not need to list family member(s).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 shapeId="0" xr:uid="{00000000-0006-0000-0400-000003000000}">
      <text>
        <r>
          <rPr>
            <sz val="10"/>
            <color indexed="81"/>
            <rFont val="Tahoma"/>
            <family val="2"/>
          </rPr>
          <t>If Member/Employee is waiving coverage, then do not need to list family member(s).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00000000-0006-0000-0400-000004000000}">
      <text>
        <r>
          <rPr>
            <sz val="9"/>
            <color indexed="81"/>
            <rFont val="Tahoma"/>
            <family val="2"/>
          </rPr>
          <t>This should always be "Yes"</t>
        </r>
      </text>
    </comment>
    <comment ref="D7" authorId="0" shapeId="0" xr:uid="{00000000-0006-0000-0400-000005000000}">
      <text>
        <r>
          <rPr>
            <sz val="10"/>
            <color indexed="81"/>
            <rFont val="Tahoma"/>
            <family val="2"/>
          </rPr>
          <t>Please do not use any "." in column D-F.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Required only if the declination reason is NOT listed in the Standard Reasons drop down menu.  Not common.
</t>
        </r>
      </text>
    </comment>
  </commentList>
</comments>
</file>

<file path=xl/sharedStrings.xml><?xml version="1.0" encoding="utf-8"?>
<sst xmlns="http://schemas.openxmlformats.org/spreadsheetml/2006/main" count="1324" uniqueCount="249">
  <si>
    <t>Required</t>
  </si>
  <si>
    <t>Optional</t>
  </si>
  <si>
    <t>DOB</t>
  </si>
  <si>
    <t>CITY</t>
  </si>
  <si>
    <t>STATE</t>
  </si>
  <si>
    <t>ZIP</t>
  </si>
  <si>
    <t>GENDER</t>
  </si>
  <si>
    <t>DISABLED</t>
  </si>
  <si>
    <t>Add</t>
  </si>
  <si>
    <t>Code</t>
  </si>
  <si>
    <t>Member Type</t>
  </si>
  <si>
    <t>EMAIL ADDRESS</t>
  </si>
  <si>
    <t>Health Net</t>
  </si>
  <si>
    <t>PLAN TYPE</t>
  </si>
  <si>
    <t>PLAN NAME</t>
  </si>
  <si>
    <t>DENTAL PLAN</t>
  </si>
  <si>
    <t>Set</t>
  </si>
  <si>
    <t>EMPLOYEE SSN</t>
  </si>
  <si>
    <t>EFFECTIVE DATE</t>
  </si>
  <si>
    <t>ACTIVITY FLAG</t>
  </si>
  <si>
    <t>GROUP ID</t>
  </si>
  <si>
    <t>MEMBER TYPE</t>
  </si>
  <si>
    <t>EMPLOYEE FORM SIGNED</t>
  </si>
  <si>
    <t>OTHER HEALTH COVERAGE</t>
  </si>
  <si>
    <t>MEDICAL PLAN CHOICES</t>
  </si>
  <si>
    <t>LAST NAME</t>
  </si>
  <si>
    <t>FIRST NAME</t>
  </si>
  <si>
    <t>MIDDLE INITIAL</t>
  </si>
  <si>
    <t>ZIP PLUS 4</t>
  </si>
  <si>
    <t>Yes</t>
  </si>
  <si>
    <t>M - Member/Employee</t>
  </si>
  <si>
    <t>S - Spouse</t>
  </si>
  <si>
    <t>D - Dependent</t>
  </si>
  <si>
    <t>No</t>
  </si>
  <si>
    <t>PART A</t>
  </si>
  <si>
    <t>PART B</t>
  </si>
  <si>
    <t>PART D</t>
  </si>
  <si>
    <t>MEDICARE</t>
  </si>
  <si>
    <t>Decline</t>
  </si>
  <si>
    <t>DECLINATION REASON</t>
  </si>
  <si>
    <t>STANDARD REASONS</t>
  </si>
  <si>
    <t>OTHER</t>
  </si>
  <si>
    <t>ADDRESS 1</t>
  </si>
  <si>
    <t>ADDRESS 2</t>
  </si>
  <si>
    <t>(Yes or No)</t>
  </si>
  <si>
    <t>1)</t>
  </si>
  <si>
    <t>2)</t>
  </si>
  <si>
    <t>3)</t>
  </si>
  <si>
    <t>4)</t>
  </si>
  <si>
    <t>You are required to keep all signed employee applications</t>
  </si>
  <si>
    <t>5)</t>
  </si>
  <si>
    <t>6)</t>
  </si>
  <si>
    <t>7)</t>
  </si>
  <si>
    <t>8)</t>
  </si>
  <si>
    <t>9)</t>
  </si>
  <si>
    <t>All columns and rows are set and should not be altered, removed, or inserted</t>
  </si>
  <si>
    <t>10)</t>
  </si>
  <si>
    <t>11)</t>
  </si>
  <si>
    <t>Input all information directly from each employee application</t>
  </si>
  <si>
    <t>Activity</t>
  </si>
  <si>
    <t>Hourly</t>
  </si>
  <si>
    <t>Salary</t>
  </si>
  <si>
    <t>Other Health Coverage &amp; EE Form Signed</t>
  </si>
  <si>
    <t>HMO Network</t>
  </si>
  <si>
    <t>Plan Type</t>
  </si>
  <si>
    <t>Riders</t>
  </si>
  <si>
    <t>None</t>
  </si>
  <si>
    <t>PlanC</t>
  </si>
  <si>
    <t>PlanD</t>
  </si>
  <si>
    <t>PlanE</t>
  </si>
  <si>
    <t>Dental</t>
  </si>
  <si>
    <t>PRODUCT</t>
  </si>
  <si>
    <t>QUALIFYING EVENT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</si>
  <si>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</si>
  <si>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</si>
  <si>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</si>
  <si>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Medicare</t>
  </si>
  <si>
    <t>Valid - Medicaid</t>
  </si>
  <si>
    <t>Valid - Union employee covered through a labor fund</t>
  </si>
  <si>
    <t>Valid - Tricare</t>
  </si>
  <si>
    <t>Valid - VA</t>
  </si>
  <si>
    <t>Valid - Active Military Duty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</si>
  <si>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</si>
  <si>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</si>
  <si>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</si>
  <si>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</si>
  <si>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</si>
  <si>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</si>
  <si>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</si>
  <si>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Participation</t>
  </si>
  <si>
    <t>Subscribers</t>
  </si>
  <si>
    <t>Medical</t>
  </si>
  <si>
    <t>Members</t>
  </si>
  <si>
    <t>Age At Effective Date</t>
  </si>
  <si>
    <t>DOH</t>
  </si>
  <si>
    <t>Qualifying Event</t>
  </si>
  <si>
    <t>Qualifying Date</t>
  </si>
  <si>
    <t>Cobra Effective Date</t>
  </si>
  <si>
    <t>Cobra End Date</t>
  </si>
  <si>
    <t>Number of Eligible Employees</t>
  </si>
  <si>
    <t>Valid Waivers</t>
  </si>
  <si>
    <t>Enrolling Subscribers</t>
  </si>
  <si>
    <t>Enrolling Members</t>
  </si>
  <si>
    <t>Enrolling COBRA Subscribers</t>
  </si>
  <si>
    <t>Enrolling COBRA Members</t>
  </si>
  <si>
    <t>NAME OF GROUP ---</t>
  </si>
  <si>
    <t xml:space="preserve">(Input Company Name Here) </t>
  </si>
  <si>
    <t>Enhanced Choice B</t>
  </si>
  <si>
    <t>Enhanced Choice A</t>
  </si>
  <si>
    <t>PRIMARY PHYSICAL HOME ADDRESS</t>
  </si>
  <si>
    <t>Work</t>
  </si>
  <si>
    <t>EMPLOYEE SSN (123456789)</t>
  </si>
  <si>
    <t>Product Types for WAIVER tab</t>
  </si>
  <si>
    <t>PERSON WAIVING COVERAGE</t>
  </si>
  <si>
    <t>EMPLOYEE</t>
  </si>
  <si>
    <t>MEMBER TYPE WAIVING COVERAGE</t>
  </si>
  <si>
    <t>CARRIER NAME</t>
  </si>
  <si>
    <t>Vision - COBRA</t>
  </si>
  <si>
    <t>Vision - Active</t>
  </si>
  <si>
    <t>Dental - COBRA</t>
  </si>
  <si>
    <t>Dental - Active</t>
  </si>
  <si>
    <t>Medical - COBRA</t>
  </si>
  <si>
    <t>Medical - Active</t>
  </si>
  <si>
    <t>Non Valid Waivers</t>
  </si>
  <si>
    <t>ENROLLMENT SUMMARY</t>
  </si>
  <si>
    <t>ENROLLEE NAME</t>
  </si>
  <si>
    <t>EFFECTIVE DATE (mm/dd/yy)</t>
  </si>
  <si>
    <t>DOB (mm/dd/yy)</t>
  </si>
  <si>
    <t>START DATE  (mm/dd/yy)</t>
  </si>
  <si>
    <t>END DATE  (mm/dd/yy)</t>
  </si>
  <si>
    <t>DOB  (mm/dd/yy)</t>
  </si>
  <si>
    <t>QUALIFYING DATE  (mm/dd/yy)</t>
  </si>
  <si>
    <t>Valid - Group coverage through a parents plan</t>
  </si>
  <si>
    <t>Please copy and paste address and date information down instead of dragging because the dragging changes the numerical values</t>
  </si>
  <si>
    <t>Make sure to indicate the gender of all individuals - this is a required field</t>
  </si>
  <si>
    <t>It is very important to complete the Member Type for each individual and click on the drop down menu for your selection</t>
  </si>
  <si>
    <t>The "Enrollment Summary" tab can be viewed, but not altered to ensure you have input all employees and dependents accurately</t>
  </si>
  <si>
    <t>The Employee SSN should be on each row for the ee and all family members</t>
  </si>
  <si>
    <t>The employee and family all must have the same effective date of coverage</t>
  </si>
  <si>
    <t xml:space="preserve"> </t>
  </si>
  <si>
    <t xml:space="preserve">No </t>
  </si>
  <si>
    <t>NEW SMALL GROUP EMPLOYEE SUBMISSION</t>
  </si>
  <si>
    <t>NEW SMALL GROUP EMPLOYEE SUBMISSION - DECLINATION OF COVERAGE</t>
  </si>
  <si>
    <t>OTHER PLANS</t>
  </si>
  <si>
    <t>DENTAL</t>
  </si>
  <si>
    <t>NEW SMALL GROUP EMPLOYEE SUBMISSION - COBRA or State Continuation</t>
  </si>
  <si>
    <t>DEPARTMENT #</t>
  </si>
  <si>
    <t>P - Domestic Partner</t>
  </si>
  <si>
    <t>PPO</t>
  </si>
  <si>
    <t>Telephone</t>
  </si>
  <si>
    <t>MEMBER SSN</t>
  </si>
  <si>
    <t>Marital Status</t>
  </si>
  <si>
    <t>Married</t>
  </si>
  <si>
    <t>Domestic Partner</t>
  </si>
  <si>
    <t>EMPLOYEE TYPE             (Hourly or Salaried)</t>
  </si>
  <si>
    <t>EMPLOYEE MARITAL STATUS</t>
  </si>
  <si>
    <t xml:space="preserve">MIDDLE INITIAL </t>
  </si>
  <si>
    <t>Vision</t>
  </si>
  <si>
    <t>Plus D50-1855-1500</t>
  </si>
  <si>
    <t>Elite 1010-1</t>
  </si>
  <si>
    <t>CAM 15-1000</t>
  </si>
  <si>
    <t>Value D50-185-1500V</t>
  </si>
  <si>
    <t>Preferred 1025-2</t>
  </si>
  <si>
    <t>CAM 15-1500</t>
  </si>
  <si>
    <t>Preferred Plus DP50-1855-1500</t>
  </si>
  <si>
    <t>Preferred 1025-3</t>
  </si>
  <si>
    <t>CAM 15-1000 Plus</t>
  </si>
  <si>
    <t>Essentials D50-16-500</t>
  </si>
  <si>
    <t>Standard PPO</t>
  </si>
  <si>
    <t>Home/Cell</t>
  </si>
  <si>
    <t>OREGON SBG</t>
  </si>
  <si>
    <t>VISION</t>
  </si>
  <si>
    <t>COBRA Effective Date</t>
  </si>
  <si>
    <t>COBRA End Date</t>
  </si>
  <si>
    <t>HDHP</t>
  </si>
  <si>
    <t>Health Net Census Enrollment Helpful Hints</t>
  </si>
  <si>
    <t>Worksheet is for new group and renewal enrollment only - one line per person</t>
  </si>
  <si>
    <t>All eligible employees and families selecting Health Net plans are input on "New Employees" tab</t>
  </si>
  <si>
    <t>All eligible employees and/or families on COBRA must be input on "COBRA" tab</t>
  </si>
  <si>
    <r>
      <t xml:space="preserve">Required columns for data listed in </t>
    </r>
    <r>
      <rPr>
        <b/>
        <sz val="13.5"/>
        <color rgb="FF0C22F2"/>
        <rFont val="Cambria"/>
        <family val="1"/>
        <scheme val="major"/>
      </rPr>
      <t>blue</t>
    </r>
    <r>
      <rPr>
        <sz val="13.5"/>
        <rFont val="Cambria"/>
        <family val="1"/>
        <scheme val="major"/>
      </rPr>
      <t xml:space="preserve"> on line 8</t>
    </r>
  </si>
  <si>
    <r>
      <t xml:space="preserve">Optional columns for data listed in </t>
    </r>
    <r>
      <rPr>
        <b/>
        <sz val="13.5"/>
        <color rgb="FF993300"/>
        <rFont val="Cambria"/>
        <family val="1"/>
        <scheme val="major"/>
      </rPr>
      <t>brown</t>
    </r>
    <r>
      <rPr>
        <sz val="13.5"/>
        <rFont val="Cambria"/>
        <family val="1"/>
        <scheme val="major"/>
      </rPr>
      <t xml:space="preserve"> on line 8 - if on application must input on worksheet</t>
    </r>
  </si>
  <si>
    <t>Only two names can be listed for Group Term Life beneficiary and % must equate to 100%. For additional beneficiaries please submit a change form.</t>
  </si>
  <si>
    <t>Tips</t>
  </si>
  <si>
    <t>A)</t>
  </si>
  <si>
    <t>B)</t>
  </si>
  <si>
    <t>C)</t>
  </si>
  <si>
    <t>D)</t>
  </si>
  <si>
    <t>E)</t>
  </si>
  <si>
    <t>P20-2000-2-7900DX</t>
  </si>
  <si>
    <t>P20-2500-3-7900DX</t>
  </si>
  <si>
    <t>P30-1500-2-7900DX</t>
  </si>
  <si>
    <t>P30-3500-3-7900DX</t>
  </si>
  <si>
    <t>Valid - Individual coverage on or off the Exchange</t>
  </si>
  <si>
    <t>NA</t>
  </si>
  <si>
    <t>GROUP TERM LIFE CHOICES</t>
  </si>
  <si>
    <t>AMOUNT OF COVERAGE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</si>
  <si>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</si>
  <si>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</si>
  <si>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</si>
  <si>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</si>
  <si>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</si>
  <si>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</si>
  <si>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Life Amounts</t>
  </si>
  <si>
    <t>$15,000</t>
  </si>
  <si>
    <t>$25,000</t>
  </si>
  <si>
    <t>$50,000</t>
  </si>
  <si>
    <t>TYPE</t>
  </si>
  <si>
    <t>NUMBER (1112223333)</t>
  </si>
  <si>
    <t>HIRE DATE  (mm/dd/yy)</t>
  </si>
  <si>
    <t>TELEPHONE NUMBER</t>
  </si>
  <si>
    <t>ORIGINAL COBRA EFFECTIVE DATE  (mm/dd/yy)</t>
  </si>
  <si>
    <t>Single</t>
  </si>
  <si>
    <t>EFFECTIVE DATE  (mm/dd/yy)</t>
  </si>
  <si>
    <t>COBRA END DATE  (mm/dd/yy)</t>
  </si>
  <si>
    <t>PREFER SPANISH COMMUNICATION AND PLAN INFORMATION         (If available)</t>
  </si>
  <si>
    <t>SPOUSE WAIVING</t>
  </si>
  <si>
    <t>Waiving Option for Married/DP on NEW EMPLOYEES tab</t>
  </si>
  <si>
    <t>Waiving</t>
  </si>
  <si>
    <t>PlanMDP</t>
  </si>
  <si>
    <t>P10-250-1-4000LX</t>
  </si>
  <si>
    <t>P50-0-5-5000</t>
  </si>
  <si>
    <t>P20-500-3-7900DX</t>
  </si>
  <si>
    <t>P45-3500-5-8150ES</t>
  </si>
  <si>
    <t>HOURS WORKED PER WEEK</t>
  </si>
  <si>
    <t>P45-5000-5-8150ES</t>
  </si>
  <si>
    <t>P8250-0-8250ES</t>
  </si>
  <si>
    <t>HD4000-3-6750ES</t>
  </si>
  <si>
    <t>HD6900-0-6900ES</t>
  </si>
  <si>
    <t>HD3000-3-6750ES</t>
  </si>
  <si>
    <t>HDE3000-3-6750ES</t>
  </si>
  <si>
    <t>HDE4000-3-6750ES</t>
  </si>
  <si>
    <t>HDE6900-0-6900ES</t>
  </si>
  <si>
    <t>On Form 132 or Legal Documents</t>
  </si>
  <si>
    <t>ZIP CODE</t>
  </si>
  <si>
    <t>HIRE DATE
(mm/dd/yy)</t>
  </si>
  <si>
    <t>Health Net Oregon Standard Gold Plan</t>
  </si>
  <si>
    <t>Health Net Oregon Standard Silver Plan</t>
  </si>
  <si>
    <t>Health Net Oregon Standard Bronze Plan</t>
  </si>
  <si>
    <t>All eligible employees NOT selecting Health Net plans are input on "Waivers" tab</t>
  </si>
  <si>
    <t>For assistance, please reach out to your Health Net Account Executive.</t>
  </si>
  <si>
    <t>P10-750-2-3500LX</t>
  </si>
  <si>
    <t>P0-1500-4-8000DX</t>
  </si>
  <si>
    <t>P0-3500-4-8000DX</t>
  </si>
  <si>
    <t>P20-1000-2-7950DX</t>
  </si>
  <si>
    <t>P35-5000-5-8500DX</t>
  </si>
  <si>
    <t>P45-4000-3-8150ES</t>
  </si>
  <si>
    <t>P45-6000-5-8500ES</t>
  </si>
  <si>
    <t>2023 EFFECTIVE DATES</t>
  </si>
  <si>
    <t>P10-500-1-4000LX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</si>
</sst>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;@"/>
    <numFmt numFmtId="169" formatCode="mm/dd/yy"/>
  </numFmts>
  <fonts count="45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20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0"/>
      <color theme="1"/>
      <name val="Cambria"/>
      <family val="1"/>
    </font>
    <font>
      <u/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b/>
      <sz val="20"/>
      <color rgb="FFFF0000"/>
      <name val="Cambria"/>
      <family val="1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0"/>
      <name val="MS Sans Serif"/>
      <family val="2"/>
    </font>
    <font>
      <i/>
      <sz val="10"/>
      <color rgb="FF0C22F2"/>
      <name val="Cambria"/>
      <family val="1"/>
    </font>
    <font>
      <i/>
      <sz val="10"/>
      <color rgb="FF00B050"/>
      <name val="Cambria"/>
      <family val="1"/>
    </font>
    <font>
      <sz val="10"/>
      <color indexed="81"/>
      <name val="Arial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sz val="11"/>
      <name val="Cambria"/>
      <family val="1"/>
    </font>
    <font>
      <sz val="8"/>
      <color indexed="81"/>
      <name val="Tahoma"/>
      <family val="2"/>
    </font>
    <font>
      <b/>
      <i/>
      <u/>
      <sz val="24"/>
      <name val="Cambria"/>
      <family val="1"/>
      <scheme val="major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b/>
      <sz val="13.5"/>
      <color rgb="FF0C22F2"/>
      <name val="Cambria"/>
      <family val="1"/>
      <scheme val="major"/>
    </font>
    <font>
      <b/>
      <sz val="13.5"/>
      <color rgb="FF993300"/>
      <name val="Cambria"/>
      <family val="1"/>
      <scheme val="major"/>
    </font>
    <font>
      <b/>
      <i/>
      <u/>
      <sz val="18"/>
      <name val="Cambria"/>
      <family val="1"/>
      <scheme val="major"/>
    </font>
    <font>
      <sz val="11"/>
      <name val="Cambria"/>
      <family val="1"/>
      <scheme val="major"/>
    </font>
    <font>
      <sz val="16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415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1" fillId="0" borderId="9" xfId="0" applyFont="1" applyBorder="1" applyProtection="1"/>
    <xf numFmtId="0" fontId="1" fillId="2" borderId="10" xfId="0" applyFont="1" applyFill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1" fillId="0" borderId="11" xfId="0" applyFont="1" applyBorder="1" applyProtection="1"/>
    <xf numFmtId="0" fontId="2" fillId="0" borderId="10" xfId="0" applyFont="1" applyFill="1" applyBorder="1" applyProtection="1"/>
    <xf numFmtId="0" fontId="0" fillId="0" borderId="0" xfId="0" applyBorder="1" applyAlignment="1">
      <alignment horizontal="left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Protection="1"/>
    <xf numFmtId="165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2" fillId="0" borderId="0" xfId="0" applyNumberFormat="1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3" borderId="4" xfId="0" applyFont="1" applyFill="1" applyBorder="1" applyAlignment="1" applyProtection="1">
      <alignment horizontal="center"/>
      <protection locked="0"/>
    </xf>
    <xf numFmtId="165" fontId="16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49" fontId="17" fillId="0" borderId="1" xfId="1" applyNumberFormat="1" applyFont="1" applyBorder="1" applyAlignment="1" applyProtection="1">
      <alignment horizontal="center"/>
      <protection locked="0"/>
    </xf>
    <xf numFmtId="49" fontId="17" fillId="0" borderId="4" xfId="1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left"/>
      <protection locked="0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6" fontId="9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Border="1" applyProtection="1">
      <protection locked="0"/>
    </xf>
    <xf numFmtId="166" fontId="16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Fill="1" applyProtection="1">
      <protection locked="0"/>
    </xf>
    <xf numFmtId="167" fontId="2" fillId="0" borderId="0" xfId="0" applyNumberFormat="1" applyFont="1" applyProtection="1">
      <protection locked="0"/>
    </xf>
    <xf numFmtId="167" fontId="16" fillId="0" borderId="0" xfId="0" applyNumberFormat="1" applyFont="1" applyAlignment="1" applyProtection="1">
      <alignment horizontal="center"/>
      <protection locked="0"/>
    </xf>
    <xf numFmtId="167" fontId="16" fillId="0" borderId="0" xfId="0" applyNumberFormat="1" applyFont="1" applyBorder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1" fillId="0" borderId="0" xfId="2" applyFont="1" applyProtection="1"/>
    <xf numFmtId="0" fontId="1" fillId="0" borderId="0" xfId="2" applyFont="1" applyBorder="1" applyProtection="1"/>
    <xf numFmtId="10" fontId="1" fillId="0" borderId="0" xfId="2" applyNumberFormat="1" applyFont="1" applyBorder="1" applyAlignment="1" applyProtection="1"/>
    <xf numFmtId="0" fontId="2" fillId="0" borderId="0" xfId="2" applyFont="1" applyBorder="1" applyAlignment="1" applyProtection="1"/>
    <xf numFmtId="0" fontId="1" fillId="0" borderId="0" xfId="2" applyFont="1" applyBorder="1" applyAlignment="1" applyProtection="1">
      <alignment horizontal="center"/>
    </xf>
    <xf numFmtId="0" fontId="21" fillId="0" borderId="0" xfId="2" applyFont="1" applyAlignment="1" applyProtection="1"/>
    <xf numFmtId="0" fontId="23" fillId="0" borderId="0" xfId="2" applyFont="1" applyProtection="1"/>
    <xf numFmtId="0" fontId="23" fillId="0" borderId="21" xfId="2" applyFont="1" applyBorder="1" applyAlignment="1" applyProtection="1">
      <alignment horizontal="center" vertical="center"/>
    </xf>
    <xf numFmtId="14" fontId="23" fillId="0" borderId="21" xfId="2" applyNumberFormat="1" applyFont="1" applyBorder="1" applyAlignment="1" applyProtection="1">
      <alignment horizontal="center" vertical="center" wrapText="1"/>
    </xf>
    <xf numFmtId="0" fontId="23" fillId="4" borderId="21" xfId="2" applyFont="1" applyFill="1" applyBorder="1" applyProtection="1"/>
    <xf numFmtId="0" fontId="23" fillId="4" borderId="21" xfId="2" applyFont="1" applyFill="1" applyBorder="1" applyAlignment="1" applyProtection="1">
      <alignment horizontal="center" vertical="center" wrapText="1"/>
    </xf>
    <xf numFmtId="0" fontId="19" fillId="4" borderId="21" xfId="2" applyFont="1" applyFill="1" applyBorder="1" applyAlignment="1" applyProtection="1">
      <alignment horizontal="center"/>
    </xf>
    <xf numFmtId="0" fontId="23" fillId="4" borderId="21" xfId="2" applyFont="1" applyFill="1" applyBorder="1" applyAlignment="1" applyProtection="1">
      <alignment horizontal="center" vertical="center"/>
    </xf>
    <xf numFmtId="0" fontId="23" fillId="4" borderId="21" xfId="2" applyFont="1" applyFill="1" applyBorder="1" applyAlignment="1" applyProtection="1">
      <alignment horizontal="center"/>
    </xf>
    <xf numFmtId="164" fontId="23" fillId="0" borderId="21" xfId="2" applyNumberFormat="1" applyFont="1" applyBorder="1" applyAlignment="1" applyProtection="1">
      <alignment horizontal="center" vertical="center" wrapText="1"/>
    </xf>
    <xf numFmtId="14" fontId="23" fillId="0" borderId="21" xfId="2" applyNumberFormat="1" applyFont="1" applyBorder="1" applyAlignment="1" applyProtection="1">
      <alignment horizontal="center"/>
    </xf>
    <xf numFmtId="0" fontId="23" fillId="0" borderId="21" xfId="2" applyNumberFormat="1" applyFont="1" applyBorder="1" applyAlignment="1" applyProtection="1">
      <alignment horizontal="center"/>
    </xf>
    <xf numFmtId="0" fontId="19" fillId="0" borderId="21" xfId="2" applyFont="1" applyFill="1" applyBorder="1" applyAlignment="1" applyProtection="1">
      <alignment horizontal="center" vertical="center"/>
    </xf>
    <xf numFmtId="0" fontId="19" fillId="0" borderId="21" xfId="2" applyFont="1" applyFill="1" applyBorder="1" applyAlignment="1" applyProtection="1">
      <alignment horizontal="center" vertical="center" wrapText="1"/>
    </xf>
    <xf numFmtId="0" fontId="19" fillId="0" borderId="21" xfId="2" applyFont="1" applyBorder="1" applyAlignment="1" applyProtection="1">
      <alignment horizontal="center" vertical="center" wrapText="1"/>
    </xf>
    <xf numFmtId="0" fontId="19" fillId="0" borderId="21" xfId="2" applyFont="1" applyBorder="1" applyAlignment="1" applyProtection="1">
      <alignment wrapText="1"/>
    </xf>
    <xf numFmtId="49" fontId="23" fillId="0" borderId="0" xfId="2" applyNumberFormat="1" applyFont="1" applyProtection="1"/>
    <xf numFmtId="14" fontId="23" fillId="0" borderId="21" xfId="2" applyNumberFormat="1" applyFont="1" applyBorder="1" applyAlignment="1" applyProtection="1">
      <alignment horizontal="center" wrapText="1"/>
    </xf>
    <xf numFmtId="0" fontId="23" fillId="0" borderId="21" xfId="2" applyNumberFormat="1" applyFont="1" applyBorder="1" applyAlignment="1" applyProtection="1">
      <alignment horizontal="center" wrapText="1"/>
    </xf>
    <xf numFmtId="49" fontId="19" fillId="0" borderId="21" xfId="2" applyNumberFormat="1" applyFont="1" applyFill="1" applyBorder="1" applyAlignment="1" applyProtection="1">
      <alignment horizontal="center" vertical="center" wrapText="1"/>
    </xf>
    <xf numFmtId="14" fontId="23" fillId="0" borderId="21" xfId="2" applyNumberFormat="1" applyFont="1" applyBorder="1" applyProtection="1">
      <protection locked="0"/>
    </xf>
    <xf numFmtId="0" fontId="23" fillId="0" borderId="21" xfId="2" applyFont="1" applyBorder="1" applyProtection="1">
      <protection locked="0"/>
    </xf>
    <xf numFmtId="0" fontId="18" fillId="0" borderId="0" xfId="0" applyFont="1" applyBorder="1" applyAlignment="1">
      <alignment horizontal="left"/>
    </xf>
    <xf numFmtId="0" fontId="9" fillId="0" borderId="0" xfId="0" applyFont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18" fillId="0" borderId="0" xfId="0" applyFont="1" applyProtection="1"/>
    <xf numFmtId="0" fontId="18" fillId="0" borderId="0" xfId="0" applyFont="1" applyBorder="1" applyAlignment="1">
      <alignment vertical="top"/>
    </xf>
    <xf numFmtId="0" fontId="18" fillId="5" borderId="0" xfId="0" applyFont="1" applyFill="1" applyProtection="1"/>
    <xf numFmtId="0" fontId="0" fillId="5" borderId="0" xfId="0" applyFill="1" applyProtection="1"/>
    <xf numFmtId="0" fontId="0" fillId="5" borderId="0" xfId="0" applyFill="1" applyBorder="1" applyAlignment="1">
      <alignment horizontal="left"/>
    </xf>
    <xf numFmtId="0" fontId="9" fillId="0" borderId="7" xfId="0" applyFont="1" applyBorder="1" applyProtection="1">
      <protection locked="0"/>
    </xf>
    <xf numFmtId="0" fontId="9" fillId="0" borderId="19" xfId="0" applyFont="1" applyBorder="1" applyProtection="1">
      <protection locked="0"/>
    </xf>
    <xf numFmtId="166" fontId="3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166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Protection="1"/>
    <xf numFmtId="0" fontId="0" fillId="0" borderId="0" xfId="0" applyBorder="1" applyProtection="1"/>
    <xf numFmtId="0" fontId="13" fillId="0" borderId="2" xfId="0" applyFont="1" applyBorder="1" applyAlignment="1" applyProtection="1">
      <alignment horizontal="center" vertical="center" wrapText="1"/>
      <protection locked="0"/>
    </xf>
    <xf numFmtId="167" fontId="9" fillId="3" borderId="1" xfId="0" applyNumberFormat="1" applyFont="1" applyFill="1" applyBorder="1" applyAlignment="1" applyProtection="1">
      <alignment horizontal="center"/>
      <protection locked="0"/>
    </xf>
    <xf numFmtId="167" fontId="9" fillId="3" borderId="4" xfId="0" applyNumberFormat="1" applyFont="1" applyFill="1" applyBorder="1" applyAlignment="1" applyProtection="1">
      <alignment horizontal="center"/>
      <protection locked="0"/>
    </xf>
    <xf numFmtId="166" fontId="16" fillId="3" borderId="1" xfId="0" applyNumberFormat="1" applyFont="1" applyFill="1" applyBorder="1" applyAlignment="1" applyProtection="1">
      <alignment horizontal="center"/>
      <protection locked="0"/>
    </xf>
    <xf numFmtId="166" fontId="16" fillId="3" borderId="4" xfId="0" applyNumberFormat="1" applyFont="1" applyFill="1" applyBorder="1" applyAlignment="1" applyProtection="1">
      <alignment horizontal="center"/>
      <protection locked="0"/>
    </xf>
    <xf numFmtId="0" fontId="16" fillId="3" borderId="24" xfId="0" applyFont="1" applyFill="1" applyBorder="1" applyAlignment="1" applyProtection="1">
      <alignment horizontal="center"/>
      <protection locked="0"/>
    </xf>
    <xf numFmtId="0" fontId="16" fillId="3" borderId="30" xfId="0" applyFont="1" applyFill="1" applyBorder="1" applyAlignment="1" applyProtection="1">
      <alignment horizontal="center"/>
      <protection locked="0"/>
    </xf>
    <xf numFmtId="165" fontId="9" fillId="3" borderId="7" xfId="0" applyNumberFormat="1" applyFont="1" applyFill="1" applyBorder="1" applyAlignment="1" applyProtection="1">
      <alignment horizontal="center"/>
      <protection locked="0"/>
    </xf>
    <xf numFmtId="165" fontId="9" fillId="3" borderId="19" xfId="0" applyNumberFormat="1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Protection="1"/>
    <xf numFmtId="0" fontId="9" fillId="3" borderId="7" xfId="0" applyFont="1" applyFill="1" applyBorder="1" applyAlignment="1" applyProtection="1">
      <alignment horizontal="center"/>
      <protection locked="0"/>
    </xf>
    <xf numFmtId="167" fontId="9" fillId="3" borderId="27" xfId="0" applyNumberFormat="1" applyFont="1" applyFill="1" applyBorder="1" applyAlignment="1" applyProtection="1">
      <alignment horizontal="center"/>
      <protection locked="0"/>
    </xf>
    <xf numFmtId="167" fontId="9" fillId="3" borderId="28" xfId="0" applyNumberFormat="1" applyFont="1" applyFill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Border="1" applyProtection="1">
      <protection locked="0"/>
    </xf>
    <xf numFmtId="49" fontId="15" fillId="0" borderId="4" xfId="1" applyNumberFormat="1" applyBorder="1" applyProtection="1">
      <protection locked="0"/>
    </xf>
    <xf numFmtId="0" fontId="2" fillId="0" borderId="0" xfId="2" applyFont="1" applyBorder="1" applyProtection="1"/>
    <xf numFmtId="0" fontId="2" fillId="0" borderId="0" xfId="2" applyFont="1" applyBorder="1" applyAlignment="1" applyProtection="1"/>
    <xf numFmtId="0" fontId="1" fillId="2" borderId="32" xfId="0" applyFont="1" applyFill="1" applyBorder="1" applyProtection="1"/>
    <xf numFmtId="0" fontId="2" fillId="0" borderId="21" xfId="0" applyFont="1" applyBorder="1" applyProtection="1"/>
    <xf numFmtId="0" fontId="30" fillId="0" borderId="2" xfId="0" applyFont="1" applyBorder="1" applyAlignment="1" applyProtection="1">
      <alignment horizontal="center" vertical="center" wrapText="1"/>
      <protection locked="0"/>
    </xf>
    <xf numFmtId="166" fontId="12" fillId="0" borderId="2" xfId="0" applyNumberFormat="1" applyFont="1" applyBorder="1" applyAlignment="1" applyProtection="1">
      <alignment horizontal="center" vertical="center" wrapText="1"/>
      <protection locked="0"/>
    </xf>
    <xf numFmtId="167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166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2" fillId="0" borderId="10" xfId="0" applyFont="1" applyBorder="1" applyProtection="1"/>
    <xf numFmtId="0" fontId="9" fillId="3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2" fillId="0" borderId="10" xfId="0" applyFont="1" applyBorder="1" applyProtection="1"/>
    <xf numFmtId="0" fontId="2" fillId="0" borderId="11" xfId="0" applyFont="1" applyBorder="1" applyProtection="1"/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left"/>
      <protection locked="0"/>
    </xf>
    <xf numFmtId="0" fontId="16" fillId="5" borderId="19" xfId="0" applyFont="1" applyFill="1" applyBorder="1" applyAlignment="1" applyProtection="1">
      <alignment horizontal="left"/>
      <protection locked="0"/>
    </xf>
    <xf numFmtId="0" fontId="35" fillId="0" borderId="0" xfId="0" applyFont="1" applyBorder="1" applyProtection="1"/>
    <xf numFmtId="0" fontId="2" fillId="3" borderId="7" xfId="0" applyFont="1" applyFill="1" applyBorder="1" applyProtection="1"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1" fillId="0" borderId="0" xfId="2" applyFont="1" applyBorder="1" applyProtection="1"/>
    <xf numFmtId="0" fontId="2" fillId="0" borderId="0" xfId="2" applyFont="1" applyBorder="1" applyAlignment="1" applyProtection="1"/>
    <xf numFmtId="0" fontId="2" fillId="3" borderId="28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16" fillId="5" borderId="25" xfId="0" applyFont="1" applyFill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center"/>
    </xf>
    <xf numFmtId="166" fontId="16" fillId="3" borderId="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167" fontId="9" fillId="3" borderId="2" xfId="0" applyNumberFormat="1" applyFont="1" applyFill="1" applyBorder="1" applyAlignment="1" applyProtection="1">
      <alignment horizontal="center"/>
      <protection locked="0"/>
    </xf>
    <xf numFmtId="49" fontId="17" fillId="0" borderId="2" xfId="1" applyNumberFormat="1" applyFont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1" fillId="2" borderId="10" xfId="0" applyFont="1" applyFill="1" applyBorder="1" applyProtection="1"/>
    <xf numFmtId="0" fontId="2" fillId="0" borderId="10" xfId="0" applyFont="1" applyBorder="1" applyProtection="1"/>
    <xf numFmtId="0" fontId="0" fillId="0" borderId="0" xfId="0" applyBorder="1" applyAlignment="1">
      <alignment horizontal="left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Protection="1">
      <protection locked="0"/>
    </xf>
    <xf numFmtId="0" fontId="2" fillId="8" borderId="43" xfId="0" applyFont="1" applyFill="1" applyBorder="1" applyAlignment="1" applyProtection="1">
      <alignment horizontal="center" vertical="center"/>
    </xf>
    <xf numFmtId="0" fontId="2" fillId="8" borderId="44" xfId="0" applyFont="1" applyFill="1" applyBorder="1" applyAlignment="1" applyProtection="1">
      <alignment horizontal="center" vertical="center"/>
    </xf>
    <xf numFmtId="0" fontId="35" fillId="0" borderId="42" xfId="0" applyFont="1" applyBorder="1" applyProtection="1"/>
    <xf numFmtId="0" fontId="35" fillId="0" borderId="45" xfId="0" applyFont="1" applyBorder="1" applyProtection="1"/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39" fillId="0" borderId="36" xfId="0" applyFont="1" applyBorder="1" applyAlignment="1">
      <alignment vertical="center" wrapText="1"/>
    </xf>
    <xf numFmtId="0" fontId="38" fillId="0" borderId="36" xfId="0" applyFont="1" applyBorder="1" applyAlignment="1">
      <alignment vertical="center" wrapText="1"/>
    </xf>
    <xf numFmtId="0" fontId="2" fillId="0" borderId="36" xfId="2" applyFont="1" applyBorder="1" applyAlignment="1" applyProtection="1">
      <alignment horizontal="center" vertical="center"/>
    </xf>
    <xf numFmtId="10" fontId="1" fillId="0" borderId="20" xfId="2" applyNumberFormat="1" applyFont="1" applyBorder="1" applyAlignment="1" applyProtection="1">
      <alignment horizontal="center" vertical="center"/>
    </xf>
    <xf numFmtId="0" fontId="2" fillId="0" borderId="48" xfId="2" applyFont="1" applyBorder="1" applyAlignment="1" applyProtection="1">
      <alignment horizontal="center" vertical="center"/>
    </xf>
    <xf numFmtId="0" fontId="1" fillId="9" borderId="41" xfId="2" applyFont="1" applyFill="1" applyBorder="1" applyAlignment="1" applyProtection="1">
      <alignment horizontal="center" vertical="center"/>
    </xf>
    <xf numFmtId="0" fontId="1" fillId="9" borderId="34" xfId="2" applyFont="1" applyFill="1" applyBorder="1" applyAlignment="1" applyProtection="1">
      <alignment horizontal="center" vertical="center"/>
    </xf>
    <xf numFmtId="0" fontId="2" fillId="0" borderId="47" xfId="2" applyFont="1" applyBorder="1" applyAlignment="1" applyProtection="1">
      <alignment horizontal="center" vertical="center"/>
    </xf>
    <xf numFmtId="0" fontId="2" fillId="0" borderId="20" xfId="2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44" fillId="0" borderId="0" xfId="0" applyFont="1" applyProtection="1"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6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</xf>
    <xf numFmtId="49" fontId="2" fillId="0" borderId="10" xfId="0" applyNumberFormat="1" applyFont="1" applyBorder="1" applyProtection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31" fillId="0" borderId="41" xfId="0" applyFont="1" applyBorder="1" applyAlignment="1" applyProtection="1">
      <alignment horizontal="center" vertical="center" wrapText="1"/>
      <protection locked="0"/>
    </xf>
    <xf numFmtId="166" fontId="12" fillId="0" borderId="41" xfId="0" applyNumberFormat="1" applyFont="1" applyBorder="1" applyAlignment="1" applyProtection="1">
      <alignment horizontal="center" vertical="center" wrapText="1"/>
      <protection locked="0"/>
    </xf>
    <xf numFmtId="167" fontId="12" fillId="0" borderId="41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6" fontId="1" fillId="0" borderId="30" xfId="0" applyNumberFormat="1" applyFont="1" applyBorder="1" applyAlignment="1" applyProtection="1">
      <alignment horizontal="center" vertical="center" wrapText="1"/>
      <protection locked="0"/>
    </xf>
    <xf numFmtId="167" fontId="1" fillId="0" borderId="18" xfId="0" applyNumberFormat="1" applyFont="1" applyBorder="1" applyAlignment="1" applyProtection="1">
      <alignment horizontal="center" vertical="center" wrapText="1"/>
      <protection locked="0"/>
    </xf>
    <xf numFmtId="167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5" fontId="9" fillId="0" borderId="4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9" fillId="3" borderId="55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Protection="1">
      <protection locked="0"/>
    </xf>
    <xf numFmtId="49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Protection="1">
      <protection locked="0"/>
    </xf>
    <xf numFmtId="166" fontId="9" fillId="3" borderId="27" xfId="0" applyNumberFormat="1" applyFont="1" applyFill="1" applyBorder="1" applyAlignment="1" applyProtection="1">
      <alignment horizontal="center"/>
      <protection locked="0"/>
    </xf>
    <xf numFmtId="166" fontId="9" fillId="3" borderId="28" xfId="0" applyNumberFormat="1" applyFont="1" applyFill="1" applyBorder="1" applyAlignment="1" applyProtection="1">
      <alignment horizontal="center"/>
      <protection locked="0"/>
    </xf>
    <xf numFmtId="166" fontId="9" fillId="3" borderId="4" xfId="0" applyNumberFormat="1" applyFont="1" applyFill="1" applyBorder="1" applyAlignment="1" applyProtection="1">
      <alignment horizontal="center"/>
      <protection locked="0"/>
    </xf>
    <xf numFmtId="165" fontId="16" fillId="0" borderId="2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65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165" fontId="16" fillId="0" borderId="4" xfId="0" applyNumberFormat="1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31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26" xfId="0" applyFont="1" applyFill="1" applyBorder="1" applyAlignment="1" applyProtection="1">
      <alignment horizontal="left"/>
      <protection locked="0"/>
    </xf>
    <xf numFmtId="49" fontId="16" fillId="0" borderId="2" xfId="0" applyNumberFormat="1" applyFont="1" applyFill="1" applyBorder="1" applyAlignment="1" applyProtection="1">
      <alignment horizontal="center"/>
      <protection locked="0"/>
    </xf>
    <xf numFmtId="49" fontId="16" fillId="0" borderId="31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9" fontId="16" fillId="0" borderId="4" xfId="0" applyNumberFormat="1" applyFont="1" applyFill="1" applyBorder="1" applyAlignment="1" applyProtection="1">
      <alignment horizontal="center"/>
      <protection locked="0"/>
    </xf>
    <xf numFmtId="49" fontId="16" fillId="0" borderId="26" xfId="0" applyNumberFormat="1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166" fontId="16" fillId="3" borderId="3" xfId="0" applyNumberFormat="1" applyFont="1" applyFill="1" applyBorder="1" applyAlignment="1" applyProtection="1">
      <alignment horizontal="center"/>
      <protection locked="0"/>
    </xf>
    <xf numFmtId="166" fontId="16" fillId="3" borderId="27" xfId="0" applyNumberFormat="1" applyFont="1" applyFill="1" applyBorder="1" applyAlignment="1" applyProtection="1">
      <alignment horizontal="center"/>
      <protection locked="0"/>
    </xf>
    <xf numFmtId="166" fontId="16" fillId="3" borderId="28" xfId="0" applyNumberFormat="1" applyFont="1" applyFill="1" applyBorder="1" applyAlignment="1" applyProtection="1">
      <alignment horizontal="center"/>
      <protection locked="0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3" borderId="38" xfId="0" applyFont="1" applyFill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Protection="1"/>
    <xf numFmtId="0" fontId="2" fillId="0" borderId="58" xfId="0" applyFont="1" applyBorder="1" applyProtection="1"/>
    <xf numFmtId="0" fontId="1" fillId="2" borderId="59" xfId="0" applyFont="1" applyFill="1" applyBorder="1" applyProtection="1"/>
    <xf numFmtId="0" fontId="1" fillId="5" borderId="58" xfId="0" applyFont="1" applyFill="1" applyBorder="1" applyProtection="1"/>
    <xf numFmtId="0" fontId="0" fillId="0" borderId="56" xfId="0" applyBorder="1" applyProtection="1"/>
    <xf numFmtId="0" fontId="1" fillId="0" borderId="0" xfId="0" applyFont="1" applyBorder="1" applyProtection="1"/>
    <xf numFmtId="0" fontId="1" fillId="2" borderId="0" xfId="0" applyFont="1" applyFill="1" applyBorder="1" applyProtection="1"/>
    <xf numFmtId="0" fontId="2" fillId="0" borderId="0" xfId="0" applyFont="1" applyFill="1" applyBorder="1" applyProtection="1"/>
    <xf numFmtId="0" fontId="1" fillId="5" borderId="0" xfId="0" applyFont="1" applyFill="1" applyBorder="1" applyProtection="1"/>
    <xf numFmtId="0" fontId="2" fillId="5" borderId="0" xfId="0" applyFont="1" applyFill="1" applyBorder="1" applyProtection="1"/>
    <xf numFmtId="49" fontId="2" fillId="0" borderId="0" xfId="0" applyNumberFormat="1" applyFont="1" applyBorder="1" applyProtection="1"/>
    <xf numFmtId="0" fontId="2" fillId="0" borderId="0" xfId="2" applyFont="1" applyBorder="1" applyAlignment="1" applyProtection="1"/>
    <xf numFmtId="168" fontId="2" fillId="0" borderId="1" xfId="0" applyNumberFormat="1" applyFont="1" applyFill="1" applyBorder="1" applyAlignment="1" applyProtection="1">
      <alignment horizontal="center"/>
      <protection locked="0"/>
    </xf>
    <xf numFmtId="168" fontId="2" fillId="0" borderId="4" xfId="0" applyNumberFormat="1" applyFont="1" applyFill="1" applyBorder="1" applyAlignment="1" applyProtection="1">
      <alignment horizontal="center"/>
      <protection locked="0"/>
    </xf>
    <xf numFmtId="169" fontId="2" fillId="0" borderId="1" xfId="0" applyNumberFormat="1" applyFont="1" applyBorder="1" applyAlignment="1" applyProtection="1">
      <alignment horizontal="center"/>
      <protection locked="0"/>
    </xf>
    <xf numFmtId="169" fontId="2" fillId="0" borderId="27" xfId="0" applyNumberFormat="1" applyFont="1" applyBorder="1" applyAlignment="1" applyProtection="1">
      <alignment horizontal="center"/>
      <protection locked="0"/>
    </xf>
    <xf numFmtId="169" fontId="2" fillId="0" borderId="4" xfId="0" applyNumberFormat="1" applyFont="1" applyBorder="1" applyAlignment="1" applyProtection="1">
      <alignment horizontal="center"/>
      <protection locked="0"/>
    </xf>
    <xf numFmtId="169" fontId="2" fillId="0" borderId="28" xfId="0" applyNumberFormat="1" applyFont="1" applyBorder="1" applyAlignment="1" applyProtection="1">
      <alignment horizontal="center"/>
      <protection locked="0"/>
    </xf>
    <xf numFmtId="168" fontId="2" fillId="0" borderId="2" xfId="0" applyNumberFormat="1" applyFont="1" applyFill="1" applyBorder="1" applyAlignment="1" applyProtection="1">
      <alignment horizontal="center"/>
      <protection locked="0"/>
    </xf>
    <xf numFmtId="169" fontId="2" fillId="0" borderId="2" xfId="0" applyNumberFormat="1" applyFont="1" applyFill="1" applyBorder="1" applyAlignment="1" applyProtection="1">
      <alignment horizontal="center"/>
      <protection locked="0"/>
    </xf>
    <xf numFmtId="169" fontId="2" fillId="0" borderId="1" xfId="0" applyNumberFormat="1" applyFont="1" applyFill="1" applyBorder="1" applyAlignment="1" applyProtection="1">
      <alignment horizontal="center"/>
      <protection locked="0"/>
    </xf>
    <xf numFmtId="169" fontId="2" fillId="0" borderId="4" xfId="0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169" fontId="2" fillId="0" borderId="2" xfId="0" applyNumberFormat="1" applyFont="1" applyBorder="1" applyAlignment="1" applyProtection="1">
      <alignment horizontal="center"/>
      <protection locked="0"/>
    </xf>
    <xf numFmtId="169" fontId="2" fillId="0" borderId="3" xfId="0" applyNumberFormat="1" applyFont="1" applyBorder="1" applyAlignment="1" applyProtection="1">
      <alignment horizontal="center"/>
      <protection locked="0"/>
    </xf>
    <xf numFmtId="0" fontId="43" fillId="0" borderId="42" xfId="0" applyFont="1" applyFill="1" applyBorder="1" applyAlignment="1">
      <alignment horizontal="left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5" fillId="0" borderId="60" xfId="0" applyFont="1" applyBorder="1" applyProtection="1"/>
    <xf numFmtId="0" fontId="35" fillId="0" borderId="61" xfId="0" applyFont="1" applyBorder="1" applyProtection="1"/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4" xfId="0" applyBorder="1" applyProtection="1"/>
    <xf numFmtId="0" fontId="43" fillId="0" borderId="46" xfId="0" applyFont="1" applyFill="1" applyBorder="1" applyAlignment="1">
      <alignment horizontal="left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166" fontId="30" fillId="0" borderId="25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6" fontId="2" fillId="0" borderId="4" xfId="0" applyNumberFormat="1" applyFont="1" applyBorder="1" applyAlignment="1" applyProtection="1">
      <alignment horizontal="center"/>
      <protection locked="0"/>
    </xf>
    <xf numFmtId="9" fontId="2" fillId="0" borderId="4" xfId="0" applyNumberFormat="1" applyFont="1" applyBorder="1" applyAlignment="1" applyProtection="1">
      <alignment horizontal="center"/>
      <protection locked="0"/>
    </xf>
    <xf numFmtId="9" fontId="2" fillId="0" borderId="4" xfId="0" applyNumberFormat="1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  <protection locked="0"/>
    </xf>
    <xf numFmtId="168" fontId="9" fillId="0" borderId="4" xfId="0" applyNumberFormat="1" applyFont="1" applyFill="1" applyBorder="1" applyAlignment="1" applyProtection="1">
      <alignment horizontal="center"/>
      <protection locked="0"/>
    </xf>
    <xf numFmtId="0" fontId="9" fillId="3" borderId="47" xfId="0" applyFont="1" applyFill="1" applyBorder="1" applyAlignment="1" applyProtection="1">
      <alignment horizontal="center"/>
      <protection locked="0"/>
    </xf>
    <xf numFmtId="168" fontId="2" fillId="3" borderId="1" xfId="0" applyNumberFormat="1" applyFont="1" applyFill="1" applyBorder="1" applyAlignment="1" applyProtection="1">
      <alignment horizontal="center"/>
      <protection locked="0"/>
    </xf>
    <xf numFmtId="168" fontId="2" fillId="3" borderId="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165" fontId="9" fillId="0" borderId="27" xfId="0" applyNumberFormat="1" applyFont="1" applyFill="1" applyBorder="1" applyAlignment="1" applyProtection="1">
      <alignment horizontal="center"/>
      <protection locked="0"/>
    </xf>
    <xf numFmtId="165" fontId="9" fillId="0" borderId="28" xfId="0" applyNumberFormat="1" applyFont="1" applyFill="1" applyBorder="1" applyAlignment="1" applyProtection="1">
      <alignment horizontal="center"/>
      <protection locked="0"/>
    </xf>
    <xf numFmtId="165" fontId="16" fillId="0" borderId="25" xfId="0" applyNumberFormat="1" applyFont="1" applyFill="1" applyBorder="1" applyAlignment="1" applyProtection="1">
      <alignment horizontal="center"/>
      <protection locked="0"/>
    </xf>
    <xf numFmtId="165" fontId="16" fillId="0" borderId="7" xfId="0" applyNumberFormat="1" applyFont="1" applyFill="1" applyBorder="1" applyAlignment="1" applyProtection="1">
      <alignment horizontal="center"/>
      <protection locked="0"/>
    </xf>
    <xf numFmtId="165" fontId="16" fillId="0" borderId="19" xfId="0" applyNumberFormat="1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0" fontId="37" fillId="6" borderId="33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2" fillId="7" borderId="33" xfId="0" applyFont="1" applyFill="1" applyBorder="1" applyAlignment="1">
      <alignment horizontal="center"/>
    </xf>
    <xf numFmtId="0" fontId="18" fillId="7" borderId="34" xfId="0" applyFont="1" applyFill="1" applyBorder="1" applyAlignment="1">
      <alignment horizontal="center"/>
    </xf>
    <xf numFmtId="0" fontId="38" fillId="6" borderId="39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54" xfId="0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166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56" xfId="0" applyNumberForma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4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66" fontId="2" fillId="0" borderId="56" xfId="0" applyNumberFormat="1" applyFont="1" applyBorder="1" applyAlignment="1" applyProtection="1">
      <alignment horizontal="center" vertical="center" wrapText="1"/>
      <protection locked="0"/>
    </xf>
    <xf numFmtId="0" fontId="1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49" xfId="2" applyFont="1" applyBorder="1" applyAlignment="1" applyProtection="1">
      <alignment horizontal="left"/>
    </xf>
    <xf numFmtId="0" fontId="2" fillId="0" borderId="50" xfId="2" applyFont="1" applyBorder="1" applyAlignment="1" applyProtection="1">
      <alignment horizontal="left"/>
    </xf>
    <xf numFmtId="0" fontId="2" fillId="0" borderId="51" xfId="2" applyFont="1" applyBorder="1" applyAlignment="1" applyProtection="1">
      <alignment horizontal="left"/>
    </xf>
    <xf numFmtId="0" fontId="1" fillId="9" borderId="33" xfId="2" applyFont="1" applyFill="1" applyBorder="1" applyAlignment="1" applyProtection="1">
      <alignment horizontal="center"/>
    </xf>
    <xf numFmtId="0" fontId="1" fillId="9" borderId="41" xfId="2" applyFont="1" applyFill="1" applyBorder="1" applyAlignment="1" applyProtection="1">
      <alignment horizontal="center"/>
    </xf>
    <xf numFmtId="0" fontId="2" fillId="0" borderId="52" xfId="2" applyFont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0" borderId="53" xfId="0" applyBorder="1" applyAlignment="1">
      <alignment horizontal="left"/>
    </xf>
    <xf numFmtId="0" fontId="2" fillId="0" borderId="35" xfId="2" applyFont="1" applyBorder="1" applyAlignment="1" applyProtection="1"/>
    <xf numFmtId="0" fontId="2" fillId="0" borderId="48" xfId="2" applyFont="1" applyBorder="1" applyAlignment="1" applyProtection="1"/>
    <xf numFmtId="0" fontId="2" fillId="0" borderId="37" xfId="2" applyFont="1" applyBorder="1" applyAlignment="1" applyProtection="1"/>
    <xf numFmtId="0" fontId="2" fillId="0" borderId="47" xfId="2" applyFont="1" applyBorder="1" applyAlignment="1" applyProtection="1"/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" xfId="0" applyBorder="1" applyAlignment="1"/>
    <xf numFmtId="0" fontId="0" fillId="0" borderId="53" xfId="0" applyBorder="1" applyAlignment="1"/>
    <xf numFmtId="0" fontId="0" fillId="0" borderId="50" xfId="0" applyBorder="1" applyAlignment="1"/>
    <xf numFmtId="0" fontId="0" fillId="0" borderId="51" xfId="0" applyBorder="1" applyAlignment="1"/>
    <xf numFmtId="0" fontId="1" fillId="0" borderId="37" xfId="2" applyFont="1" applyBorder="1" applyAlignment="1" applyProtection="1"/>
    <xf numFmtId="0" fontId="1" fillId="0" borderId="47" xfId="2" applyFont="1" applyBorder="1" applyAlignment="1" applyProtection="1"/>
    <xf numFmtId="0" fontId="1" fillId="9" borderId="34" xfId="2" applyFont="1" applyFill="1" applyBorder="1" applyAlignment="1" applyProtection="1">
      <alignment horizontal="center"/>
    </xf>
    <xf numFmtId="0" fontId="2" fillId="0" borderId="35" xfId="2" applyFont="1" applyBorder="1" applyProtection="1"/>
    <xf numFmtId="0" fontId="2" fillId="0" borderId="48" xfId="2" applyFont="1" applyBorder="1" applyProtection="1"/>
    <xf numFmtId="0" fontId="22" fillId="0" borderId="0" xfId="2" applyFont="1" applyAlignment="1" applyProtection="1">
      <alignment horizontal="center"/>
    </xf>
    <xf numFmtId="0" fontId="2" fillId="0" borderId="0" xfId="2" applyFont="1" applyAlignment="1" applyProtection="1"/>
    <xf numFmtId="0" fontId="24" fillId="0" borderId="0" xfId="2" applyFont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4" fillId="0" borderId="0" xfId="2" applyFont="1" applyAlignment="1"/>
    <xf numFmtId="0" fontId="24" fillId="0" borderId="24" xfId="2" applyFont="1" applyBorder="1" applyAlignment="1"/>
    <xf numFmtId="0" fontId="24" fillId="0" borderId="0" xfId="2" applyFont="1" applyAlignment="1">
      <alignment horizontal="center" vertical="center"/>
    </xf>
    <xf numFmtId="0" fontId="24" fillId="0" borderId="24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CC00"/>
      <color rgb="FF009900"/>
      <color rgb="FF993300"/>
      <color rgb="FF0C2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076814\AppData\Local\Temp\1\notesA957A9\Employee_Enrollment_CA_2016%20-%20rev.b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s"/>
      <sheetName val="New Employees"/>
      <sheetName val="COBRA"/>
      <sheetName val="Waivers"/>
      <sheetName val="Enrollment Summary"/>
      <sheetName val="Medical - Active"/>
      <sheetName val="Dental - Active"/>
      <sheetName val="Vision - Active"/>
      <sheetName val="Medical - COBRA"/>
      <sheetName val="Dental - COBRA"/>
      <sheetName val="Vision - COBRA"/>
      <sheetName val="a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showRowColHeaders="0" tabSelected="1" zoomScaleNormal="100" zoomScaleSheetLayoutView="100" workbookViewId="0">
      <selection sqref="A1:B1"/>
    </sheetView>
  </sheetViews>
  <sheetFormatPr defaultRowHeight="13.15" x14ac:dyDescent="0.25"/>
  <cols>
    <col min="1" max="1" width="5.44140625" bestFit="1" customWidth="1"/>
    <col min="2" max="2" width="109.5546875" customWidth="1"/>
  </cols>
  <sheetData>
    <row r="1" spans="1:2" ht="29.45" x14ac:dyDescent="0.45">
      <c r="A1" s="345" t="s">
        <v>175</v>
      </c>
      <c r="B1" s="346"/>
    </row>
    <row r="2" spans="1:2" ht="45.1" customHeight="1" x14ac:dyDescent="0.25">
      <c r="A2" s="196" t="s">
        <v>45</v>
      </c>
      <c r="B2" s="197" t="s">
        <v>176</v>
      </c>
    </row>
    <row r="3" spans="1:2" ht="45.1" customHeight="1" x14ac:dyDescent="0.25">
      <c r="A3" s="196" t="s">
        <v>46</v>
      </c>
      <c r="B3" s="197" t="s">
        <v>55</v>
      </c>
    </row>
    <row r="4" spans="1:2" ht="45.1" customHeight="1" x14ac:dyDescent="0.25">
      <c r="A4" s="196" t="s">
        <v>47</v>
      </c>
      <c r="B4" s="197" t="s">
        <v>177</v>
      </c>
    </row>
    <row r="5" spans="1:2" ht="45.1" customHeight="1" x14ac:dyDescent="0.25">
      <c r="A5" s="196" t="s">
        <v>48</v>
      </c>
      <c r="B5" s="197" t="s">
        <v>238</v>
      </c>
    </row>
    <row r="6" spans="1:2" ht="45.1" customHeight="1" x14ac:dyDescent="0.25">
      <c r="A6" s="196" t="s">
        <v>50</v>
      </c>
      <c r="B6" s="197" t="s">
        <v>178</v>
      </c>
    </row>
    <row r="7" spans="1:2" ht="45.1" customHeight="1" x14ac:dyDescent="0.25">
      <c r="A7" s="196" t="s">
        <v>51</v>
      </c>
      <c r="B7" s="197" t="s">
        <v>58</v>
      </c>
    </row>
    <row r="8" spans="1:2" ht="45.1" customHeight="1" x14ac:dyDescent="0.25">
      <c r="A8" s="196" t="s">
        <v>52</v>
      </c>
      <c r="B8" s="197" t="s">
        <v>49</v>
      </c>
    </row>
    <row r="9" spans="1:2" ht="45.1" customHeight="1" x14ac:dyDescent="0.25">
      <c r="A9" s="196" t="s">
        <v>53</v>
      </c>
      <c r="B9" s="197" t="s">
        <v>179</v>
      </c>
    </row>
    <row r="10" spans="1:2" ht="45.1" customHeight="1" x14ac:dyDescent="0.25">
      <c r="A10" s="196" t="s">
        <v>54</v>
      </c>
      <c r="B10" s="197" t="s">
        <v>180</v>
      </c>
    </row>
    <row r="11" spans="1:2" ht="45.1" customHeight="1" x14ac:dyDescent="0.25">
      <c r="A11" s="196" t="s">
        <v>56</v>
      </c>
      <c r="B11" s="198" t="s">
        <v>181</v>
      </c>
    </row>
    <row r="12" spans="1:2" ht="45.1" customHeight="1" thickBot="1" x14ac:dyDescent="0.3">
      <c r="A12" s="196" t="s">
        <v>57</v>
      </c>
      <c r="B12" s="198" t="s">
        <v>136</v>
      </c>
    </row>
    <row r="13" spans="1:2" ht="22.55" x14ac:dyDescent="0.35">
      <c r="A13" s="347" t="s">
        <v>182</v>
      </c>
      <c r="B13" s="348"/>
    </row>
    <row r="14" spans="1:2" ht="45.1" customHeight="1" x14ac:dyDescent="0.25">
      <c r="A14" s="196" t="s">
        <v>183</v>
      </c>
      <c r="B14" s="199" t="s">
        <v>133</v>
      </c>
    </row>
    <row r="15" spans="1:2" ht="45.1" customHeight="1" x14ac:dyDescent="0.25">
      <c r="A15" s="196" t="s">
        <v>184</v>
      </c>
      <c r="B15" s="197" t="s">
        <v>138</v>
      </c>
    </row>
    <row r="16" spans="1:2" ht="45.1" customHeight="1" x14ac:dyDescent="0.25">
      <c r="A16" s="196" t="s">
        <v>185</v>
      </c>
      <c r="B16" s="197" t="s">
        <v>134</v>
      </c>
    </row>
    <row r="17" spans="1:2" ht="45.1" customHeight="1" x14ac:dyDescent="0.25">
      <c r="A17" s="196" t="s">
        <v>186</v>
      </c>
      <c r="B17" s="198" t="s">
        <v>135</v>
      </c>
    </row>
    <row r="18" spans="1:2" ht="45.1" customHeight="1" thickBot="1" x14ac:dyDescent="0.3">
      <c r="A18" s="196" t="s">
        <v>187</v>
      </c>
      <c r="B18" s="197" t="s">
        <v>137</v>
      </c>
    </row>
    <row r="19" spans="1:2" ht="50.1" customHeight="1" thickBot="1" x14ac:dyDescent="0.3">
      <c r="A19" s="349" t="s">
        <v>239</v>
      </c>
      <c r="B19" s="350"/>
    </row>
  </sheetData>
  <sheetProtection algorithmName="SHA-512" hashValue="KEKa5YVMMnQPGSyvN9O3cGZrsTmpYLUR6AbHN5HiBSclx7j8K+FzgGFnPw07dezGlRuyBwT5lvLI3jtkBAALMA==" saltValue="6AAouioWQovM4Rtd83/crw==" spinCount="100000" sheet="1" objects="1" scenarios="1"/>
  <mergeCells count="3">
    <mergeCell ref="A1:B1"/>
    <mergeCell ref="A13:B13"/>
    <mergeCell ref="A19:B19"/>
  </mergeCells>
  <pageMargins left="0.45" right="0.45" top="0.75" bottom="0.75" header="0.3" footer="0.3"/>
  <pageSetup paperSize="5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R296"/>
  <sheetViews>
    <sheetView workbookViewId="0">
      <selection sqref="A1:R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98" bestFit="1" customWidth="1"/>
    <col min="6" max="6" width="33.44140625" style="83" customWidth="1"/>
    <col min="7" max="7" width="9.109375" style="83" customWidth="1"/>
    <col min="8" max="8" width="10.6640625" style="98" customWidth="1"/>
    <col min="9" max="9" width="23.44140625" style="83" customWidth="1"/>
    <col min="10" max="10" width="50" style="98" customWidth="1"/>
    <col min="11" max="11" width="22.33203125" style="98" customWidth="1"/>
    <col min="12" max="12" width="10.6640625" style="83" bestFit="1" customWidth="1"/>
    <col min="13" max="13" width="13.5546875" style="83" customWidth="1"/>
    <col min="14" max="14" width="16.5546875" style="83" customWidth="1"/>
    <col min="15" max="15" width="13" style="83" customWidth="1"/>
    <col min="16" max="16" width="11.33203125" style="83" customWidth="1"/>
    <col min="17" max="17" width="11.88671875" style="83" customWidth="1"/>
    <col min="18" max="18" width="10.44140625" style="83" customWidth="1"/>
    <col min="19" max="16384" width="9.109375" style="83"/>
  </cols>
  <sheetData>
    <row r="1" spans="1:18" ht="35.700000000000003" thickBot="1" x14ac:dyDescent="0.6">
      <c r="A1" s="408" t="s">
        <v>121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18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95</v>
      </c>
      <c r="P2" s="101" t="s">
        <v>96</v>
      </c>
      <c r="Q2" s="101" t="s">
        <v>172</v>
      </c>
      <c r="R2" s="101" t="s">
        <v>173</v>
      </c>
    </row>
    <row r="3" spans="1:18" ht="16" customHeight="1" thickBot="1" x14ac:dyDescent="0.3">
      <c r="A3" s="102"/>
      <c r="B3" s="93" t="str">
        <f>IF(ISBLANK(COBRA!AN9),"",COBRA!AN9)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IF(ISBLANK(COBRA!Q9),"",DATEDIF(E3,Q3,"y"))</f>
        <v/>
      </c>
      <c r="I3" s="87" t="str">
        <f>IF(ISBLANK(COBRA!J9),"",COBRA!J9)</f>
        <v/>
      </c>
      <c r="J3" s="86" t="str">
        <f>IF(ISBLANK(COBRA!A9),"",COBRA!A9&amp;" "&amp;COBRA!B9)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6" customHeight="1" thickBot="1" x14ac:dyDescent="0.3">
      <c r="A4" s="102"/>
      <c r="B4" s="93" t="str">
        <f>IF(ISBLANK(COBRA!AN10),"",COBRA!AN10)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IF(ISBLANK(COBRA!Q10),"",DATEDIF(E4,Q4,"y"))</f>
        <v/>
      </c>
      <c r="I4" s="87" t="str">
        <f>IF(ISBLANK(COBRA!J10),"",COBRA!J10)</f>
        <v/>
      </c>
      <c r="J4" s="86" t="str">
        <f>IF(ISBLANK(COBRA!A10),"",COBRA!A10&amp;" "&amp;COBRA!B10)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6" customHeight="1" thickBot="1" x14ac:dyDescent="0.3">
      <c r="A5" s="102"/>
      <c r="B5" s="93" t="str">
        <f>IF(ISBLANK(COBRA!AN11),"",COBRA!AN11)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IF(ISBLANK(COBRA!Q11),"",DATEDIF(E5,Q5,"y"))</f>
        <v/>
      </c>
      <c r="I5" s="87" t="str">
        <f>IF(ISBLANK(COBRA!J11),"",COBRA!J11)</f>
        <v/>
      </c>
      <c r="J5" s="86" t="str">
        <f>IF(ISBLANK(COBRA!A11),"",COBRA!A11&amp;" "&amp;COBRA!B11)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6" customHeight="1" thickBot="1" x14ac:dyDescent="0.3">
      <c r="A6" s="102"/>
      <c r="B6" s="93" t="str">
        <f>IF(ISBLANK(COBRA!AN12),"",COBRA!AN12)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IF(ISBLANK(COBRA!Q12),"",DATEDIF(E6,Q6,"y"))</f>
        <v/>
      </c>
      <c r="I6" s="87" t="str">
        <f>IF(ISBLANK(COBRA!J12),"",COBRA!J12)</f>
        <v/>
      </c>
      <c r="J6" s="86" t="str">
        <f>IF(ISBLANK(COBRA!A12),"",COBRA!A12&amp;" "&amp;COBRA!B12)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6" customHeight="1" thickBot="1" x14ac:dyDescent="0.3">
      <c r="A7" s="102"/>
      <c r="B7" s="93" t="str">
        <f>IF(ISBLANK(COBRA!AN13),"",COBRA!AN13)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IF(ISBLANK(COBRA!Q13),"",DATEDIF(E7,Q7,"y"))</f>
        <v/>
      </c>
      <c r="I7" s="87" t="str">
        <f>IF(ISBLANK(COBRA!J13),"",COBRA!J13)</f>
        <v/>
      </c>
      <c r="J7" s="86" t="str">
        <f>IF(ISBLANK(COBRA!A13),"",COBRA!A13&amp;" "&amp;COBRA!B13)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6" customHeight="1" thickBot="1" x14ac:dyDescent="0.3">
      <c r="A8" s="102"/>
      <c r="B8" s="93" t="str">
        <f>IF(ISBLANK(COBRA!AN14),"",COBRA!AN14)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IF(ISBLANK(COBRA!Q14),"",DATEDIF(E8,Q8,"y"))</f>
        <v/>
      </c>
      <c r="I8" s="87" t="str">
        <f>IF(ISBLANK(COBRA!J14),"",COBRA!J14)</f>
        <v/>
      </c>
      <c r="J8" s="86" t="str">
        <f>IF(ISBLANK(COBRA!A14),"",COBRA!A14&amp;" "&amp;COBRA!B14)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6" customHeight="1" thickBot="1" x14ac:dyDescent="0.3">
      <c r="A9" s="102"/>
      <c r="B9" s="93" t="str">
        <f>IF(ISBLANK(COBRA!AN15),"",COBRA!AN15)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IF(ISBLANK(COBRA!Q15),"",DATEDIF(E9,Q9,"y"))</f>
        <v/>
      </c>
      <c r="I9" s="87" t="str">
        <f>IF(ISBLANK(COBRA!J15),"",COBRA!J15)</f>
        <v/>
      </c>
      <c r="J9" s="86" t="str">
        <f>IF(ISBLANK(COBRA!A15),"",COBRA!A15&amp;" "&amp;COBRA!B15)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6" customHeight="1" thickBot="1" x14ac:dyDescent="0.3">
      <c r="A10" s="102"/>
      <c r="B10" s="93" t="str">
        <f>IF(ISBLANK(COBRA!AN16),"",COBRA!AN16)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IF(ISBLANK(COBRA!Q16),"",DATEDIF(E10,Q10,"y"))</f>
        <v/>
      </c>
      <c r="I10" s="87" t="str">
        <f>IF(ISBLANK(COBRA!J16),"",COBRA!J16)</f>
        <v/>
      </c>
      <c r="J10" s="86" t="str">
        <f>IF(ISBLANK(COBRA!A16),"",COBRA!A16&amp;" "&amp;COBRA!B16)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6" customHeight="1" thickBot="1" x14ac:dyDescent="0.3">
      <c r="A11" s="102"/>
      <c r="B11" s="93" t="str">
        <f>IF(ISBLANK(COBRA!AN17),"",COBRA!AN17)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IF(ISBLANK(COBRA!Q17),"",DATEDIF(E11,Q11,"y"))</f>
        <v/>
      </c>
      <c r="I11" s="87" t="str">
        <f>IF(ISBLANK(COBRA!J17),"",COBRA!J17)</f>
        <v/>
      </c>
      <c r="J11" s="86" t="str">
        <f>IF(ISBLANK(COBRA!A17),"",COBRA!A17&amp;" "&amp;COBRA!B17)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6" customHeight="1" thickBot="1" x14ac:dyDescent="0.3">
      <c r="A12" s="102"/>
      <c r="B12" s="93" t="str">
        <f>IF(ISBLANK(COBRA!AN18),"",COBRA!AN18)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IF(ISBLANK(COBRA!Q18),"",DATEDIF(E12,Q12,"y"))</f>
        <v/>
      </c>
      <c r="I12" s="87" t="str">
        <f>IF(ISBLANK(COBRA!J18),"",COBRA!J18)</f>
        <v/>
      </c>
      <c r="J12" s="86" t="str">
        <f>IF(ISBLANK(COBRA!A18),"",COBRA!A18&amp;" "&amp;COBRA!B18)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6" customHeight="1" thickBot="1" x14ac:dyDescent="0.3">
      <c r="A13" s="102"/>
      <c r="B13" s="93" t="str">
        <f>IF(ISBLANK(COBRA!AN19),"",COBRA!AN19)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IF(ISBLANK(COBRA!Q19),"",DATEDIF(E13,Q13,"y"))</f>
        <v/>
      </c>
      <c r="I13" s="87" t="str">
        <f>IF(ISBLANK(COBRA!J19),"",COBRA!J19)</f>
        <v/>
      </c>
      <c r="J13" s="86" t="str">
        <f>IF(ISBLANK(COBRA!A19),"",COBRA!A19&amp;" "&amp;COBRA!B19)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6" customHeight="1" thickBot="1" x14ac:dyDescent="0.3">
      <c r="A14" s="102"/>
      <c r="B14" s="93" t="str">
        <f>IF(ISBLANK(COBRA!AN20),"",COBRA!AN20)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IF(ISBLANK(COBRA!Q20),"",DATEDIF(E14,Q14,"y"))</f>
        <v/>
      </c>
      <c r="I14" s="87" t="str">
        <f>IF(ISBLANK(COBRA!J20),"",COBRA!J20)</f>
        <v/>
      </c>
      <c r="J14" s="86" t="str">
        <f>IF(ISBLANK(COBRA!A20),"",COBRA!A20&amp;" "&amp;COBRA!B20)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6" customHeight="1" thickBot="1" x14ac:dyDescent="0.3">
      <c r="A15" s="102"/>
      <c r="B15" s="93" t="str">
        <f>IF(ISBLANK(COBRA!AN21),"",COBRA!AN21)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IF(ISBLANK(COBRA!Q21),"",DATEDIF(E15,Q15,"y"))</f>
        <v/>
      </c>
      <c r="I15" s="87" t="str">
        <f>IF(ISBLANK(COBRA!J21),"",COBRA!J21)</f>
        <v/>
      </c>
      <c r="J15" s="86" t="str">
        <f>IF(ISBLANK(COBRA!A21),"",COBRA!A21&amp;" "&amp;COBRA!B21)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6" customHeight="1" thickBot="1" x14ac:dyDescent="0.3">
      <c r="A16" s="102"/>
      <c r="B16" s="93" t="str">
        <f>IF(ISBLANK(COBRA!AN22),"",COBRA!AN22)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IF(ISBLANK(COBRA!Q22),"",DATEDIF(E16,Q16,"y"))</f>
        <v/>
      </c>
      <c r="I16" s="87" t="str">
        <f>IF(ISBLANK(COBRA!J22),"",COBRA!J22)</f>
        <v/>
      </c>
      <c r="J16" s="86" t="str">
        <f>IF(ISBLANK(COBRA!A22),"",COBRA!A22&amp;" "&amp;COBRA!B22)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6" customHeight="1" thickBot="1" x14ac:dyDescent="0.3">
      <c r="A17" s="102"/>
      <c r="B17" s="93" t="str">
        <f>IF(ISBLANK(COBRA!AN23),"",COBRA!AN23)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IF(ISBLANK(COBRA!Q23),"",DATEDIF(E17,Q17,"y"))</f>
        <v/>
      </c>
      <c r="I17" s="87" t="str">
        <f>IF(ISBLANK(COBRA!J23),"",COBRA!J23)</f>
        <v/>
      </c>
      <c r="J17" s="86" t="str">
        <f>IF(ISBLANK(COBRA!A23),"",COBRA!A23&amp;" "&amp;COBRA!B23)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6" customHeight="1" thickBot="1" x14ac:dyDescent="0.3">
      <c r="A18" s="102"/>
      <c r="B18" s="93" t="str">
        <f>IF(ISBLANK(COBRA!AN24),"",COBRA!AN24)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IF(ISBLANK(COBRA!Q24),"",DATEDIF(E18,Q18,"y"))</f>
        <v/>
      </c>
      <c r="I18" s="87" t="str">
        <f>IF(ISBLANK(COBRA!J24),"",COBRA!J24)</f>
        <v/>
      </c>
      <c r="J18" s="86" t="str">
        <f>IF(ISBLANK(COBRA!A24),"",COBRA!A24&amp;" "&amp;COBRA!B24)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6" customHeight="1" thickBot="1" x14ac:dyDescent="0.3">
      <c r="A19" s="102"/>
      <c r="B19" s="93" t="str">
        <f>IF(ISBLANK(COBRA!AN25),"",COBRA!AN25)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IF(ISBLANK(COBRA!Q25),"",DATEDIF(E19,Q19,"y"))</f>
        <v/>
      </c>
      <c r="I19" s="87" t="str">
        <f>IF(ISBLANK(COBRA!J25),"",COBRA!J25)</f>
        <v/>
      </c>
      <c r="J19" s="86" t="str">
        <f>IF(ISBLANK(COBRA!A25),"",COBRA!A25&amp;" "&amp;COBRA!B25)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6" customHeight="1" thickBot="1" x14ac:dyDescent="0.3">
      <c r="A20" s="102"/>
      <c r="B20" s="93" t="str">
        <f>IF(ISBLANK(COBRA!AN26),"",COBRA!AN26)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IF(ISBLANK(COBRA!Q26),"",DATEDIF(E20,Q20,"y"))</f>
        <v/>
      </c>
      <c r="I20" s="87" t="str">
        <f>IF(ISBLANK(COBRA!J26),"",COBRA!J26)</f>
        <v/>
      </c>
      <c r="J20" s="86" t="str">
        <f>IF(ISBLANK(COBRA!A26),"",COBRA!A26&amp;" "&amp;COBRA!B26)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6" customHeight="1" thickBot="1" x14ac:dyDescent="0.3">
      <c r="A21" s="102"/>
      <c r="B21" s="93" t="str">
        <f>IF(ISBLANK(COBRA!AN27),"",COBRA!AN27)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IF(ISBLANK(COBRA!Q27),"",DATEDIF(E21,Q21,"y"))</f>
        <v/>
      </c>
      <c r="I21" s="87" t="str">
        <f>IF(ISBLANK(COBRA!J27),"",COBRA!J27)</f>
        <v/>
      </c>
      <c r="J21" s="86" t="str">
        <f>IF(ISBLANK(COBRA!A27),"",COBRA!A27&amp;" "&amp;COBRA!B27)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6" customHeight="1" thickBot="1" x14ac:dyDescent="0.3">
      <c r="A22" s="102"/>
      <c r="B22" s="93" t="str">
        <f>IF(ISBLANK(COBRA!AN28),"",COBRA!AN28)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IF(ISBLANK(COBRA!Q28),"",DATEDIF(E22,Q22,"y"))</f>
        <v/>
      </c>
      <c r="I22" s="87" t="str">
        <f>IF(ISBLANK(COBRA!J28),"",COBRA!J28)</f>
        <v/>
      </c>
      <c r="J22" s="86" t="str">
        <f>IF(ISBLANK(COBRA!A28),"",COBRA!A28&amp;" "&amp;COBRA!B28)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6" customHeight="1" thickBot="1" x14ac:dyDescent="0.3">
      <c r="A23" s="102"/>
      <c r="B23" s="93" t="str">
        <f>IF(ISBLANK(COBRA!AN29),"",COBRA!AN29)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IF(ISBLANK(COBRA!Q29),"",DATEDIF(E23,Q23,"y"))</f>
        <v/>
      </c>
      <c r="I23" s="87" t="str">
        <f>IF(ISBLANK(COBRA!J29),"",COBRA!J29)</f>
        <v/>
      </c>
      <c r="J23" s="86" t="str">
        <f>IF(ISBLANK(COBRA!A29),"",COBRA!A29&amp;" "&amp;COBRA!B29)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6" customHeight="1" thickBot="1" x14ac:dyDescent="0.3">
      <c r="A24" s="102"/>
      <c r="B24" s="93" t="str">
        <f>IF(ISBLANK(COBRA!AN30),"",COBRA!AN30)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IF(ISBLANK(COBRA!Q30),"",DATEDIF(E24,Q24,"y"))</f>
        <v/>
      </c>
      <c r="I24" s="87" t="str">
        <f>IF(ISBLANK(COBRA!J30),"",COBRA!J30)</f>
        <v/>
      </c>
      <c r="J24" s="86" t="str">
        <f>IF(ISBLANK(COBRA!A30),"",COBRA!A30&amp;" "&amp;COBRA!B30)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6" customHeight="1" thickBot="1" x14ac:dyDescent="0.3">
      <c r="A25" s="102"/>
      <c r="B25" s="93" t="str">
        <f>IF(ISBLANK(COBRA!AN31),"",COBRA!AN31)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IF(ISBLANK(COBRA!Q31),"",DATEDIF(E25,Q25,"y"))</f>
        <v/>
      </c>
      <c r="I25" s="87" t="str">
        <f>IF(ISBLANK(COBRA!J31),"",COBRA!J31)</f>
        <v/>
      </c>
      <c r="J25" s="86" t="str">
        <f>IF(ISBLANK(COBRA!A31),"",COBRA!A31&amp;" "&amp;COBRA!B31)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6" customHeight="1" thickBot="1" x14ac:dyDescent="0.3">
      <c r="A26" s="102"/>
      <c r="B26" s="93" t="str">
        <f>IF(ISBLANK(COBRA!AN32),"",COBRA!AN32)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IF(ISBLANK(COBRA!Q32),"",DATEDIF(E26,Q26,"y"))</f>
        <v/>
      </c>
      <c r="I26" s="87" t="str">
        <f>IF(ISBLANK(COBRA!J32),"",COBRA!J32)</f>
        <v/>
      </c>
      <c r="J26" s="86" t="str">
        <f>IF(ISBLANK(COBRA!A32),"",COBRA!A32&amp;" "&amp;COBRA!B32)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6" customHeight="1" thickBot="1" x14ac:dyDescent="0.3">
      <c r="A27" s="102"/>
      <c r="B27" s="93" t="str">
        <f>IF(ISBLANK(COBRA!AN33),"",COBRA!AN33)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IF(ISBLANK(COBRA!Q33),"",DATEDIF(E27,Q27,"y"))</f>
        <v/>
      </c>
      <c r="I27" s="87" t="str">
        <f>IF(ISBLANK(COBRA!J33),"",COBRA!J33)</f>
        <v/>
      </c>
      <c r="J27" s="86" t="str">
        <f>IF(ISBLANK(COBRA!A33),"",COBRA!A33&amp;" "&amp;COBRA!B33)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6" customHeight="1" thickBot="1" x14ac:dyDescent="0.3">
      <c r="A28" s="102"/>
      <c r="B28" s="93" t="str">
        <f>IF(ISBLANK(COBRA!AN34),"",COBRA!AN34)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IF(ISBLANK(COBRA!Q34),"",DATEDIF(E28,Q28,"y"))</f>
        <v/>
      </c>
      <c r="I28" s="87" t="str">
        <f>IF(ISBLANK(COBRA!J34),"",COBRA!J34)</f>
        <v/>
      </c>
      <c r="J28" s="86" t="str">
        <f>IF(ISBLANK(COBRA!A34),"",COBRA!A34&amp;" "&amp;COBRA!B34)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6" customHeight="1" thickBot="1" x14ac:dyDescent="0.3">
      <c r="A29" s="102"/>
      <c r="B29" s="93" t="str">
        <f>IF(ISBLANK(COBRA!AN35),"",COBRA!AN35)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IF(ISBLANK(COBRA!Q35),"",DATEDIF(E29,Q29,"y"))</f>
        <v/>
      </c>
      <c r="I29" s="87" t="str">
        <f>IF(ISBLANK(COBRA!J35),"",COBRA!J35)</f>
        <v/>
      </c>
      <c r="J29" s="86" t="str">
        <f>IF(ISBLANK(COBRA!A35),"",COBRA!A35&amp;" "&amp;COBRA!B35)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6" customHeight="1" thickBot="1" x14ac:dyDescent="0.3">
      <c r="A30" s="102"/>
      <c r="B30" s="93" t="str">
        <f>IF(ISBLANK(COBRA!AN36),"",COBRA!AN36)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IF(ISBLANK(COBRA!Q36),"",DATEDIF(E30,Q30,"y"))</f>
        <v/>
      </c>
      <c r="I30" s="87" t="str">
        <f>IF(ISBLANK(COBRA!J36),"",COBRA!J36)</f>
        <v/>
      </c>
      <c r="J30" s="86" t="str">
        <f>IF(ISBLANK(COBRA!A36),"",COBRA!A36&amp;" "&amp;COBRA!B36)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6" customHeight="1" thickBot="1" x14ac:dyDescent="0.3">
      <c r="A31" s="102"/>
      <c r="B31" s="93" t="str">
        <f>IF(ISBLANK(COBRA!AN37),"",COBRA!AN37)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IF(ISBLANK(COBRA!Q37),"",DATEDIF(E31,Q31,"y"))</f>
        <v/>
      </c>
      <c r="I31" s="87" t="str">
        <f>IF(ISBLANK(COBRA!J37),"",COBRA!J37)</f>
        <v/>
      </c>
      <c r="J31" s="86" t="str">
        <f>IF(ISBLANK(COBRA!A37),"",COBRA!A37&amp;" "&amp;COBRA!B37)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6" customHeight="1" thickBot="1" x14ac:dyDescent="0.3">
      <c r="A32" s="102"/>
      <c r="B32" s="93" t="str">
        <f>IF(ISBLANK(COBRA!AN38),"",COBRA!AN38)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IF(ISBLANK(COBRA!Q38),"",DATEDIF(E32,Q32,"y"))</f>
        <v/>
      </c>
      <c r="I32" s="87" t="str">
        <f>IF(ISBLANK(COBRA!J38),"",COBRA!J38)</f>
        <v/>
      </c>
      <c r="J32" s="86" t="str">
        <f>IF(ISBLANK(COBRA!A38),"",COBRA!A38&amp;" "&amp;COBRA!B38)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6" customHeight="1" thickBot="1" x14ac:dyDescent="0.3">
      <c r="A33" s="102"/>
      <c r="B33" s="93" t="str">
        <f>IF(ISBLANK(COBRA!AN39),"",COBRA!AN39)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IF(ISBLANK(COBRA!Q39),"",DATEDIF(E33,Q33,"y"))</f>
        <v/>
      </c>
      <c r="I33" s="87" t="str">
        <f>IF(ISBLANK(COBRA!J39),"",COBRA!J39)</f>
        <v/>
      </c>
      <c r="J33" s="86" t="str">
        <f>IF(ISBLANK(COBRA!A39),"",COBRA!A39&amp;" "&amp;COBRA!B39)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6" customHeight="1" thickBot="1" x14ac:dyDescent="0.3">
      <c r="A34" s="102"/>
      <c r="B34" s="93" t="str">
        <f>IF(ISBLANK(COBRA!AN40),"",COBRA!AN40)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IF(ISBLANK(COBRA!Q40),"",DATEDIF(E34,Q34,"y"))</f>
        <v/>
      </c>
      <c r="I34" s="87" t="str">
        <f>IF(ISBLANK(COBRA!J40),"",COBRA!J40)</f>
        <v/>
      </c>
      <c r="J34" s="86" t="str">
        <f>IF(ISBLANK(COBRA!A40),"",COBRA!A40&amp;" "&amp;COBRA!B40)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6" customHeight="1" thickBot="1" x14ac:dyDescent="0.3">
      <c r="A35" s="102"/>
      <c r="B35" s="93" t="str">
        <f>IF(ISBLANK(COBRA!AN41),"",COBRA!AN41)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IF(ISBLANK(COBRA!Q41),"",DATEDIF(E35,Q35,"y"))</f>
        <v/>
      </c>
      <c r="I35" s="87" t="str">
        <f>IF(ISBLANK(COBRA!J41),"",COBRA!J41)</f>
        <v/>
      </c>
      <c r="J35" s="86" t="str">
        <f>IF(ISBLANK(COBRA!A41),"",COBRA!A41&amp;" "&amp;COBRA!B41)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6" customHeight="1" thickBot="1" x14ac:dyDescent="0.3">
      <c r="A36" s="102"/>
      <c r="B36" s="93" t="str">
        <f>IF(ISBLANK(COBRA!AN42),"",COBRA!AN42)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IF(ISBLANK(COBRA!Q42),"",DATEDIF(E36,Q36,"y"))</f>
        <v/>
      </c>
      <c r="I36" s="87" t="str">
        <f>IF(ISBLANK(COBRA!J42),"",COBRA!J42)</f>
        <v/>
      </c>
      <c r="J36" s="86" t="str">
        <f>IF(ISBLANK(COBRA!A42),"",COBRA!A42&amp;" "&amp;COBRA!B42)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6" customHeight="1" thickBot="1" x14ac:dyDescent="0.3">
      <c r="A37" s="102"/>
      <c r="B37" s="93" t="str">
        <f>IF(ISBLANK(COBRA!AN43),"",COBRA!AN43)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IF(ISBLANK(COBRA!Q43),"",DATEDIF(E37,Q37,"y"))</f>
        <v/>
      </c>
      <c r="I37" s="87" t="str">
        <f>IF(ISBLANK(COBRA!J43),"",COBRA!J43)</f>
        <v/>
      </c>
      <c r="J37" s="86" t="str">
        <f>IF(ISBLANK(COBRA!A43),"",COBRA!A43&amp;" "&amp;COBRA!B43)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6" customHeight="1" thickBot="1" x14ac:dyDescent="0.3">
      <c r="A38" s="102"/>
      <c r="B38" s="93" t="str">
        <f>IF(ISBLANK(COBRA!AN44),"",COBRA!AN44)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IF(ISBLANK(COBRA!Q44),"",DATEDIF(E38,Q38,"y"))</f>
        <v/>
      </c>
      <c r="I38" s="87" t="str">
        <f>IF(ISBLANK(COBRA!J44),"",COBRA!J44)</f>
        <v/>
      </c>
      <c r="J38" s="86" t="str">
        <f>IF(ISBLANK(COBRA!A44),"",COBRA!A44&amp;" "&amp;COBRA!B44)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6" customHeight="1" thickBot="1" x14ac:dyDescent="0.3">
      <c r="A39" s="102"/>
      <c r="B39" s="93" t="str">
        <f>IF(ISBLANK(COBRA!AN45),"",COBRA!AN45)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IF(ISBLANK(COBRA!Q45),"",DATEDIF(E39,Q39,"y"))</f>
        <v/>
      </c>
      <c r="I39" s="87" t="str">
        <f>IF(ISBLANK(COBRA!J45),"",COBRA!J45)</f>
        <v/>
      </c>
      <c r="J39" s="86" t="str">
        <f>IF(ISBLANK(COBRA!A45),"",COBRA!A45&amp;" "&amp;COBRA!B45)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6" customHeight="1" thickBot="1" x14ac:dyDescent="0.3">
      <c r="A40" s="102"/>
      <c r="B40" s="93" t="str">
        <f>IF(ISBLANK(COBRA!AN46),"",COBRA!AN46)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IF(ISBLANK(COBRA!Q46),"",DATEDIF(E40,Q40,"y"))</f>
        <v/>
      </c>
      <c r="I40" s="87" t="str">
        <f>IF(ISBLANK(COBRA!J46),"",COBRA!J46)</f>
        <v/>
      </c>
      <c r="J40" s="86" t="str">
        <f>IF(ISBLANK(COBRA!A46),"",COBRA!A46&amp;" "&amp;COBRA!B46)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6" customHeight="1" thickBot="1" x14ac:dyDescent="0.3">
      <c r="A41" s="102"/>
      <c r="B41" s="93" t="str">
        <f>IF(ISBLANK(COBRA!AN47),"",COBRA!AN47)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IF(ISBLANK(COBRA!Q47),"",DATEDIF(E41,Q41,"y"))</f>
        <v/>
      </c>
      <c r="I41" s="87" t="str">
        <f>IF(ISBLANK(COBRA!J47),"",COBRA!J47)</f>
        <v/>
      </c>
      <c r="J41" s="86" t="str">
        <f>IF(ISBLANK(COBRA!A47),"",COBRA!A47&amp;" "&amp;COBRA!B47)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6" customHeight="1" thickBot="1" x14ac:dyDescent="0.3">
      <c r="A42" s="102"/>
      <c r="B42" s="93" t="str">
        <f>IF(ISBLANK(COBRA!AN48),"",COBRA!AN48)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IF(ISBLANK(COBRA!Q48),"",DATEDIF(E42,Q42,"y"))</f>
        <v/>
      </c>
      <c r="I42" s="87" t="str">
        <f>IF(ISBLANK(COBRA!J48),"",COBRA!J48)</f>
        <v/>
      </c>
      <c r="J42" s="86" t="str">
        <f>IF(ISBLANK(COBRA!A48),"",COBRA!A48&amp;" "&amp;COBRA!B48)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6" customHeight="1" thickBot="1" x14ac:dyDescent="0.3">
      <c r="A43" s="102"/>
      <c r="B43" s="93" t="str">
        <f>IF(ISBLANK(COBRA!AN49),"",COBRA!AN49)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IF(ISBLANK(COBRA!Q49),"",DATEDIF(E43,Q43,"y"))</f>
        <v/>
      </c>
      <c r="I43" s="87" t="str">
        <f>IF(ISBLANK(COBRA!J49),"",COBRA!J49)</f>
        <v/>
      </c>
      <c r="J43" s="86" t="str">
        <f>IF(ISBLANK(COBRA!A49),"",COBRA!A49&amp;" "&amp;COBRA!B49)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6" customHeight="1" thickBot="1" x14ac:dyDescent="0.3">
      <c r="A44" s="102"/>
      <c r="B44" s="93" t="str">
        <f>IF(ISBLANK(COBRA!AN50),"",COBRA!AN50)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IF(ISBLANK(COBRA!Q50),"",DATEDIF(E44,Q44,"y"))</f>
        <v/>
      </c>
      <c r="I44" s="87" t="str">
        <f>IF(ISBLANK(COBRA!J50),"",COBRA!J50)</f>
        <v/>
      </c>
      <c r="J44" s="86" t="str">
        <f>IF(ISBLANK(COBRA!A50),"",COBRA!A50&amp;" "&amp;COBRA!B50)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6" customHeight="1" thickBot="1" x14ac:dyDescent="0.3">
      <c r="A45" s="102"/>
      <c r="B45" s="93" t="str">
        <f>IF(ISBLANK(COBRA!AN51),"",COBRA!AN51)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IF(ISBLANK(COBRA!Q51),"",DATEDIF(E45,Q45,"y"))</f>
        <v/>
      </c>
      <c r="I45" s="87" t="str">
        <f>IF(ISBLANK(COBRA!J51),"",COBRA!J51)</f>
        <v/>
      </c>
      <c r="J45" s="86" t="str">
        <f>IF(ISBLANK(COBRA!A51),"",COBRA!A51&amp;" "&amp;COBRA!B51)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6" customHeight="1" thickBot="1" x14ac:dyDescent="0.3">
      <c r="A46" s="102"/>
      <c r="B46" s="93" t="str">
        <f>IF(ISBLANK(COBRA!AN52),"",COBRA!AN52)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IF(ISBLANK(COBRA!Q52),"",DATEDIF(E46,Q46,"y"))</f>
        <v/>
      </c>
      <c r="I46" s="87" t="str">
        <f>IF(ISBLANK(COBRA!J52),"",COBRA!J52)</f>
        <v/>
      </c>
      <c r="J46" s="86" t="str">
        <f>IF(ISBLANK(COBRA!A52),"",COBRA!A52&amp;" "&amp;COBRA!B52)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6" customHeight="1" thickBot="1" x14ac:dyDescent="0.3">
      <c r="A47" s="102"/>
      <c r="B47" s="93" t="str">
        <f>IF(ISBLANK(COBRA!AN53),"",COBRA!AN53)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IF(ISBLANK(COBRA!Q53),"",DATEDIF(E47,Q47,"y"))</f>
        <v/>
      </c>
      <c r="I47" s="87" t="str">
        <f>IF(ISBLANK(COBRA!J53),"",COBRA!J53)</f>
        <v/>
      </c>
      <c r="J47" s="86" t="str">
        <f>IF(ISBLANK(COBRA!A53),"",COBRA!A53&amp;" "&amp;COBRA!B53)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6" customHeight="1" thickBot="1" x14ac:dyDescent="0.3">
      <c r="A48" s="102"/>
      <c r="B48" s="93" t="str">
        <f>IF(ISBLANK(COBRA!AN54),"",COBRA!AN54)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IF(ISBLANK(COBRA!Q54),"",DATEDIF(E48,Q48,"y"))</f>
        <v/>
      </c>
      <c r="I48" s="87" t="str">
        <f>IF(ISBLANK(COBRA!J54),"",COBRA!J54)</f>
        <v/>
      </c>
      <c r="J48" s="86" t="str">
        <f>IF(ISBLANK(COBRA!A54),"",COBRA!A54&amp;" "&amp;COBRA!B54)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6" customHeight="1" thickBot="1" x14ac:dyDescent="0.3">
      <c r="A49" s="102"/>
      <c r="B49" s="93" t="str">
        <f>IF(ISBLANK(COBRA!AN55),"",COBRA!AN55)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IF(ISBLANK(COBRA!Q55),"",DATEDIF(E49,Q49,"y"))</f>
        <v/>
      </c>
      <c r="I49" s="87" t="str">
        <f>IF(ISBLANK(COBRA!J55),"",COBRA!J55)</f>
        <v/>
      </c>
      <c r="J49" s="86" t="str">
        <f>IF(ISBLANK(COBRA!A55),"",COBRA!A55&amp;" "&amp;COBRA!B55)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6" customHeight="1" thickBot="1" x14ac:dyDescent="0.3">
      <c r="A50" s="102"/>
      <c r="B50" s="93" t="str">
        <f>IF(ISBLANK(COBRA!AN56),"",COBRA!AN56)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IF(ISBLANK(COBRA!Q56),"",DATEDIF(E50,Q50,"y"))</f>
        <v/>
      </c>
      <c r="I50" s="87" t="str">
        <f>IF(ISBLANK(COBRA!J56),"",COBRA!J56)</f>
        <v/>
      </c>
      <c r="J50" s="86" t="str">
        <f>IF(ISBLANK(COBRA!A56),"",COBRA!A56&amp;" "&amp;COBRA!B56)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6" customHeight="1" thickBot="1" x14ac:dyDescent="0.3">
      <c r="A51" s="102"/>
      <c r="B51" s="93" t="str">
        <f>IF(ISBLANK(COBRA!AN57),"",COBRA!AN57)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IF(ISBLANK(COBRA!Q57),"",DATEDIF(E51,Q51,"y"))</f>
        <v/>
      </c>
      <c r="I51" s="87" t="str">
        <f>IF(ISBLANK(COBRA!J57),"",COBRA!J57)</f>
        <v/>
      </c>
      <c r="J51" s="86" t="str">
        <f>IF(ISBLANK(COBRA!A57),"",COBRA!A57&amp;" "&amp;COBRA!B57)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6" customHeight="1" thickBot="1" x14ac:dyDescent="0.3">
      <c r="A52" s="102"/>
      <c r="B52" s="93" t="str">
        <f>IF(ISBLANK(COBRA!AN58),"",COBRA!AN58)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IF(ISBLANK(COBRA!Q58),"",DATEDIF(E52,Q52,"y"))</f>
        <v/>
      </c>
      <c r="I52" s="87" t="str">
        <f>IF(ISBLANK(COBRA!J58),"",COBRA!J58)</f>
        <v/>
      </c>
      <c r="J52" s="86" t="str">
        <f>IF(ISBLANK(COBRA!A58),"",COBRA!A58&amp;" "&amp;COBRA!B58)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6" customHeight="1" thickBot="1" x14ac:dyDescent="0.3">
      <c r="A53" s="102"/>
      <c r="B53" s="93" t="str">
        <f>IF(ISBLANK(COBRA!AN59),"",COBRA!AN59)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IF(ISBLANK(COBRA!Q59),"",DATEDIF(E53,Q53,"y"))</f>
        <v/>
      </c>
      <c r="I53" s="87" t="str">
        <f>IF(ISBLANK(COBRA!J59),"",COBRA!J59)</f>
        <v/>
      </c>
      <c r="J53" s="86" t="str">
        <f>IF(ISBLANK(COBRA!A59),"",COBRA!A59&amp;" "&amp;COBRA!B59)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6" customHeight="1" thickBot="1" x14ac:dyDescent="0.3">
      <c r="A54" s="102"/>
      <c r="B54" s="93" t="str">
        <f>IF(ISBLANK(COBRA!AN60),"",COBRA!AN60)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IF(ISBLANK(COBRA!Q60),"",DATEDIF(E54,Q54,"y"))</f>
        <v/>
      </c>
      <c r="I54" s="87" t="str">
        <f>IF(ISBLANK(COBRA!J60),"",COBRA!J60)</f>
        <v/>
      </c>
      <c r="J54" s="86" t="str">
        <f>IF(ISBLANK(COBRA!A60),"",COBRA!A60&amp;" "&amp;COBRA!B60)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6" customHeight="1" thickBot="1" x14ac:dyDescent="0.3">
      <c r="A55" s="102"/>
      <c r="B55" s="93" t="str">
        <f>IF(ISBLANK(COBRA!AN61),"",COBRA!AN61)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IF(ISBLANK(COBRA!Q61),"",DATEDIF(E55,Q55,"y"))</f>
        <v/>
      </c>
      <c r="I55" s="87" t="str">
        <f>IF(ISBLANK(COBRA!J61),"",COBRA!J61)</f>
        <v/>
      </c>
      <c r="J55" s="86" t="str">
        <f>IF(ISBLANK(COBRA!A61),"",COBRA!A61&amp;" "&amp;COBRA!B61)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6" customHeight="1" thickBot="1" x14ac:dyDescent="0.3">
      <c r="A56" s="102"/>
      <c r="B56" s="93" t="str">
        <f>IF(ISBLANK(COBRA!AN62),"",COBRA!AN62)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IF(ISBLANK(COBRA!Q62),"",DATEDIF(E56,Q56,"y"))</f>
        <v/>
      </c>
      <c r="I56" s="87" t="str">
        <f>IF(ISBLANK(COBRA!J62),"",COBRA!J62)</f>
        <v/>
      </c>
      <c r="J56" s="86" t="str">
        <f>IF(ISBLANK(COBRA!A62),"",COBRA!A62&amp;" "&amp;COBRA!B62)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6" customHeight="1" thickBot="1" x14ac:dyDescent="0.3">
      <c r="A57" s="102"/>
      <c r="B57" s="93" t="str">
        <f>IF(ISBLANK(COBRA!AN63),"",COBRA!AN63)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IF(ISBLANK(COBRA!Q63),"",DATEDIF(E57,Q57,"y"))</f>
        <v/>
      </c>
      <c r="I57" s="87" t="str">
        <f>IF(ISBLANK(COBRA!J63),"",COBRA!J63)</f>
        <v/>
      </c>
      <c r="J57" s="86" t="str">
        <f>IF(ISBLANK(COBRA!A63),"",COBRA!A63&amp;" "&amp;COBRA!B63)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6" customHeight="1" thickBot="1" x14ac:dyDescent="0.3">
      <c r="A58" s="102"/>
      <c r="B58" s="93" t="str">
        <f>IF(ISBLANK(COBRA!AN64),"",COBRA!AN64)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IF(ISBLANK(COBRA!Q64),"",DATEDIF(E58,Q58,"y"))</f>
        <v/>
      </c>
      <c r="I58" s="87" t="str">
        <f>IF(ISBLANK(COBRA!J64),"",COBRA!J64)</f>
        <v/>
      </c>
      <c r="J58" s="86" t="str">
        <f>IF(ISBLANK(COBRA!A64),"",COBRA!A64&amp;" "&amp;COBRA!B64)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6" customHeight="1" thickBot="1" x14ac:dyDescent="0.3">
      <c r="A59" s="102"/>
      <c r="B59" s="93" t="str">
        <f>IF(ISBLANK(COBRA!AN65),"",COBRA!AN65)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IF(ISBLANK(COBRA!Q65),"",DATEDIF(E59,Q59,"y"))</f>
        <v/>
      </c>
      <c r="I59" s="87" t="str">
        <f>IF(ISBLANK(COBRA!J65),"",COBRA!J65)</f>
        <v/>
      </c>
      <c r="J59" s="86" t="str">
        <f>IF(ISBLANK(COBRA!A65),"",COBRA!A65&amp;" "&amp;COBRA!B65)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6" customHeight="1" thickBot="1" x14ac:dyDescent="0.3">
      <c r="A60" s="102"/>
      <c r="B60" s="93" t="str">
        <f>IF(ISBLANK(COBRA!AN66),"",COBRA!AN66)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IF(ISBLANK(COBRA!Q66),"",DATEDIF(E60,Q60,"y"))</f>
        <v/>
      </c>
      <c r="I60" s="87" t="str">
        <f>IF(ISBLANK(COBRA!J66),"",COBRA!J66)</f>
        <v/>
      </c>
      <c r="J60" s="86" t="str">
        <f>IF(ISBLANK(COBRA!A66),"",COBRA!A66&amp;" "&amp;COBRA!B66)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6" customHeight="1" thickBot="1" x14ac:dyDescent="0.3">
      <c r="A61" s="102"/>
      <c r="B61" s="93" t="str">
        <f>IF(ISBLANK(COBRA!AN67),"",COBRA!AN67)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IF(ISBLANK(COBRA!Q67),"",DATEDIF(E61,Q61,"y"))</f>
        <v/>
      </c>
      <c r="I61" s="87" t="str">
        <f>IF(ISBLANK(COBRA!J67),"",COBRA!J67)</f>
        <v/>
      </c>
      <c r="J61" s="86" t="str">
        <f>IF(ISBLANK(COBRA!A67),"",COBRA!A67&amp;" "&amp;COBRA!B67)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6" customHeight="1" thickBot="1" x14ac:dyDescent="0.3">
      <c r="A62" s="102"/>
      <c r="B62" s="93" t="str">
        <f>IF(ISBLANK(COBRA!AN68),"",COBRA!AN68)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IF(ISBLANK(COBRA!Q68),"",DATEDIF(E62,Q62,"y"))</f>
        <v/>
      </c>
      <c r="I62" s="87" t="str">
        <f>IF(ISBLANK(COBRA!J68),"",COBRA!J68)</f>
        <v/>
      </c>
      <c r="J62" s="86" t="str">
        <f>IF(ISBLANK(COBRA!A68),"",COBRA!A68&amp;" "&amp;COBRA!B68)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6" customHeight="1" thickBot="1" x14ac:dyDescent="0.3">
      <c r="A63" s="102"/>
      <c r="B63" s="93" t="str">
        <f>IF(ISBLANK(COBRA!AN69),"",COBRA!AN69)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IF(ISBLANK(COBRA!Q69),"",DATEDIF(E63,Q63,"y"))</f>
        <v/>
      </c>
      <c r="I63" s="87" t="str">
        <f>IF(ISBLANK(COBRA!J69),"",COBRA!J69)</f>
        <v/>
      </c>
      <c r="J63" s="86" t="str">
        <f>IF(ISBLANK(COBRA!A69),"",COBRA!A69&amp;" "&amp;COBRA!B69)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6" customHeight="1" thickBot="1" x14ac:dyDescent="0.3">
      <c r="A64" s="102"/>
      <c r="B64" s="93" t="str">
        <f>IF(ISBLANK(COBRA!AN70),"",COBRA!AN70)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IF(ISBLANK(COBRA!Q70),"",DATEDIF(E64,Q64,"y"))</f>
        <v/>
      </c>
      <c r="I64" s="87" t="str">
        <f>IF(ISBLANK(COBRA!J70),"",COBRA!J70)</f>
        <v/>
      </c>
      <c r="J64" s="86" t="str">
        <f>IF(ISBLANK(COBRA!A70),"",COBRA!A70&amp;" "&amp;COBRA!B70)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6" customHeight="1" thickBot="1" x14ac:dyDescent="0.3">
      <c r="A65" s="102"/>
      <c r="B65" s="93" t="str">
        <f>IF(ISBLANK(COBRA!AN71),"",COBRA!AN71)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IF(ISBLANK(COBRA!Q71),"",DATEDIF(E65,Q65,"y"))</f>
        <v/>
      </c>
      <c r="I65" s="87" t="str">
        <f>IF(ISBLANK(COBRA!J71),"",COBRA!J71)</f>
        <v/>
      </c>
      <c r="J65" s="86" t="str">
        <f>IF(ISBLANK(COBRA!A71),"",COBRA!A71&amp;" "&amp;COBRA!B71)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6" customHeight="1" thickBot="1" x14ac:dyDescent="0.3">
      <c r="A66" s="102"/>
      <c r="B66" s="93" t="str">
        <f>IF(ISBLANK(COBRA!AN72),"",COBRA!AN72)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IF(ISBLANK(COBRA!Q72),"",DATEDIF(E66,Q66,"y"))</f>
        <v/>
      </c>
      <c r="I66" s="87" t="str">
        <f>IF(ISBLANK(COBRA!J72),"",COBRA!J72)</f>
        <v/>
      </c>
      <c r="J66" s="86" t="str">
        <f>IF(ISBLANK(COBRA!A72),"",COBRA!A72&amp;" "&amp;COBRA!B72)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6" customHeight="1" thickBot="1" x14ac:dyDescent="0.3">
      <c r="A67" s="102"/>
      <c r="B67" s="93" t="str">
        <f>IF(ISBLANK(COBRA!AN73),"",COBRA!AN73)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IF(ISBLANK(COBRA!Q73),"",DATEDIF(E67,Q67,"y"))</f>
        <v/>
      </c>
      <c r="I67" s="87" t="str">
        <f>IF(ISBLANK(COBRA!J73),"",COBRA!J73)</f>
        <v/>
      </c>
      <c r="J67" s="86" t="str">
        <f>IF(ISBLANK(COBRA!A73),"",COBRA!A73&amp;" "&amp;COBRA!B73)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6" customHeight="1" thickBot="1" x14ac:dyDescent="0.3">
      <c r="A68" s="102"/>
      <c r="B68" s="93" t="str">
        <f>IF(ISBLANK(COBRA!AN74),"",COBRA!AN74)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IF(ISBLANK(COBRA!Q74),"",DATEDIF(E68,Q68,"y"))</f>
        <v/>
      </c>
      <c r="I68" s="87" t="str">
        <f>IF(ISBLANK(COBRA!J74),"",COBRA!J74)</f>
        <v/>
      </c>
      <c r="J68" s="86" t="str">
        <f>IF(ISBLANK(COBRA!A74),"",COBRA!A74&amp;" "&amp;COBRA!B74)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6" customHeight="1" thickBot="1" x14ac:dyDescent="0.3">
      <c r="A69" s="102"/>
      <c r="B69" s="93" t="str">
        <f>IF(ISBLANK(COBRA!AN75),"",COBRA!AN75)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IF(ISBLANK(COBRA!Q75),"",DATEDIF(E69,Q69,"y"))</f>
        <v/>
      </c>
      <c r="I69" s="87" t="str">
        <f>IF(ISBLANK(COBRA!J75),"",COBRA!J75)</f>
        <v/>
      </c>
      <c r="J69" s="86" t="str">
        <f>IF(ISBLANK(COBRA!A75),"",COBRA!A75&amp;" "&amp;COBRA!B75)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6" customHeight="1" thickBot="1" x14ac:dyDescent="0.3">
      <c r="A70" s="102"/>
      <c r="B70" s="93" t="str">
        <f>IF(ISBLANK(COBRA!AN76),"",COBRA!AN76)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IF(ISBLANK(COBRA!Q76),"",DATEDIF(E70,Q70,"y"))</f>
        <v/>
      </c>
      <c r="I70" s="87" t="str">
        <f>IF(ISBLANK(COBRA!J76),"",COBRA!J76)</f>
        <v/>
      </c>
      <c r="J70" s="86" t="str">
        <f>IF(ISBLANK(COBRA!A76),"",COBRA!A76&amp;" "&amp;COBRA!B76)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6" customHeight="1" thickBot="1" x14ac:dyDescent="0.3">
      <c r="A71" s="102"/>
      <c r="B71" s="93" t="str">
        <f>IF(ISBLANK(COBRA!AN77),"",COBRA!AN77)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IF(ISBLANK(COBRA!Q77),"",DATEDIF(E71,Q71,"y"))</f>
        <v/>
      </c>
      <c r="I71" s="87" t="str">
        <f>IF(ISBLANK(COBRA!J77),"",COBRA!J77)</f>
        <v/>
      </c>
      <c r="J71" s="86" t="str">
        <f>IF(ISBLANK(COBRA!A77),"",COBRA!A77&amp;" "&amp;COBRA!B77)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6" customHeight="1" thickBot="1" x14ac:dyDescent="0.3">
      <c r="A72" s="102"/>
      <c r="B72" s="93" t="str">
        <f>IF(ISBLANK(COBRA!AN78),"",COBRA!AN78)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IF(ISBLANK(COBRA!Q78),"",DATEDIF(E72,Q72,"y"))</f>
        <v/>
      </c>
      <c r="I72" s="87" t="str">
        <f>IF(ISBLANK(COBRA!J78),"",COBRA!J78)</f>
        <v/>
      </c>
      <c r="J72" s="86" t="str">
        <f>IF(ISBLANK(COBRA!A78),"",COBRA!A78&amp;" "&amp;COBRA!B78)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6" customHeight="1" thickBot="1" x14ac:dyDescent="0.3">
      <c r="A73" s="102"/>
      <c r="B73" s="93" t="str">
        <f>IF(ISBLANK(COBRA!AN79),"",COBRA!AN79)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IF(ISBLANK(COBRA!Q79),"",DATEDIF(E73,Q73,"y"))</f>
        <v/>
      </c>
      <c r="I73" s="87" t="str">
        <f>IF(ISBLANK(COBRA!J79),"",COBRA!J79)</f>
        <v/>
      </c>
      <c r="J73" s="86" t="str">
        <f>IF(ISBLANK(COBRA!A79),"",COBRA!A79&amp;" "&amp;COBRA!B79)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6" customHeight="1" thickBot="1" x14ac:dyDescent="0.3">
      <c r="A74" s="102"/>
      <c r="B74" s="93" t="str">
        <f>IF(ISBLANK(COBRA!AN80),"",COBRA!AN80)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IF(ISBLANK(COBRA!Q80),"",DATEDIF(E74,Q74,"y"))</f>
        <v/>
      </c>
      <c r="I74" s="87" t="str">
        <f>IF(ISBLANK(COBRA!J80),"",COBRA!J80)</f>
        <v/>
      </c>
      <c r="J74" s="86" t="str">
        <f>IF(ISBLANK(COBRA!A80),"",COBRA!A80&amp;" "&amp;COBRA!B80)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6" customHeight="1" thickBot="1" x14ac:dyDescent="0.3">
      <c r="A75" s="102"/>
      <c r="B75" s="93" t="str">
        <f>IF(ISBLANK(COBRA!AN81),"",COBRA!AN81)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IF(ISBLANK(COBRA!Q81),"",DATEDIF(E75,Q75,"y"))</f>
        <v/>
      </c>
      <c r="I75" s="87" t="str">
        <f>IF(ISBLANK(COBRA!J81),"",COBRA!J81)</f>
        <v/>
      </c>
      <c r="J75" s="86" t="str">
        <f>IF(ISBLANK(COBRA!A81),"",COBRA!A81&amp;" "&amp;COBRA!B81)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6" customHeight="1" thickBot="1" x14ac:dyDescent="0.3">
      <c r="A76" s="102"/>
      <c r="B76" s="93" t="str">
        <f>IF(ISBLANK(COBRA!AN82),"",COBRA!AN82)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IF(ISBLANK(COBRA!Q82),"",DATEDIF(E76,Q76,"y"))</f>
        <v/>
      </c>
      <c r="I76" s="87" t="str">
        <f>IF(ISBLANK(COBRA!J82),"",COBRA!J82)</f>
        <v/>
      </c>
      <c r="J76" s="86" t="str">
        <f>IF(ISBLANK(COBRA!A82),"",COBRA!A82&amp;" "&amp;COBRA!B82)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6" customHeight="1" thickBot="1" x14ac:dyDescent="0.3">
      <c r="A77" s="102"/>
      <c r="B77" s="93" t="str">
        <f>IF(ISBLANK(COBRA!AN83),"",COBRA!AN83)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IF(ISBLANK(COBRA!Q83),"",DATEDIF(E77,Q77,"y"))</f>
        <v/>
      </c>
      <c r="I77" s="87" t="str">
        <f>IF(ISBLANK(COBRA!J83),"",COBRA!J83)</f>
        <v/>
      </c>
      <c r="J77" s="86" t="str">
        <f>IF(ISBLANK(COBRA!A83),"",COBRA!A83&amp;" "&amp;COBRA!B83)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6" customHeight="1" thickBot="1" x14ac:dyDescent="0.3">
      <c r="A78" s="102"/>
      <c r="B78" s="93" t="str">
        <f>IF(ISBLANK(COBRA!AN84),"",COBRA!AN84)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IF(ISBLANK(COBRA!Q84),"",DATEDIF(E78,Q78,"y"))</f>
        <v/>
      </c>
      <c r="I78" s="87" t="str">
        <f>IF(ISBLANK(COBRA!J84),"",COBRA!J84)</f>
        <v/>
      </c>
      <c r="J78" s="86" t="str">
        <f>IF(ISBLANK(COBRA!A84),"",COBRA!A84&amp;" "&amp;COBRA!B84)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6" customHeight="1" thickBot="1" x14ac:dyDescent="0.3">
      <c r="A79" s="102"/>
      <c r="B79" s="93" t="str">
        <f>IF(ISBLANK(COBRA!AN85),"",COBRA!AN85)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IF(ISBLANK(COBRA!Q85),"",DATEDIF(E79,Q79,"y"))</f>
        <v/>
      </c>
      <c r="I79" s="87" t="str">
        <f>IF(ISBLANK(COBRA!J85),"",COBRA!J85)</f>
        <v/>
      </c>
      <c r="J79" s="86" t="str">
        <f>IF(ISBLANK(COBRA!A85),"",COBRA!A85&amp;" "&amp;COBRA!B85)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6" customHeight="1" thickBot="1" x14ac:dyDescent="0.3">
      <c r="A80" s="102"/>
      <c r="B80" s="93" t="str">
        <f>IF(ISBLANK(COBRA!AN86),"",COBRA!AN86)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IF(ISBLANK(COBRA!Q86),"",DATEDIF(E80,Q80,"y"))</f>
        <v/>
      </c>
      <c r="I80" s="87" t="str">
        <f>IF(ISBLANK(COBRA!J86),"",COBRA!J86)</f>
        <v/>
      </c>
      <c r="J80" s="86" t="str">
        <f>IF(ISBLANK(COBRA!A86),"",COBRA!A86&amp;" "&amp;COBRA!B86)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6" customHeight="1" thickBot="1" x14ac:dyDescent="0.3">
      <c r="A81" s="102"/>
      <c r="B81" s="93" t="str">
        <f>IF(ISBLANK(COBRA!AN87),"",COBRA!AN87)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IF(ISBLANK(COBRA!Q87),"",DATEDIF(E81,Q81,"y"))</f>
        <v/>
      </c>
      <c r="I81" s="87" t="str">
        <f>IF(ISBLANK(COBRA!J87),"",COBRA!J87)</f>
        <v/>
      </c>
      <c r="J81" s="86" t="str">
        <f>IF(ISBLANK(COBRA!A87),"",COBRA!A87&amp;" "&amp;COBRA!B87)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6" customHeight="1" thickBot="1" x14ac:dyDescent="0.3">
      <c r="A82" s="102"/>
      <c r="B82" s="93" t="str">
        <f>IF(ISBLANK(COBRA!AN88),"",COBRA!AN88)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IF(ISBLANK(COBRA!Q88),"",DATEDIF(E82,Q82,"y"))</f>
        <v/>
      </c>
      <c r="I82" s="87" t="str">
        <f>IF(ISBLANK(COBRA!J88),"",COBRA!J88)</f>
        <v/>
      </c>
      <c r="J82" s="86" t="str">
        <f>IF(ISBLANK(COBRA!A88),"",COBRA!A88&amp;" "&amp;COBRA!B88)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6" customHeight="1" thickBot="1" x14ac:dyDescent="0.3">
      <c r="A83" s="102"/>
      <c r="B83" s="93" t="str">
        <f>IF(ISBLANK(COBRA!AN89),"",COBRA!AN89)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IF(ISBLANK(COBRA!Q89),"",DATEDIF(E83,Q83,"y"))</f>
        <v/>
      </c>
      <c r="I83" s="87" t="str">
        <f>IF(ISBLANK(COBRA!J89),"",COBRA!J89)</f>
        <v/>
      </c>
      <c r="J83" s="86" t="str">
        <f>IF(ISBLANK(COBRA!A89),"",COBRA!A89&amp;" "&amp;COBRA!B89)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6" customHeight="1" thickBot="1" x14ac:dyDescent="0.3">
      <c r="A84" s="102"/>
      <c r="B84" s="93" t="str">
        <f>IF(ISBLANK(COBRA!AN90),"",COBRA!AN90)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IF(ISBLANK(COBRA!Q90),"",DATEDIF(E84,Q84,"y"))</f>
        <v/>
      </c>
      <c r="I84" s="87" t="str">
        <f>IF(ISBLANK(COBRA!J90),"",COBRA!J90)</f>
        <v/>
      </c>
      <c r="J84" s="86" t="str">
        <f>IF(ISBLANK(COBRA!A90),"",COBRA!A90&amp;" "&amp;COBRA!B90)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6" customHeight="1" thickBot="1" x14ac:dyDescent="0.3">
      <c r="A85" s="102"/>
      <c r="B85" s="93" t="str">
        <f>IF(ISBLANK(COBRA!AN91),"",COBRA!AN91)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IF(ISBLANK(COBRA!Q91),"",DATEDIF(E85,Q85,"y"))</f>
        <v/>
      </c>
      <c r="I85" s="87" t="str">
        <f>IF(ISBLANK(COBRA!J91),"",COBRA!J91)</f>
        <v/>
      </c>
      <c r="J85" s="86" t="str">
        <f>IF(ISBLANK(COBRA!A91),"",COBRA!A91&amp;" "&amp;COBRA!B91)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6" customHeight="1" thickBot="1" x14ac:dyDescent="0.3">
      <c r="A86" s="102"/>
      <c r="B86" s="93" t="str">
        <f>IF(ISBLANK(COBRA!AN92),"",COBRA!AN92)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IF(ISBLANK(COBRA!Q92),"",DATEDIF(E86,Q86,"y"))</f>
        <v/>
      </c>
      <c r="I86" s="87" t="str">
        <f>IF(ISBLANK(COBRA!J92),"",COBRA!J92)</f>
        <v/>
      </c>
      <c r="J86" s="86" t="str">
        <f>IF(ISBLANK(COBRA!A92),"",COBRA!A92&amp;" "&amp;COBRA!B92)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6" customHeight="1" thickBot="1" x14ac:dyDescent="0.3">
      <c r="A87" s="102"/>
      <c r="B87" s="93" t="str">
        <f>IF(ISBLANK(COBRA!AN93),"",COBRA!AN93)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IF(ISBLANK(COBRA!Q93),"",DATEDIF(E87,Q87,"y"))</f>
        <v/>
      </c>
      <c r="I87" s="87" t="str">
        <f>IF(ISBLANK(COBRA!J93),"",COBRA!J93)</f>
        <v/>
      </c>
      <c r="J87" s="86" t="str">
        <f>IF(ISBLANK(COBRA!A93),"",COBRA!A93&amp;" "&amp;COBRA!B93)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6" customHeight="1" thickBot="1" x14ac:dyDescent="0.3">
      <c r="A88" s="102"/>
      <c r="B88" s="93" t="str">
        <f>IF(ISBLANK(COBRA!AN94),"",COBRA!AN94)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IF(ISBLANK(COBRA!Q94),"",DATEDIF(E88,Q88,"y"))</f>
        <v/>
      </c>
      <c r="I88" s="87" t="str">
        <f>IF(ISBLANK(COBRA!J94),"",COBRA!J94)</f>
        <v/>
      </c>
      <c r="J88" s="86" t="str">
        <f>IF(ISBLANK(COBRA!A94),"",COBRA!A94&amp;" "&amp;COBRA!B94)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6" customHeight="1" thickBot="1" x14ac:dyDescent="0.3">
      <c r="A89" s="102"/>
      <c r="B89" s="93" t="str">
        <f>IF(ISBLANK(COBRA!AN95),"",COBRA!AN95)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IF(ISBLANK(COBRA!Q95),"",DATEDIF(E89,Q89,"y"))</f>
        <v/>
      </c>
      <c r="I89" s="87" t="str">
        <f>IF(ISBLANK(COBRA!J95),"",COBRA!J95)</f>
        <v/>
      </c>
      <c r="J89" s="86" t="str">
        <f>IF(ISBLANK(COBRA!A95),"",COBRA!A95&amp;" "&amp;COBRA!B95)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6" customHeight="1" thickBot="1" x14ac:dyDescent="0.3">
      <c r="A90" s="102"/>
      <c r="B90" s="93" t="str">
        <f>IF(ISBLANK(COBRA!AN96),"",COBRA!AN96)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IF(ISBLANK(COBRA!Q96),"",DATEDIF(E90,Q90,"y"))</f>
        <v/>
      </c>
      <c r="I90" s="87" t="str">
        <f>IF(ISBLANK(COBRA!J96),"",COBRA!J96)</f>
        <v/>
      </c>
      <c r="J90" s="86" t="str">
        <f>IF(ISBLANK(COBRA!A96),"",COBRA!A96&amp;" "&amp;COBRA!B96)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6" customHeight="1" thickBot="1" x14ac:dyDescent="0.3">
      <c r="A91" s="102"/>
      <c r="B91" s="93" t="str">
        <f>IF(ISBLANK(COBRA!AN97),"",COBRA!AN97)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IF(ISBLANK(COBRA!Q97),"",DATEDIF(E91,Q91,"y"))</f>
        <v/>
      </c>
      <c r="I91" s="87" t="str">
        <f>IF(ISBLANK(COBRA!J97),"",COBRA!J97)</f>
        <v/>
      </c>
      <c r="J91" s="86" t="str">
        <f>IF(ISBLANK(COBRA!A97),"",COBRA!A97&amp;" "&amp;COBRA!B97)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6" customHeight="1" thickBot="1" x14ac:dyDescent="0.3">
      <c r="A92" s="102"/>
      <c r="B92" s="93" t="str">
        <f>IF(ISBLANK(COBRA!AN98),"",COBRA!AN98)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IF(ISBLANK(COBRA!Q98),"",DATEDIF(E92,Q92,"y"))</f>
        <v/>
      </c>
      <c r="I92" s="87" t="str">
        <f>IF(ISBLANK(COBRA!J98),"",COBRA!J98)</f>
        <v/>
      </c>
      <c r="J92" s="86" t="str">
        <f>IF(ISBLANK(COBRA!A98),"",COBRA!A98&amp;" "&amp;COBRA!B98)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6" customHeight="1" thickBot="1" x14ac:dyDescent="0.3">
      <c r="A93" s="102"/>
      <c r="B93" s="93" t="str">
        <f>IF(ISBLANK(COBRA!AN99),"",COBRA!AN99)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IF(ISBLANK(COBRA!Q99),"",DATEDIF(E93,Q93,"y"))</f>
        <v/>
      </c>
      <c r="I93" s="87" t="str">
        <f>IF(ISBLANK(COBRA!J99),"",COBRA!J99)</f>
        <v/>
      </c>
      <c r="J93" s="86" t="str">
        <f>IF(ISBLANK(COBRA!A99),"",COBRA!A99&amp;" "&amp;COBRA!B99)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6" customHeight="1" thickBot="1" x14ac:dyDescent="0.3">
      <c r="A94" s="102"/>
      <c r="B94" s="93" t="str">
        <f>IF(ISBLANK(COBRA!AN100),"",COBRA!AN100)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IF(ISBLANK(COBRA!Q100),"",DATEDIF(E94,Q94,"y"))</f>
        <v/>
      </c>
      <c r="I94" s="87" t="str">
        <f>IF(ISBLANK(COBRA!J100),"",COBRA!J100)</f>
        <v/>
      </c>
      <c r="J94" s="86" t="str">
        <f>IF(ISBLANK(COBRA!A100),"",COBRA!A100&amp;" "&amp;COBRA!B100)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6" customHeight="1" thickBot="1" x14ac:dyDescent="0.3">
      <c r="A95" s="102"/>
      <c r="B95" s="93" t="str">
        <f>IF(ISBLANK(COBRA!AN101),"",COBRA!AN101)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IF(ISBLANK(COBRA!Q101),"",DATEDIF(E95,Q95,"y"))</f>
        <v/>
      </c>
      <c r="I95" s="87" t="str">
        <f>IF(ISBLANK(COBRA!J101),"",COBRA!J101)</f>
        <v/>
      </c>
      <c r="J95" s="86" t="str">
        <f>IF(ISBLANK(COBRA!A101),"",COBRA!A101&amp;" "&amp;COBRA!B101)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6" customHeight="1" thickBot="1" x14ac:dyDescent="0.3">
      <c r="A96" s="102"/>
      <c r="B96" s="93" t="str">
        <f>IF(ISBLANK(COBRA!AN102),"",COBRA!AN102)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IF(ISBLANK(COBRA!Q102),"",DATEDIF(E96,Q96,"y"))</f>
        <v/>
      </c>
      <c r="I96" s="87" t="str">
        <f>IF(ISBLANK(COBRA!J102),"",COBRA!J102)</f>
        <v/>
      </c>
      <c r="J96" s="86" t="str">
        <f>IF(ISBLANK(COBRA!A102),"",COBRA!A102&amp;" "&amp;COBRA!B102)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6" customHeight="1" thickBot="1" x14ac:dyDescent="0.3">
      <c r="A97" s="102"/>
      <c r="B97" s="93" t="str">
        <f>IF(ISBLANK(COBRA!AN103),"",COBRA!AN103)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IF(ISBLANK(COBRA!Q103),"",DATEDIF(E97,Q97,"y"))</f>
        <v/>
      </c>
      <c r="I97" s="87" t="str">
        <f>IF(ISBLANK(COBRA!J103),"",COBRA!J103)</f>
        <v/>
      </c>
      <c r="J97" s="86" t="str">
        <f>IF(ISBLANK(COBRA!A103),"",COBRA!A103&amp;" "&amp;COBRA!B103)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6" customHeight="1" thickBot="1" x14ac:dyDescent="0.3">
      <c r="A98" s="102"/>
      <c r="B98" s="93" t="str">
        <f>IF(ISBLANK(COBRA!AN104),"",COBRA!AN104)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IF(ISBLANK(COBRA!Q104),"",DATEDIF(E98,Q98,"y"))</f>
        <v/>
      </c>
      <c r="I98" s="87" t="str">
        <f>IF(ISBLANK(COBRA!J104),"",COBRA!J104)</f>
        <v/>
      </c>
      <c r="J98" s="86" t="str">
        <f>IF(ISBLANK(COBRA!A104),"",COBRA!A104&amp;" "&amp;COBRA!B104)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6" customHeight="1" thickBot="1" x14ac:dyDescent="0.3">
      <c r="A99" s="102"/>
      <c r="B99" s="93" t="str">
        <f>IF(ISBLANK(COBRA!AN105),"",COBRA!AN105)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IF(ISBLANK(COBRA!Q105),"",DATEDIF(E99,Q99,"y"))</f>
        <v/>
      </c>
      <c r="I99" s="87" t="str">
        <f>IF(ISBLANK(COBRA!J105),"",COBRA!J105)</f>
        <v/>
      </c>
      <c r="J99" s="86" t="str">
        <f>IF(ISBLANK(COBRA!A105),"",COBRA!A105&amp;" "&amp;COBRA!B105)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6" customHeight="1" thickBot="1" x14ac:dyDescent="0.3">
      <c r="A100" s="102"/>
      <c r="B100" s="93" t="str">
        <f>IF(ISBLANK(COBRA!AN106),"",COBRA!AN106)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IF(ISBLANK(COBRA!Q106),"",DATEDIF(E100,Q100,"y"))</f>
        <v/>
      </c>
      <c r="I100" s="87" t="str">
        <f>IF(ISBLANK(COBRA!J106),"",COBRA!J106)</f>
        <v/>
      </c>
      <c r="J100" s="86" t="str">
        <f>IF(ISBLANK(COBRA!A106),"",COBRA!A106&amp;" "&amp;COBRA!B106)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6" customHeight="1" thickBot="1" x14ac:dyDescent="0.3">
      <c r="A101" s="102"/>
      <c r="B101" s="93" t="str">
        <f>IF(ISBLANK(COBRA!AN107),"",COBRA!AN107)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IF(ISBLANK(COBRA!Q107),"",DATEDIF(E101,Q101,"y"))</f>
        <v/>
      </c>
      <c r="I101" s="87" t="str">
        <f>IF(ISBLANK(COBRA!J107),"",COBRA!J107)</f>
        <v/>
      </c>
      <c r="J101" s="86" t="str">
        <f>IF(ISBLANK(COBRA!A107),"",COBRA!A107&amp;" "&amp;COBRA!B107)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6" customHeight="1" thickBot="1" x14ac:dyDescent="0.3">
      <c r="A102" s="102"/>
      <c r="B102" s="93" t="str">
        <f>IF(ISBLANK(COBRA!AN108),"",COBRA!AN108)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IF(ISBLANK(COBRA!Q108),"",DATEDIF(E102,Q102,"y"))</f>
        <v/>
      </c>
      <c r="I102" s="87" t="str">
        <f>IF(ISBLANK(COBRA!J108),"",COBRA!J108)</f>
        <v/>
      </c>
      <c r="J102" s="86" t="str">
        <f>IF(ISBLANK(COBRA!A108),"",COBRA!A108&amp;" "&amp;COBRA!B108)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6" customHeight="1" thickBot="1" x14ac:dyDescent="0.3">
      <c r="A103" s="102"/>
      <c r="B103" s="93" t="str">
        <f>IF(ISBLANK(COBRA!AN109),"",COBRA!AN109)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IF(ISBLANK(COBRA!Q109),"",DATEDIF(E103,Q103,"y"))</f>
        <v/>
      </c>
      <c r="I103" s="87" t="str">
        <f>IF(ISBLANK(COBRA!J109),"",COBRA!J109)</f>
        <v/>
      </c>
      <c r="J103" s="86" t="str">
        <f>IF(ISBLANK(COBRA!A109),"",COBRA!A109&amp;" "&amp;COBRA!B109)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6" customHeight="1" thickBot="1" x14ac:dyDescent="0.3">
      <c r="A104" s="102"/>
      <c r="B104" s="93" t="str">
        <f>IF(ISBLANK(COBRA!AN110),"",COBRA!AN110)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IF(ISBLANK(COBRA!Q110),"",DATEDIF(E104,Q104,"y"))</f>
        <v/>
      </c>
      <c r="I104" s="87" t="str">
        <f>IF(ISBLANK(COBRA!J110),"",COBRA!J110)</f>
        <v/>
      </c>
      <c r="J104" s="86" t="str">
        <f>IF(ISBLANK(COBRA!A110),"",COBRA!A110&amp;" "&amp;COBRA!B110)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6" customHeight="1" thickBot="1" x14ac:dyDescent="0.3">
      <c r="A105" s="102"/>
      <c r="B105" s="93" t="str">
        <f>IF(ISBLANK(COBRA!AN111),"",COBRA!AN111)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IF(ISBLANK(COBRA!Q111),"",DATEDIF(E105,Q105,"y"))</f>
        <v/>
      </c>
      <c r="I105" s="87" t="str">
        <f>IF(ISBLANK(COBRA!J111),"",COBRA!J111)</f>
        <v/>
      </c>
      <c r="J105" s="86" t="str">
        <f>IF(ISBLANK(COBRA!A111),"",COBRA!A111&amp;" "&amp;COBRA!B111)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6" customHeight="1" thickBot="1" x14ac:dyDescent="0.3">
      <c r="A106" s="102"/>
      <c r="B106" s="93" t="str">
        <f>IF(ISBLANK(COBRA!AN112),"",COBRA!AN112)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IF(ISBLANK(COBRA!Q112),"",DATEDIF(E106,Q106,"y"))</f>
        <v/>
      </c>
      <c r="I106" s="87" t="str">
        <f>IF(ISBLANK(COBRA!J112),"",COBRA!J112)</f>
        <v/>
      </c>
      <c r="J106" s="86" t="str">
        <f>IF(ISBLANK(COBRA!A112),"",COBRA!A112&amp;" "&amp;COBRA!B112)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6" customHeight="1" thickBot="1" x14ac:dyDescent="0.3">
      <c r="A107" s="102"/>
      <c r="B107" s="93" t="str">
        <f>IF(ISBLANK(COBRA!AN113),"",COBRA!AN113)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IF(ISBLANK(COBRA!Q113),"",DATEDIF(E107,Q107,"y"))</f>
        <v/>
      </c>
      <c r="I107" s="87" t="str">
        <f>IF(ISBLANK(COBRA!J113),"",COBRA!J113)</f>
        <v/>
      </c>
      <c r="J107" s="86" t="str">
        <f>IF(ISBLANK(COBRA!A113),"",COBRA!A113&amp;" "&amp;COBRA!B113)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6" customHeight="1" thickBot="1" x14ac:dyDescent="0.3">
      <c r="A108" s="102"/>
      <c r="B108" s="93" t="str">
        <f>IF(ISBLANK(COBRA!AN114),"",COBRA!AN114)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IF(ISBLANK(COBRA!Q114),"",DATEDIF(E108,Q108,"y"))</f>
        <v/>
      </c>
      <c r="I108" s="87" t="str">
        <f>IF(ISBLANK(COBRA!J114),"",COBRA!J114)</f>
        <v/>
      </c>
      <c r="J108" s="86" t="str">
        <f>IF(ISBLANK(COBRA!A114),"",COBRA!A114&amp;" "&amp;COBRA!B114)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6" customHeight="1" thickBot="1" x14ac:dyDescent="0.3">
      <c r="A109" s="102"/>
      <c r="B109" s="93" t="str">
        <f>IF(ISBLANK(COBRA!AN115),"",COBRA!AN115)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IF(ISBLANK(COBRA!Q115),"",DATEDIF(E109,Q109,"y"))</f>
        <v/>
      </c>
      <c r="I109" s="87" t="str">
        <f>IF(ISBLANK(COBRA!J115),"",COBRA!J115)</f>
        <v/>
      </c>
      <c r="J109" s="86" t="str">
        <f>IF(ISBLANK(COBRA!A115),"",COBRA!A115&amp;" "&amp;COBRA!B115)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6" customHeight="1" thickBot="1" x14ac:dyDescent="0.3">
      <c r="A110" s="102"/>
      <c r="B110" s="93" t="str">
        <f>IF(ISBLANK(COBRA!AN116),"",COBRA!AN116)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IF(ISBLANK(COBRA!Q116),"",DATEDIF(E110,Q110,"y"))</f>
        <v/>
      </c>
      <c r="I110" s="87" t="str">
        <f>IF(ISBLANK(COBRA!J116),"",COBRA!J116)</f>
        <v/>
      </c>
      <c r="J110" s="86" t="str">
        <f>IF(ISBLANK(COBRA!A116),"",COBRA!A116&amp;" "&amp;COBRA!B116)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6" customHeight="1" thickBot="1" x14ac:dyDescent="0.3">
      <c r="A111" s="102"/>
      <c r="B111" s="93" t="str">
        <f>IF(ISBLANK(COBRA!AN117),"",COBRA!AN117)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IF(ISBLANK(COBRA!Q117),"",DATEDIF(E111,Q111,"y"))</f>
        <v/>
      </c>
      <c r="I111" s="87" t="str">
        <f>IF(ISBLANK(COBRA!J117),"",COBRA!J117)</f>
        <v/>
      </c>
      <c r="J111" s="86" t="str">
        <f>IF(ISBLANK(COBRA!A117),"",COBRA!A117&amp;" "&amp;COBRA!B117)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6" customHeight="1" thickBot="1" x14ac:dyDescent="0.3">
      <c r="A112" s="102"/>
      <c r="B112" s="93" t="str">
        <f>IF(ISBLANK(COBRA!AN118),"",COBRA!AN118)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IF(ISBLANK(COBRA!Q118),"",DATEDIF(E112,Q112,"y"))</f>
        <v/>
      </c>
      <c r="I112" s="87" t="str">
        <f>IF(ISBLANK(COBRA!J118),"",COBRA!J118)</f>
        <v/>
      </c>
      <c r="J112" s="86" t="str">
        <f>IF(ISBLANK(COBRA!A118),"",COBRA!A118&amp;" "&amp;COBRA!B118)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6" customHeight="1" thickBot="1" x14ac:dyDescent="0.3">
      <c r="A113" s="102"/>
      <c r="B113" s="93" t="str">
        <f>IF(ISBLANK(COBRA!AN119),"",COBRA!AN119)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IF(ISBLANK(COBRA!Q119),"",DATEDIF(E113,Q113,"y"))</f>
        <v/>
      </c>
      <c r="I113" s="87" t="str">
        <f>IF(ISBLANK(COBRA!J119),"",COBRA!J119)</f>
        <v/>
      </c>
      <c r="J113" s="86" t="str">
        <f>IF(ISBLANK(COBRA!A119),"",COBRA!A119&amp;" "&amp;COBRA!B119)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6" customHeight="1" thickBot="1" x14ac:dyDescent="0.3">
      <c r="A114" s="102"/>
      <c r="B114" s="93" t="str">
        <f>IF(ISBLANK(COBRA!AN120),"",COBRA!AN120)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IF(ISBLANK(COBRA!Q120),"",DATEDIF(E114,Q114,"y"))</f>
        <v/>
      </c>
      <c r="I114" s="87" t="str">
        <f>IF(ISBLANK(COBRA!J120),"",COBRA!J120)</f>
        <v/>
      </c>
      <c r="J114" s="86" t="str">
        <f>IF(ISBLANK(COBRA!A120),"",COBRA!A120&amp;" "&amp;COBRA!B120)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6" customHeight="1" thickBot="1" x14ac:dyDescent="0.3">
      <c r="A115" s="102"/>
      <c r="B115" s="93" t="str">
        <f>IF(ISBLANK(COBRA!AN121),"",COBRA!AN121)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IF(ISBLANK(COBRA!Q121),"",DATEDIF(E115,Q115,"y"))</f>
        <v/>
      </c>
      <c r="I115" s="87" t="str">
        <f>IF(ISBLANK(COBRA!J121),"",COBRA!J121)</f>
        <v/>
      </c>
      <c r="J115" s="86" t="str">
        <f>IF(ISBLANK(COBRA!A121),"",COBRA!A121&amp;" "&amp;COBRA!B121)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6" customHeight="1" thickBot="1" x14ac:dyDescent="0.3">
      <c r="A116" s="102"/>
      <c r="B116" s="93" t="str">
        <f>IF(ISBLANK(COBRA!AN122),"",COBRA!AN122)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IF(ISBLANK(COBRA!Q122),"",DATEDIF(E116,Q116,"y"))</f>
        <v/>
      </c>
      <c r="I116" s="87" t="str">
        <f>IF(ISBLANK(COBRA!J122),"",COBRA!J122)</f>
        <v/>
      </c>
      <c r="J116" s="86" t="str">
        <f>IF(ISBLANK(COBRA!A122),"",COBRA!A122&amp;" "&amp;COBRA!B122)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6" customHeight="1" thickBot="1" x14ac:dyDescent="0.3">
      <c r="A117" s="102"/>
      <c r="B117" s="93" t="str">
        <f>IF(ISBLANK(COBRA!AN123),"",COBRA!AN123)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IF(ISBLANK(COBRA!Q123),"",DATEDIF(E117,Q117,"y"))</f>
        <v/>
      </c>
      <c r="I117" s="87" t="str">
        <f>IF(ISBLANK(COBRA!J123),"",COBRA!J123)</f>
        <v/>
      </c>
      <c r="J117" s="86" t="str">
        <f>IF(ISBLANK(COBRA!A123),"",COBRA!A123&amp;" "&amp;COBRA!B123)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6" customHeight="1" thickBot="1" x14ac:dyDescent="0.3">
      <c r="A118" s="102"/>
      <c r="B118" s="93" t="str">
        <f>IF(ISBLANK(COBRA!AN124),"",COBRA!AN124)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IF(ISBLANK(COBRA!Q124),"",DATEDIF(E118,Q118,"y"))</f>
        <v/>
      </c>
      <c r="I118" s="87" t="str">
        <f>IF(ISBLANK(COBRA!J124),"",COBRA!J124)</f>
        <v/>
      </c>
      <c r="J118" s="86" t="str">
        <f>IF(ISBLANK(COBRA!A124),"",COBRA!A124&amp;" "&amp;COBRA!B124)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6" customHeight="1" thickBot="1" x14ac:dyDescent="0.3">
      <c r="A119" s="102"/>
      <c r="B119" s="93" t="str">
        <f>IF(ISBLANK(COBRA!AN125),"",COBRA!AN125)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IF(ISBLANK(COBRA!Q125),"",DATEDIF(E119,Q119,"y"))</f>
        <v/>
      </c>
      <c r="I119" s="87" t="str">
        <f>IF(ISBLANK(COBRA!J125),"",COBRA!J125)</f>
        <v/>
      </c>
      <c r="J119" s="86" t="str">
        <f>IF(ISBLANK(COBRA!A125),"",COBRA!A125&amp;" "&amp;COBRA!B125)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6" customHeight="1" thickBot="1" x14ac:dyDescent="0.3">
      <c r="A120" s="102"/>
      <c r="B120" s="93" t="str">
        <f>IF(ISBLANK(COBRA!AN126),"",COBRA!AN126)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IF(ISBLANK(COBRA!Q126),"",DATEDIF(E120,Q120,"y"))</f>
        <v/>
      </c>
      <c r="I120" s="87" t="str">
        <f>IF(ISBLANK(COBRA!J126),"",COBRA!J126)</f>
        <v/>
      </c>
      <c r="J120" s="86" t="str">
        <f>IF(ISBLANK(COBRA!A126),"",COBRA!A126&amp;" "&amp;COBRA!B126)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6" customHeight="1" thickBot="1" x14ac:dyDescent="0.3">
      <c r="A121" s="102"/>
      <c r="B121" s="93" t="str">
        <f>IF(ISBLANK(COBRA!AN127),"",COBRA!AN127)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IF(ISBLANK(COBRA!Q127),"",DATEDIF(E121,Q121,"y"))</f>
        <v/>
      </c>
      <c r="I121" s="87" t="str">
        <f>IF(ISBLANK(COBRA!J127),"",COBRA!J127)</f>
        <v/>
      </c>
      <c r="J121" s="86" t="str">
        <f>IF(ISBLANK(COBRA!A127),"",COBRA!A127&amp;" "&amp;COBRA!B127)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6" customHeight="1" thickBot="1" x14ac:dyDescent="0.3">
      <c r="A122" s="102"/>
      <c r="B122" s="93" t="str">
        <f>IF(ISBLANK(COBRA!AN128),"",COBRA!AN128)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IF(ISBLANK(COBRA!Q128),"",DATEDIF(E122,Q122,"y"))</f>
        <v/>
      </c>
      <c r="I122" s="87" t="str">
        <f>IF(ISBLANK(COBRA!J128),"",COBRA!J128)</f>
        <v/>
      </c>
      <c r="J122" s="86" t="str">
        <f>IF(ISBLANK(COBRA!A128),"",COBRA!A128&amp;" "&amp;COBRA!B128)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6" customHeight="1" thickBot="1" x14ac:dyDescent="0.3">
      <c r="A123" s="102"/>
      <c r="B123" s="93" t="str">
        <f>IF(ISBLANK(COBRA!AN129),"",COBRA!AN129)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IF(ISBLANK(COBRA!Q129),"",DATEDIF(E123,Q123,"y"))</f>
        <v/>
      </c>
      <c r="I123" s="87" t="str">
        <f>IF(ISBLANK(COBRA!J129),"",COBRA!J129)</f>
        <v/>
      </c>
      <c r="J123" s="86" t="str">
        <f>IF(ISBLANK(COBRA!A129),"",COBRA!A129&amp;" "&amp;COBRA!B129)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6" customHeight="1" thickBot="1" x14ac:dyDescent="0.3">
      <c r="A124" s="102"/>
      <c r="B124" s="93" t="str">
        <f>IF(ISBLANK(COBRA!AN130),"",COBRA!AN130)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IF(ISBLANK(COBRA!Q130),"",DATEDIF(E124,Q124,"y"))</f>
        <v/>
      </c>
      <c r="I124" s="87" t="str">
        <f>IF(ISBLANK(COBRA!J130),"",COBRA!J130)</f>
        <v/>
      </c>
      <c r="J124" s="86" t="str">
        <f>IF(ISBLANK(COBRA!A130),"",COBRA!A130&amp;" "&amp;COBRA!B130)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6" customHeight="1" thickBot="1" x14ac:dyDescent="0.3">
      <c r="A125" s="102"/>
      <c r="B125" s="93" t="str">
        <f>IF(ISBLANK(COBRA!AN131),"",COBRA!AN131)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IF(ISBLANK(COBRA!Q131),"",DATEDIF(E125,Q125,"y"))</f>
        <v/>
      </c>
      <c r="I125" s="87" t="str">
        <f>IF(ISBLANK(COBRA!J131),"",COBRA!J131)</f>
        <v/>
      </c>
      <c r="J125" s="86" t="str">
        <f>IF(ISBLANK(COBRA!A131),"",COBRA!A131&amp;" "&amp;COBRA!B131)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6" customHeight="1" thickBot="1" x14ac:dyDescent="0.3">
      <c r="A126" s="102"/>
      <c r="B126" s="93" t="str">
        <f>IF(ISBLANK(COBRA!AN132),"",COBRA!AN132)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IF(ISBLANK(COBRA!Q132),"",DATEDIF(E126,Q126,"y"))</f>
        <v/>
      </c>
      <c r="I126" s="87" t="str">
        <f>IF(ISBLANK(COBRA!J132),"",COBRA!J132)</f>
        <v/>
      </c>
      <c r="J126" s="86" t="str">
        <f>IF(ISBLANK(COBRA!A132),"",COBRA!A132&amp;" "&amp;COBRA!B132)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6" customHeight="1" thickBot="1" x14ac:dyDescent="0.3">
      <c r="A127" s="102"/>
      <c r="B127" s="93" t="str">
        <f>IF(ISBLANK(COBRA!AN133),"",COBRA!AN133)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IF(ISBLANK(COBRA!Q133),"",DATEDIF(E127,Q127,"y"))</f>
        <v/>
      </c>
      <c r="I127" s="87" t="str">
        <f>IF(ISBLANK(COBRA!J133),"",COBRA!J133)</f>
        <v/>
      </c>
      <c r="J127" s="86" t="str">
        <f>IF(ISBLANK(COBRA!A133),"",COBRA!A133&amp;" "&amp;COBRA!B133)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6" customHeight="1" thickBot="1" x14ac:dyDescent="0.3">
      <c r="A128" s="102"/>
      <c r="B128" s="93" t="str">
        <f>IF(ISBLANK(COBRA!AN134),"",COBRA!AN134)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IF(ISBLANK(COBRA!Q134),"",DATEDIF(E128,Q128,"y"))</f>
        <v/>
      </c>
      <c r="I128" s="87" t="str">
        <f>IF(ISBLANK(COBRA!J134),"",COBRA!J134)</f>
        <v/>
      </c>
      <c r="J128" s="86" t="str">
        <f>IF(ISBLANK(COBRA!A134),"",COBRA!A134&amp;" "&amp;COBRA!B134)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6" customHeight="1" thickBot="1" x14ac:dyDescent="0.3">
      <c r="A129" s="102"/>
      <c r="B129" s="93" t="str">
        <f>IF(ISBLANK(COBRA!AN135),"",COBRA!AN135)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IF(ISBLANK(COBRA!Q135),"",DATEDIF(E129,Q129,"y"))</f>
        <v/>
      </c>
      <c r="I129" s="87" t="str">
        <f>IF(ISBLANK(COBRA!J135),"",COBRA!J135)</f>
        <v/>
      </c>
      <c r="J129" s="86" t="str">
        <f>IF(ISBLANK(COBRA!A135),"",COBRA!A135&amp;" "&amp;COBRA!B135)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6" customHeight="1" thickBot="1" x14ac:dyDescent="0.3">
      <c r="A130" s="102"/>
      <c r="B130" s="93" t="str">
        <f>IF(ISBLANK(COBRA!AN136),"",COBRA!AN136)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IF(ISBLANK(COBRA!Q136),"",DATEDIF(E130,Q130,"y"))</f>
        <v/>
      </c>
      <c r="I130" s="87" t="str">
        <f>IF(ISBLANK(COBRA!J136),"",COBRA!J136)</f>
        <v/>
      </c>
      <c r="J130" s="86" t="str">
        <f>IF(ISBLANK(COBRA!A136),"",COBRA!A136&amp;" "&amp;COBRA!B136)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6" customHeight="1" thickBot="1" x14ac:dyDescent="0.3">
      <c r="A131" s="102"/>
      <c r="B131" s="93" t="str">
        <f>IF(ISBLANK(COBRA!AN137),"",COBRA!AN137)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IF(ISBLANK(COBRA!Q137),"",DATEDIF(E131,Q131,"y"))</f>
        <v/>
      </c>
      <c r="I131" s="87" t="str">
        <f>IF(ISBLANK(COBRA!J137),"",COBRA!J137)</f>
        <v/>
      </c>
      <c r="J131" s="86" t="str">
        <f>IF(ISBLANK(COBRA!A137),"",COBRA!A137&amp;" "&amp;COBRA!B137)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6" customHeight="1" thickBot="1" x14ac:dyDescent="0.3">
      <c r="A132" s="102"/>
      <c r="B132" s="93" t="str">
        <f>IF(ISBLANK(COBRA!AN138),"",COBRA!AN138)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IF(ISBLANK(COBRA!Q138),"",DATEDIF(E132,Q132,"y"))</f>
        <v/>
      </c>
      <c r="I132" s="87" t="str">
        <f>IF(ISBLANK(COBRA!J138),"",COBRA!J138)</f>
        <v/>
      </c>
      <c r="J132" s="86" t="str">
        <f>IF(ISBLANK(COBRA!A138),"",COBRA!A138&amp;" "&amp;COBRA!B138)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6" customHeight="1" thickBot="1" x14ac:dyDescent="0.3">
      <c r="A133" s="102"/>
      <c r="B133" s="93" t="str">
        <f>IF(ISBLANK(COBRA!AN139),"",COBRA!AN139)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IF(ISBLANK(COBRA!Q139),"",DATEDIF(E133,Q133,"y"))</f>
        <v/>
      </c>
      <c r="I133" s="87" t="str">
        <f>IF(ISBLANK(COBRA!J139),"",COBRA!J139)</f>
        <v/>
      </c>
      <c r="J133" s="86" t="str">
        <f>IF(ISBLANK(COBRA!A139),"",COBRA!A139&amp;" "&amp;COBRA!B139)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6" customHeight="1" thickBot="1" x14ac:dyDescent="0.3">
      <c r="A134" s="102"/>
      <c r="B134" s="93" t="str">
        <f>IF(ISBLANK(COBRA!AN140),"",COBRA!AN140)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IF(ISBLANK(COBRA!Q140),"",DATEDIF(E134,Q134,"y"))</f>
        <v/>
      </c>
      <c r="I134" s="87" t="str">
        <f>IF(ISBLANK(COBRA!J140),"",COBRA!J140)</f>
        <v/>
      </c>
      <c r="J134" s="86" t="str">
        <f>IF(ISBLANK(COBRA!A140),"",COBRA!A140&amp;" "&amp;COBRA!B140)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6" customHeight="1" thickBot="1" x14ac:dyDescent="0.3">
      <c r="A135" s="102"/>
      <c r="B135" s="93" t="str">
        <f>IF(ISBLANK(COBRA!AN141),"",COBRA!AN141)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IF(ISBLANK(COBRA!Q141),"",DATEDIF(E135,Q135,"y"))</f>
        <v/>
      </c>
      <c r="I135" s="87" t="str">
        <f>IF(ISBLANK(COBRA!J141),"",COBRA!J141)</f>
        <v/>
      </c>
      <c r="J135" s="86" t="str">
        <f>IF(ISBLANK(COBRA!A141),"",COBRA!A141&amp;" "&amp;COBRA!B141)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6" customHeight="1" thickBot="1" x14ac:dyDescent="0.3">
      <c r="A136" s="102"/>
      <c r="B136" s="93" t="str">
        <f>IF(ISBLANK(COBRA!AN142),"",COBRA!AN142)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IF(ISBLANK(COBRA!Q142),"",DATEDIF(E136,Q136,"y"))</f>
        <v/>
      </c>
      <c r="I136" s="87" t="str">
        <f>IF(ISBLANK(COBRA!J142),"",COBRA!J142)</f>
        <v/>
      </c>
      <c r="J136" s="86" t="str">
        <f>IF(ISBLANK(COBRA!A142),"",COBRA!A142&amp;" "&amp;COBRA!B142)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6" customHeight="1" thickBot="1" x14ac:dyDescent="0.3">
      <c r="A137" s="102"/>
      <c r="B137" s="93" t="str">
        <f>IF(ISBLANK(COBRA!AN143),"",COBRA!AN143)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IF(ISBLANK(COBRA!Q143),"",DATEDIF(E137,Q137,"y"))</f>
        <v/>
      </c>
      <c r="I137" s="87" t="str">
        <f>IF(ISBLANK(COBRA!J143),"",COBRA!J143)</f>
        <v/>
      </c>
      <c r="J137" s="86" t="str">
        <f>IF(ISBLANK(COBRA!A143),"",COBRA!A143&amp;" "&amp;COBRA!B143)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6" customHeight="1" thickBot="1" x14ac:dyDescent="0.3">
      <c r="A138" s="102"/>
      <c r="B138" s="93" t="str">
        <f>IF(ISBLANK(COBRA!AN144),"",COBRA!AN144)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IF(ISBLANK(COBRA!Q144),"",DATEDIF(E138,Q138,"y"))</f>
        <v/>
      </c>
      <c r="I138" s="87" t="str">
        <f>IF(ISBLANK(COBRA!J144),"",COBRA!J144)</f>
        <v/>
      </c>
      <c r="J138" s="86" t="str">
        <f>IF(ISBLANK(COBRA!A144),"",COBRA!A144&amp;" "&amp;COBRA!B144)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6" customHeight="1" thickBot="1" x14ac:dyDescent="0.3">
      <c r="A139" s="102"/>
      <c r="B139" s="93" t="str">
        <f>IF(ISBLANK(COBRA!AN145),"",COBRA!AN145)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IF(ISBLANK(COBRA!Q145),"",DATEDIF(E139,Q139,"y"))</f>
        <v/>
      </c>
      <c r="I139" s="87" t="str">
        <f>IF(ISBLANK(COBRA!J145),"",COBRA!J145)</f>
        <v/>
      </c>
      <c r="J139" s="86" t="str">
        <f>IF(ISBLANK(COBRA!A145),"",COBRA!A145&amp;" "&amp;COBRA!B145)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6" customHeight="1" thickBot="1" x14ac:dyDescent="0.3">
      <c r="A140" s="102"/>
      <c r="B140" s="93" t="str">
        <f>IF(ISBLANK(COBRA!AN146),"",COBRA!AN146)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IF(ISBLANK(COBRA!Q146),"",DATEDIF(E140,Q140,"y"))</f>
        <v/>
      </c>
      <c r="I140" s="87" t="str">
        <f>IF(ISBLANK(COBRA!J146),"",COBRA!J146)</f>
        <v/>
      </c>
      <c r="J140" s="86" t="str">
        <f>IF(ISBLANK(COBRA!A146),"",COBRA!A146&amp;" "&amp;COBRA!B146)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6" customHeight="1" thickBot="1" x14ac:dyDescent="0.3">
      <c r="A141" s="102"/>
      <c r="B141" s="93" t="str">
        <f>IF(ISBLANK(COBRA!AN147),"",COBRA!AN147)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IF(ISBLANK(COBRA!Q147),"",DATEDIF(E141,Q141,"y"))</f>
        <v/>
      </c>
      <c r="I141" s="87" t="str">
        <f>IF(ISBLANK(COBRA!J147),"",COBRA!J147)</f>
        <v/>
      </c>
      <c r="J141" s="86" t="str">
        <f>IF(ISBLANK(COBRA!A147),"",COBRA!A147&amp;" "&amp;COBRA!B147)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6" customHeight="1" thickBot="1" x14ac:dyDescent="0.3">
      <c r="A142" s="102"/>
      <c r="B142" s="93" t="str">
        <f>IF(ISBLANK(COBRA!AN148),"",COBRA!AN148)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IF(ISBLANK(COBRA!Q148),"",DATEDIF(E142,Q142,"y"))</f>
        <v/>
      </c>
      <c r="I142" s="87" t="str">
        <f>IF(ISBLANK(COBRA!J148),"",COBRA!J148)</f>
        <v/>
      </c>
      <c r="J142" s="86" t="str">
        <f>IF(ISBLANK(COBRA!A148),"",COBRA!A148&amp;" "&amp;COBRA!B148)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6" customHeight="1" thickBot="1" x14ac:dyDescent="0.3">
      <c r="A143" s="102"/>
      <c r="B143" s="93" t="str">
        <f>IF(ISBLANK(COBRA!AN149),"",COBRA!AN149)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IF(ISBLANK(COBRA!Q149),"",DATEDIF(E143,Q143,"y"))</f>
        <v/>
      </c>
      <c r="I143" s="87" t="str">
        <f>IF(ISBLANK(COBRA!J149),"",COBRA!J149)</f>
        <v/>
      </c>
      <c r="J143" s="86" t="str">
        <f>IF(ISBLANK(COBRA!A149),"",COBRA!A149&amp;" "&amp;COBRA!B149)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6" customHeight="1" thickBot="1" x14ac:dyDescent="0.3">
      <c r="A144" s="102"/>
      <c r="B144" s="93" t="str">
        <f>IF(ISBLANK(COBRA!AN150),"",COBRA!AN150)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IF(ISBLANK(COBRA!Q150),"",DATEDIF(E144,Q144,"y"))</f>
        <v/>
      </c>
      <c r="I144" s="87" t="str">
        <f>IF(ISBLANK(COBRA!J150),"",COBRA!J150)</f>
        <v/>
      </c>
      <c r="J144" s="86" t="str">
        <f>IF(ISBLANK(COBRA!A150),"",COBRA!A150&amp;" "&amp;COBRA!B150)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6" customHeight="1" thickBot="1" x14ac:dyDescent="0.3">
      <c r="A145" s="102"/>
      <c r="B145" s="93" t="str">
        <f>IF(ISBLANK(COBRA!AN151),"",COBRA!AN151)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IF(ISBLANK(COBRA!Q151),"",DATEDIF(E145,Q145,"y"))</f>
        <v/>
      </c>
      <c r="I145" s="87" t="str">
        <f>IF(ISBLANK(COBRA!J151),"",COBRA!J151)</f>
        <v/>
      </c>
      <c r="J145" s="86" t="str">
        <f>IF(ISBLANK(COBRA!A151),"",COBRA!A151&amp;" "&amp;COBRA!B151)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6" customHeight="1" thickBot="1" x14ac:dyDescent="0.3">
      <c r="A146" s="102"/>
      <c r="B146" s="93" t="str">
        <f>IF(ISBLANK(COBRA!AN152),"",COBRA!AN152)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IF(ISBLANK(COBRA!Q152),"",DATEDIF(E146,Q146,"y"))</f>
        <v/>
      </c>
      <c r="I146" s="87" t="str">
        <f>IF(ISBLANK(COBRA!J152),"",COBRA!J152)</f>
        <v/>
      </c>
      <c r="J146" s="86" t="str">
        <f>IF(ISBLANK(COBRA!A152),"",COBRA!A152&amp;" "&amp;COBRA!B152)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6" customHeight="1" thickBot="1" x14ac:dyDescent="0.3">
      <c r="A147" s="102"/>
      <c r="B147" s="93" t="str">
        <f>IF(ISBLANK(COBRA!AN153),"",COBRA!AN153)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IF(ISBLANK(COBRA!Q153),"",DATEDIF(E147,Q147,"y"))</f>
        <v/>
      </c>
      <c r="I147" s="87" t="str">
        <f>IF(ISBLANK(COBRA!J153),"",COBRA!J153)</f>
        <v/>
      </c>
      <c r="J147" s="86" t="str">
        <f>IF(ISBLANK(COBRA!A153),"",COBRA!A153&amp;" "&amp;COBRA!B153)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6" customHeight="1" thickBot="1" x14ac:dyDescent="0.3">
      <c r="A148" s="102"/>
      <c r="B148" s="93" t="str">
        <f>IF(ISBLANK(COBRA!AN154),"",COBRA!AN154)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IF(ISBLANK(COBRA!Q154),"",DATEDIF(E148,Q148,"y"))</f>
        <v/>
      </c>
      <c r="I148" s="87" t="str">
        <f>IF(ISBLANK(COBRA!J154),"",COBRA!J154)</f>
        <v/>
      </c>
      <c r="J148" s="86" t="str">
        <f>IF(ISBLANK(COBRA!A154),"",COBRA!A154&amp;" "&amp;COBRA!B154)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6" customHeight="1" thickBot="1" x14ac:dyDescent="0.3">
      <c r="A149" s="102"/>
      <c r="B149" s="93" t="str">
        <f>IF(ISBLANK(COBRA!AN155),"",COBRA!AN155)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IF(ISBLANK(COBRA!Q155),"",DATEDIF(E149,Q149,"y"))</f>
        <v/>
      </c>
      <c r="I149" s="87" t="str">
        <f>IF(ISBLANK(COBRA!J155),"",COBRA!J155)</f>
        <v/>
      </c>
      <c r="J149" s="86" t="str">
        <f>IF(ISBLANK(COBRA!A155),"",COBRA!A155&amp;" "&amp;COBRA!B155)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6" customHeight="1" thickBot="1" x14ac:dyDescent="0.3">
      <c r="A150" s="102"/>
      <c r="B150" s="93" t="str">
        <f>IF(ISBLANK(COBRA!AN156),"",COBRA!AN156)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IF(ISBLANK(COBRA!Q156),"",DATEDIF(E150,Q150,"y"))</f>
        <v/>
      </c>
      <c r="I150" s="87" t="str">
        <f>IF(ISBLANK(COBRA!J156),"",COBRA!J156)</f>
        <v/>
      </c>
      <c r="J150" s="86" t="str">
        <f>IF(ISBLANK(COBRA!A156),"",COBRA!A156&amp;" "&amp;COBRA!B156)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6" customHeight="1" thickBot="1" x14ac:dyDescent="0.3">
      <c r="A151" s="102"/>
      <c r="B151" s="93" t="str">
        <f>IF(ISBLANK(COBRA!AN157),"",COBRA!AN157)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IF(ISBLANK(COBRA!Q157),"",DATEDIF(E151,Q151,"y"))</f>
        <v/>
      </c>
      <c r="I151" s="87" t="str">
        <f>IF(ISBLANK(COBRA!J157),"",COBRA!J157)</f>
        <v/>
      </c>
      <c r="J151" s="86" t="str">
        <f>IF(ISBLANK(COBRA!A157),"",COBRA!A157&amp;" "&amp;COBRA!B157)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6" customHeight="1" thickBot="1" x14ac:dyDescent="0.3">
      <c r="A152" s="102"/>
      <c r="B152" s="93" t="str">
        <f>IF(ISBLANK(COBRA!AN158),"",COBRA!AN158)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IF(ISBLANK(COBRA!Q158),"",DATEDIF(E152,Q152,"y"))</f>
        <v/>
      </c>
      <c r="I152" s="87" t="str">
        <f>IF(ISBLANK(COBRA!J158),"",COBRA!J158)</f>
        <v/>
      </c>
      <c r="J152" s="86" t="str">
        <f>IF(ISBLANK(COBRA!A158),"",COBRA!A158&amp;" "&amp;COBRA!B158)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6" customHeight="1" thickBot="1" x14ac:dyDescent="0.3">
      <c r="A153" s="102"/>
      <c r="B153" s="93" t="str">
        <f>IF(ISBLANK(COBRA!AN159),"",COBRA!AN159)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IF(ISBLANK(COBRA!Q159),"",DATEDIF(E153,Q153,"y"))</f>
        <v/>
      </c>
      <c r="I153" s="87" t="str">
        <f>IF(ISBLANK(COBRA!J159),"",COBRA!J159)</f>
        <v/>
      </c>
      <c r="J153" s="86" t="str">
        <f>IF(ISBLANK(COBRA!A159),"",COBRA!A159&amp;" "&amp;COBRA!B159)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6" customHeight="1" thickBot="1" x14ac:dyDescent="0.3">
      <c r="A154" s="102"/>
      <c r="B154" s="93" t="str">
        <f>IF(ISBLANK(COBRA!AN160),"",COBRA!AN160)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IF(ISBLANK(COBRA!Q160),"",DATEDIF(E154,Q154,"y"))</f>
        <v/>
      </c>
      <c r="I154" s="87" t="str">
        <f>IF(ISBLANK(COBRA!J160),"",COBRA!J160)</f>
        <v/>
      </c>
      <c r="J154" s="86" t="str">
        <f>IF(ISBLANK(COBRA!A160),"",COBRA!A160&amp;" "&amp;COBRA!B160)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6" customHeight="1" thickBot="1" x14ac:dyDescent="0.3">
      <c r="A155" s="102"/>
      <c r="B155" s="93" t="str">
        <f>IF(ISBLANK(COBRA!AN161),"",COBRA!AN161)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IF(ISBLANK(COBRA!Q161),"",DATEDIF(E155,Q155,"y"))</f>
        <v/>
      </c>
      <c r="I155" s="87" t="str">
        <f>IF(ISBLANK(COBRA!J161),"",COBRA!J161)</f>
        <v/>
      </c>
      <c r="J155" s="86" t="str">
        <f>IF(ISBLANK(COBRA!A161),"",COBRA!A161&amp;" "&amp;COBRA!B161)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6" customHeight="1" thickBot="1" x14ac:dyDescent="0.3">
      <c r="A156" s="102"/>
      <c r="B156" s="93" t="str">
        <f>IF(ISBLANK(COBRA!AN162),"",COBRA!AN162)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IF(ISBLANK(COBRA!Q162),"",DATEDIF(E156,Q156,"y"))</f>
        <v/>
      </c>
      <c r="I156" s="87" t="str">
        <f>IF(ISBLANK(COBRA!J162),"",COBRA!J162)</f>
        <v/>
      </c>
      <c r="J156" s="86" t="str">
        <f>IF(ISBLANK(COBRA!A162),"",COBRA!A162&amp;" "&amp;COBRA!B162)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6" customHeight="1" thickBot="1" x14ac:dyDescent="0.3">
      <c r="A157" s="102"/>
      <c r="B157" s="93" t="str">
        <f>IF(ISBLANK(COBRA!AN163),"",COBRA!AN163)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IF(ISBLANK(COBRA!Q163),"",DATEDIF(E157,Q157,"y"))</f>
        <v/>
      </c>
      <c r="I157" s="87" t="str">
        <f>IF(ISBLANK(COBRA!J163),"",COBRA!J163)</f>
        <v/>
      </c>
      <c r="J157" s="86" t="str">
        <f>IF(ISBLANK(COBRA!A163),"",COBRA!A163&amp;" "&amp;COBRA!B163)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6" customHeight="1" thickBot="1" x14ac:dyDescent="0.3">
      <c r="A158" s="102"/>
      <c r="B158" s="93" t="str">
        <f>IF(ISBLANK(COBRA!AN164),"",COBRA!AN164)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IF(ISBLANK(COBRA!Q164),"",DATEDIF(E158,Q158,"y"))</f>
        <v/>
      </c>
      <c r="I158" s="87" t="str">
        <f>IF(ISBLANK(COBRA!J164),"",COBRA!J164)</f>
        <v/>
      </c>
      <c r="J158" s="86" t="str">
        <f>IF(ISBLANK(COBRA!A164),"",COBRA!A164&amp;" "&amp;COBRA!B164)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6" customHeight="1" thickBot="1" x14ac:dyDescent="0.3">
      <c r="A159" s="102"/>
      <c r="B159" s="93" t="str">
        <f>IF(ISBLANK(COBRA!AN165),"",COBRA!AN165)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IF(ISBLANK(COBRA!Q165),"",DATEDIF(E159,Q159,"y"))</f>
        <v/>
      </c>
      <c r="I159" s="87" t="str">
        <f>IF(ISBLANK(COBRA!J165),"",COBRA!J165)</f>
        <v/>
      </c>
      <c r="J159" s="86" t="str">
        <f>IF(ISBLANK(COBRA!A165),"",COBRA!A165&amp;" "&amp;COBRA!B165)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6" customHeight="1" thickBot="1" x14ac:dyDescent="0.3">
      <c r="A160" s="102"/>
      <c r="B160" s="93" t="str">
        <f>IF(ISBLANK(COBRA!AN166),"",COBRA!AN166)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IF(ISBLANK(COBRA!Q166),"",DATEDIF(E160,Q160,"y"))</f>
        <v/>
      </c>
      <c r="I160" s="87" t="str">
        <f>IF(ISBLANK(COBRA!J166),"",COBRA!J166)</f>
        <v/>
      </c>
      <c r="J160" s="86" t="str">
        <f>IF(ISBLANK(COBRA!A166),"",COBRA!A166&amp;" "&amp;COBRA!B166)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6" customHeight="1" thickBot="1" x14ac:dyDescent="0.3">
      <c r="A161" s="102"/>
      <c r="B161" s="93" t="str">
        <f>IF(ISBLANK(COBRA!AN167),"",COBRA!AN167)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IF(ISBLANK(COBRA!Q167),"",DATEDIF(E161,Q161,"y"))</f>
        <v/>
      </c>
      <c r="I161" s="87" t="str">
        <f>IF(ISBLANK(COBRA!J167),"",COBRA!J167)</f>
        <v/>
      </c>
      <c r="J161" s="86" t="str">
        <f>IF(ISBLANK(COBRA!A167),"",COBRA!A167&amp;" "&amp;COBRA!B167)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6" customHeight="1" thickBot="1" x14ac:dyDescent="0.3">
      <c r="A162" s="102"/>
      <c r="B162" s="93" t="str">
        <f>IF(ISBLANK(COBRA!AN168),"",COBRA!AN168)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IF(ISBLANK(COBRA!Q168),"",DATEDIF(E162,Q162,"y"))</f>
        <v/>
      </c>
      <c r="I162" s="87" t="str">
        <f>IF(ISBLANK(COBRA!J168),"",COBRA!J168)</f>
        <v/>
      </c>
      <c r="J162" s="86" t="str">
        <f>IF(ISBLANK(COBRA!A168),"",COBRA!A168&amp;" "&amp;COBRA!B168)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6" customHeight="1" thickBot="1" x14ac:dyDescent="0.3">
      <c r="A163" s="102"/>
      <c r="B163" s="93" t="str">
        <f>IF(ISBLANK(COBRA!AN169),"",COBRA!AN169)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IF(ISBLANK(COBRA!Q169),"",DATEDIF(E163,Q163,"y"))</f>
        <v/>
      </c>
      <c r="I163" s="87" t="str">
        <f>IF(ISBLANK(COBRA!J169),"",COBRA!J169)</f>
        <v/>
      </c>
      <c r="J163" s="86" t="str">
        <f>IF(ISBLANK(COBRA!A169),"",COBRA!A169&amp;" "&amp;COBRA!B169)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6" customHeight="1" thickBot="1" x14ac:dyDescent="0.3">
      <c r="A164" s="102"/>
      <c r="B164" s="93" t="str">
        <f>IF(ISBLANK(COBRA!AN170),"",COBRA!AN170)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IF(ISBLANK(COBRA!Q170),"",DATEDIF(E164,Q164,"y"))</f>
        <v/>
      </c>
      <c r="I164" s="87" t="str">
        <f>IF(ISBLANK(COBRA!J170),"",COBRA!J170)</f>
        <v/>
      </c>
      <c r="J164" s="86" t="str">
        <f>IF(ISBLANK(COBRA!A170),"",COBRA!A170&amp;" "&amp;COBRA!B170)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6" customHeight="1" thickBot="1" x14ac:dyDescent="0.3">
      <c r="A165" s="102"/>
      <c r="B165" s="93" t="str">
        <f>IF(ISBLANK(COBRA!AN171),"",COBRA!AN171)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IF(ISBLANK(COBRA!Q171),"",DATEDIF(E165,Q165,"y"))</f>
        <v/>
      </c>
      <c r="I165" s="87" t="str">
        <f>IF(ISBLANK(COBRA!J171),"",COBRA!J171)</f>
        <v/>
      </c>
      <c r="J165" s="86" t="str">
        <f>IF(ISBLANK(COBRA!A171),"",COBRA!A171&amp;" "&amp;COBRA!B171)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6" customHeight="1" thickBot="1" x14ac:dyDescent="0.3">
      <c r="A166" s="102"/>
      <c r="B166" s="93" t="str">
        <f>IF(ISBLANK(COBRA!AN172),"",COBRA!AN172)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IF(ISBLANK(COBRA!Q172),"",DATEDIF(E166,Q166,"y"))</f>
        <v/>
      </c>
      <c r="I166" s="87" t="str">
        <f>IF(ISBLANK(COBRA!J172),"",COBRA!J172)</f>
        <v/>
      </c>
      <c r="J166" s="86" t="str">
        <f>IF(ISBLANK(COBRA!A172),"",COBRA!A172&amp;" "&amp;COBRA!B172)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6" customHeight="1" thickBot="1" x14ac:dyDescent="0.3">
      <c r="A167" s="102"/>
      <c r="B167" s="93" t="str">
        <f>IF(ISBLANK(COBRA!AN173),"",COBRA!AN173)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IF(ISBLANK(COBRA!Q173),"",DATEDIF(E167,Q167,"y"))</f>
        <v/>
      </c>
      <c r="I167" s="87" t="str">
        <f>IF(ISBLANK(COBRA!J173),"",COBRA!J173)</f>
        <v/>
      </c>
      <c r="J167" s="86" t="str">
        <f>IF(ISBLANK(COBRA!A173),"",COBRA!A173&amp;" "&amp;COBRA!B173)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6" customHeight="1" thickBot="1" x14ac:dyDescent="0.3">
      <c r="A168" s="102"/>
      <c r="B168" s="93" t="str">
        <f>IF(ISBLANK(COBRA!AN174),"",COBRA!AN174)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IF(ISBLANK(COBRA!Q174),"",DATEDIF(E168,Q168,"y"))</f>
        <v/>
      </c>
      <c r="I168" s="87" t="str">
        <f>IF(ISBLANK(COBRA!J174),"",COBRA!J174)</f>
        <v/>
      </c>
      <c r="J168" s="86" t="str">
        <f>IF(ISBLANK(COBRA!A174),"",COBRA!A174&amp;" "&amp;COBRA!B174)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6" customHeight="1" thickBot="1" x14ac:dyDescent="0.3">
      <c r="A169" s="102"/>
      <c r="B169" s="93" t="str">
        <f>IF(ISBLANK(COBRA!AN175),"",COBRA!AN175)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IF(ISBLANK(COBRA!Q175),"",DATEDIF(E169,Q169,"y"))</f>
        <v/>
      </c>
      <c r="I169" s="87" t="str">
        <f>IF(ISBLANK(COBRA!J175),"",COBRA!J175)</f>
        <v/>
      </c>
      <c r="J169" s="86" t="str">
        <f>IF(ISBLANK(COBRA!A175),"",COBRA!A175&amp;" "&amp;COBRA!B175)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6" customHeight="1" thickBot="1" x14ac:dyDescent="0.3">
      <c r="A170" s="102"/>
      <c r="B170" s="93" t="str">
        <f>IF(ISBLANK(COBRA!AN176),"",COBRA!AN176)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IF(ISBLANK(COBRA!Q176),"",DATEDIF(E170,Q170,"y"))</f>
        <v/>
      </c>
      <c r="I170" s="87" t="str">
        <f>IF(ISBLANK(COBRA!J176),"",COBRA!J176)</f>
        <v/>
      </c>
      <c r="J170" s="86" t="str">
        <f>IF(ISBLANK(COBRA!A176),"",COBRA!A176&amp;" "&amp;COBRA!B176)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6" customHeight="1" thickBot="1" x14ac:dyDescent="0.3">
      <c r="A171" s="102"/>
      <c r="B171" s="93" t="str">
        <f>IF(ISBLANK(COBRA!AN177),"",COBRA!AN177)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IF(ISBLANK(COBRA!Q177),"",DATEDIF(E171,Q171,"y"))</f>
        <v/>
      </c>
      <c r="I171" s="87" t="str">
        <f>IF(ISBLANK(COBRA!J177),"",COBRA!J177)</f>
        <v/>
      </c>
      <c r="J171" s="86" t="str">
        <f>IF(ISBLANK(COBRA!A177),"",COBRA!A177&amp;" "&amp;COBRA!B177)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6" customHeight="1" thickBot="1" x14ac:dyDescent="0.3">
      <c r="A172" s="102"/>
      <c r="B172" s="93" t="str">
        <f>IF(ISBLANK(COBRA!AN178),"",COBRA!AN178)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IF(ISBLANK(COBRA!Q178),"",DATEDIF(E172,Q172,"y"))</f>
        <v/>
      </c>
      <c r="I172" s="87" t="str">
        <f>IF(ISBLANK(COBRA!J178),"",COBRA!J178)</f>
        <v/>
      </c>
      <c r="J172" s="86" t="str">
        <f>IF(ISBLANK(COBRA!A178),"",COBRA!A178&amp;" "&amp;COBRA!B178)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6" customHeight="1" thickBot="1" x14ac:dyDescent="0.3">
      <c r="A173" s="102"/>
      <c r="B173" s="93" t="str">
        <f>IF(ISBLANK(COBRA!AN179),"",COBRA!AN179)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IF(ISBLANK(COBRA!Q179),"",DATEDIF(E173,Q173,"y"))</f>
        <v/>
      </c>
      <c r="I173" s="87" t="str">
        <f>IF(ISBLANK(COBRA!J179),"",COBRA!J179)</f>
        <v/>
      </c>
      <c r="J173" s="86" t="str">
        <f>IF(ISBLANK(COBRA!A179),"",COBRA!A179&amp;" "&amp;COBRA!B179)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6" customHeight="1" thickBot="1" x14ac:dyDescent="0.3">
      <c r="A174" s="102"/>
      <c r="B174" s="93" t="str">
        <f>IF(ISBLANK(COBRA!AN180),"",COBRA!AN180)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IF(ISBLANK(COBRA!Q180),"",DATEDIF(E174,Q174,"y"))</f>
        <v/>
      </c>
      <c r="I174" s="87" t="str">
        <f>IF(ISBLANK(COBRA!J180),"",COBRA!J180)</f>
        <v/>
      </c>
      <c r="J174" s="86" t="str">
        <f>IF(ISBLANK(COBRA!A180),"",COBRA!A180&amp;" "&amp;COBRA!B180)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6" customHeight="1" thickBot="1" x14ac:dyDescent="0.3">
      <c r="A175" s="102"/>
      <c r="B175" s="93" t="str">
        <f>IF(ISBLANK(COBRA!AN181),"",COBRA!AN181)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IF(ISBLANK(COBRA!Q181),"",DATEDIF(E175,Q175,"y"))</f>
        <v/>
      </c>
      <c r="I175" s="87" t="str">
        <f>IF(ISBLANK(COBRA!J181),"",COBRA!J181)</f>
        <v/>
      </c>
      <c r="J175" s="86" t="str">
        <f>IF(ISBLANK(COBRA!A181),"",COBRA!A181&amp;" "&amp;COBRA!B181)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6" customHeight="1" thickBot="1" x14ac:dyDescent="0.3">
      <c r="A176" s="102"/>
      <c r="B176" s="93" t="str">
        <f>IF(ISBLANK(COBRA!AN182),"",COBRA!AN182)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IF(ISBLANK(COBRA!Q182),"",DATEDIF(E176,Q176,"y"))</f>
        <v/>
      </c>
      <c r="I176" s="87" t="str">
        <f>IF(ISBLANK(COBRA!J182),"",COBRA!J182)</f>
        <v/>
      </c>
      <c r="J176" s="86" t="str">
        <f>IF(ISBLANK(COBRA!A182),"",COBRA!A182&amp;" "&amp;COBRA!B182)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6" customHeight="1" thickBot="1" x14ac:dyDescent="0.3">
      <c r="A177" s="102"/>
      <c r="B177" s="93" t="str">
        <f>IF(ISBLANK(COBRA!AN183),"",COBRA!AN183)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IF(ISBLANK(COBRA!Q183),"",DATEDIF(E177,Q177,"y"))</f>
        <v/>
      </c>
      <c r="I177" s="87" t="str">
        <f>IF(ISBLANK(COBRA!J183),"",COBRA!J183)</f>
        <v/>
      </c>
      <c r="J177" s="86" t="str">
        <f>IF(ISBLANK(COBRA!A183),"",COBRA!A183&amp;" "&amp;COBRA!B183)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6" customHeight="1" thickBot="1" x14ac:dyDescent="0.3">
      <c r="A178" s="102"/>
      <c r="B178" s="93" t="str">
        <f>IF(ISBLANK(COBRA!AN184),"",COBRA!AN184)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IF(ISBLANK(COBRA!Q184),"",DATEDIF(E178,Q178,"y"))</f>
        <v/>
      </c>
      <c r="I178" s="87" t="str">
        <f>IF(ISBLANK(COBRA!J184),"",COBRA!J184)</f>
        <v/>
      </c>
      <c r="J178" s="86" t="str">
        <f>IF(ISBLANK(COBRA!A184),"",COBRA!A184&amp;" "&amp;COBRA!B184)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6" customHeight="1" thickBot="1" x14ac:dyDescent="0.3">
      <c r="A179" s="102"/>
      <c r="B179" s="93" t="str">
        <f>IF(ISBLANK(COBRA!AN185),"",COBRA!AN185)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IF(ISBLANK(COBRA!Q185),"",DATEDIF(E179,Q179,"y"))</f>
        <v/>
      </c>
      <c r="I179" s="87" t="str">
        <f>IF(ISBLANK(COBRA!J185),"",COBRA!J185)</f>
        <v/>
      </c>
      <c r="J179" s="86" t="str">
        <f>IF(ISBLANK(COBRA!A185),"",COBRA!A185&amp;" "&amp;COBRA!B185)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6" customHeight="1" thickBot="1" x14ac:dyDescent="0.3">
      <c r="A180" s="102"/>
      <c r="B180" s="93" t="str">
        <f>IF(ISBLANK(COBRA!AN186),"",COBRA!AN186)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IF(ISBLANK(COBRA!Q186),"",DATEDIF(E180,Q180,"y"))</f>
        <v/>
      </c>
      <c r="I180" s="87" t="str">
        <f>IF(ISBLANK(COBRA!J186),"",COBRA!J186)</f>
        <v/>
      </c>
      <c r="J180" s="86" t="str">
        <f>IF(ISBLANK(COBRA!A186),"",COBRA!A186&amp;" "&amp;COBRA!B186)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6" customHeight="1" thickBot="1" x14ac:dyDescent="0.3">
      <c r="A181" s="102"/>
      <c r="B181" s="93" t="str">
        <f>IF(ISBLANK(COBRA!AN187),"",COBRA!AN187)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IF(ISBLANK(COBRA!Q187),"",DATEDIF(E181,Q181,"y"))</f>
        <v/>
      </c>
      <c r="I181" s="87" t="str">
        <f>IF(ISBLANK(COBRA!J187),"",COBRA!J187)</f>
        <v/>
      </c>
      <c r="J181" s="86" t="str">
        <f>IF(ISBLANK(COBRA!A187),"",COBRA!A187&amp;" "&amp;COBRA!B187)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6" customHeight="1" thickBot="1" x14ac:dyDescent="0.3">
      <c r="A182" s="102"/>
      <c r="B182" s="93" t="str">
        <f>IF(ISBLANK(COBRA!AN188),"",COBRA!AN188)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IF(ISBLANK(COBRA!Q188),"",DATEDIF(E182,Q182,"y"))</f>
        <v/>
      </c>
      <c r="I182" s="87" t="str">
        <f>IF(ISBLANK(COBRA!J188),"",COBRA!J188)</f>
        <v/>
      </c>
      <c r="J182" s="86" t="str">
        <f>IF(ISBLANK(COBRA!A188),"",COBRA!A188&amp;" "&amp;COBRA!B188)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6" customHeight="1" thickBot="1" x14ac:dyDescent="0.3">
      <c r="A183" s="102"/>
      <c r="B183" s="93" t="str">
        <f>IF(ISBLANK(COBRA!AN189),"",COBRA!AN189)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IF(ISBLANK(COBRA!Q189),"",DATEDIF(E183,Q183,"y"))</f>
        <v/>
      </c>
      <c r="I183" s="87" t="str">
        <f>IF(ISBLANK(COBRA!J189),"",COBRA!J189)</f>
        <v/>
      </c>
      <c r="J183" s="86" t="str">
        <f>IF(ISBLANK(COBRA!A189),"",COBRA!A189&amp;" "&amp;COBRA!B189)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6" customHeight="1" thickBot="1" x14ac:dyDescent="0.3">
      <c r="A184" s="102"/>
      <c r="B184" s="93" t="str">
        <f>IF(ISBLANK(COBRA!AN190),"",COBRA!AN190)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IF(ISBLANK(COBRA!Q190),"",DATEDIF(E184,Q184,"y"))</f>
        <v/>
      </c>
      <c r="I184" s="87" t="str">
        <f>IF(ISBLANK(COBRA!J190),"",COBRA!J190)</f>
        <v/>
      </c>
      <c r="J184" s="86" t="str">
        <f>IF(ISBLANK(COBRA!A190),"",COBRA!A190&amp;" "&amp;COBRA!B190)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6" customHeight="1" thickBot="1" x14ac:dyDescent="0.3">
      <c r="A185" s="102"/>
      <c r="B185" s="93" t="str">
        <f>IF(ISBLANK(COBRA!AN191),"",COBRA!AN191)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IF(ISBLANK(COBRA!Q191),"",DATEDIF(E185,Q185,"y"))</f>
        <v/>
      </c>
      <c r="I185" s="87" t="str">
        <f>IF(ISBLANK(COBRA!J191),"",COBRA!J191)</f>
        <v/>
      </c>
      <c r="J185" s="86" t="str">
        <f>IF(ISBLANK(COBRA!A191),"",COBRA!A191&amp;" "&amp;COBRA!B191)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6" customHeight="1" thickBot="1" x14ac:dyDescent="0.3">
      <c r="A186" s="102"/>
      <c r="B186" s="93" t="str">
        <f>IF(ISBLANK(COBRA!AN192),"",COBRA!AN192)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IF(ISBLANK(COBRA!Q192),"",DATEDIF(E186,Q186,"y"))</f>
        <v/>
      </c>
      <c r="I186" s="87" t="str">
        <f>IF(ISBLANK(COBRA!J192),"",COBRA!J192)</f>
        <v/>
      </c>
      <c r="J186" s="86" t="str">
        <f>IF(ISBLANK(COBRA!A192),"",COBRA!A192&amp;" "&amp;COBRA!B192)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6" customHeight="1" thickBot="1" x14ac:dyDescent="0.3">
      <c r="A187" s="102"/>
      <c r="B187" s="93" t="str">
        <f>IF(ISBLANK(COBRA!AN193),"",COBRA!AN193)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IF(ISBLANK(COBRA!Q193),"",DATEDIF(E187,Q187,"y"))</f>
        <v/>
      </c>
      <c r="I187" s="87" t="str">
        <f>IF(ISBLANK(COBRA!J193),"",COBRA!J193)</f>
        <v/>
      </c>
      <c r="J187" s="86" t="str">
        <f>IF(ISBLANK(COBRA!A193),"",COBRA!A193&amp;" "&amp;COBRA!B193)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6" customHeight="1" thickBot="1" x14ac:dyDescent="0.3">
      <c r="A188" s="102"/>
      <c r="B188" s="93" t="str">
        <f>IF(ISBLANK(COBRA!AN194),"",COBRA!AN194)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IF(ISBLANK(COBRA!Q194),"",DATEDIF(E188,Q188,"y"))</f>
        <v/>
      </c>
      <c r="I188" s="87" t="str">
        <f>IF(ISBLANK(COBRA!J194),"",COBRA!J194)</f>
        <v/>
      </c>
      <c r="J188" s="86" t="str">
        <f>IF(ISBLANK(COBRA!A194),"",COBRA!A194&amp;" "&amp;COBRA!B194)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6" customHeight="1" thickBot="1" x14ac:dyDescent="0.3">
      <c r="A189" s="102"/>
      <c r="B189" s="93" t="str">
        <f>IF(ISBLANK(COBRA!AN195),"",COBRA!AN195)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IF(ISBLANK(COBRA!Q195),"",DATEDIF(E189,Q189,"y"))</f>
        <v/>
      </c>
      <c r="I189" s="87" t="str">
        <f>IF(ISBLANK(COBRA!J195),"",COBRA!J195)</f>
        <v/>
      </c>
      <c r="J189" s="86" t="str">
        <f>IF(ISBLANK(COBRA!A195),"",COBRA!A195&amp;" "&amp;COBRA!B195)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6" customHeight="1" thickBot="1" x14ac:dyDescent="0.3">
      <c r="A190" s="102"/>
      <c r="B190" s="93" t="str">
        <f>IF(ISBLANK(COBRA!AN196),"",COBRA!AN196)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IF(ISBLANK(COBRA!Q196),"",DATEDIF(E190,Q190,"y"))</f>
        <v/>
      </c>
      <c r="I190" s="87" t="str">
        <f>IF(ISBLANK(COBRA!J196),"",COBRA!J196)</f>
        <v/>
      </c>
      <c r="J190" s="86" t="str">
        <f>IF(ISBLANK(COBRA!A196),"",COBRA!A196&amp;" "&amp;COBRA!B196)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6" customHeight="1" thickBot="1" x14ac:dyDescent="0.3">
      <c r="A191" s="102"/>
      <c r="B191" s="93" t="str">
        <f>IF(ISBLANK(COBRA!AN197),"",COBRA!AN197)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IF(ISBLANK(COBRA!Q197),"",DATEDIF(E191,Q191,"y"))</f>
        <v/>
      </c>
      <c r="I191" s="87" t="str">
        <f>IF(ISBLANK(COBRA!J197),"",COBRA!J197)</f>
        <v/>
      </c>
      <c r="J191" s="86" t="str">
        <f>IF(ISBLANK(COBRA!A197),"",COBRA!A197&amp;" "&amp;COBRA!B197)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6" customHeight="1" thickBot="1" x14ac:dyDescent="0.3">
      <c r="A192" s="102"/>
      <c r="B192" s="93" t="str">
        <f>IF(ISBLANK(COBRA!AN198),"",COBRA!AN198)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IF(ISBLANK(COBRA!Q198),"",DATEDIF(E192,Q192,"y"))</f>
        <v/>
      </c>
      <c r="I192" s="87" t="str">
        <f>IF(ISBLANK(COBRA!J198),"",COBRA!J198)</f>
        <v/>
      </c>
      <c r="J192" s="86" t="str">
        <f>IF(ISBLANK(COBRA!A198),"",COBRA!A198&amp;" "&amp;COBRA!B198)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6" customHeight="1" thickBot="1" x14ac:dyDescent="0.3">
      <c r="A193" s="102"/>
      <c r="B193" s="93" t="str">
        <f>IF(ISBLANK(COBRA!AN199),"",COBRA!AN199)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IF(ISBLANK(COBRA!Q199),"",DATEDIF(E193,Q193,"y"))</f>
        <v/>
      </c>
      <c r="I193" s="87" t="str">
        <f>IF(ISBLANK(COBRA!J199),"",COBRA!J199)</f>
        <v/>
      </c>
      <c r="J193" s="86" t="str">
        <f>IF(ISBLANK(COBRA!A199),"",COBRA!A199&amp;" "&amp;COBRA!B199)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6" customHeight="1" thickBot="1" x14ac:dyDescent="0.3">
      <c r="A194" s="102"/>
      <c r="B194" s="93" t="str">
        <f>IF(ISBLANK(COBRA!AN200),"",COBRA!AN200)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IF(ISBLANK(COBRA!Q200),"",DATEDIF(E194,Q194,"y"))</f>
        <v/>
      </c>
      <c r="I194" s="87" t="str">
        <f>IF(ISBLANK(COBRA!J200),"",COBRA!J200)</f>
        <v/>
      </c>
      <c r="J194" s="86" t="str">
        <f>IF(ISBLANK(COBRA!A200),"",COBRA!A200&amp;" "&amp;COBRA!B200)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6" customHeight="1" thickBot="1" x14ac:dyDescent="0.3">
      <c r="A195" s="102"/>
      <c r="B195" s="93" t="str">
        <f>IF(ISBLANK(COBRA!AN201),"",COBRA!AN201)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IF(ISBLANK(COBRA!Q201),"",DATEDIF(E195,Q195,"y"))</f>
        <v/>
      </c>
      <c r="I195" s="87" t="str">
        <f>IF(ISBLANK(COBRA!J201),"",COBRA!J201)</f>
        <v/>
      </c>
      <c r="J195" s="86" t="str">
        <f>IF(ISBLANK(COBRA!A201),"",COBRA!A201&amp;" "&amp;COBRA!B201)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6" customHeight="1" thickBot="1" x14ac:dyDescent="0.3">
      <c r="A196" s="102"/>
      <c r="B196" s="93" t="str">
        <f>IF(ISBLANK(COBRA!AN202),"",COBRA!AN202)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IF(ISBLANK(COBRA!Q202),"",DATEDIF(E196,Q196,"y"))</f>
        <v/>
      </c>
      <c r="I196" s="87" t="str">
        <f>IF(ISBLANK(COBRA!J202),"",COBRA!J202)</f>
        <v/>
      </c>
      <c r="J196" s="86" t="str">
        <f>IF(ISBLANK(COBRA!A202),"",COBRA!A202&amp;" "&amp;COBRA!B202)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6" customHeight="1" thickBot="1" x14ac:dyDescent="0.3">
      <c r="A197" s="102"/>
      <c r="B197" s="93" t="str">
        <f>IF(ISBLANK(COBRA!AN203),"",COBRA!AN203)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IF(ISBLANK(COBRA!Q203),"",DATEDIF(E197,Q197,"y"))</f>
        <v/>
      </c>
      <c r="I197" s="87" t="str">
        <f>IF(ISBLANK(COBRA!J203),"",COBRA!J203)</f>
        <v/>
      </c>
      <c r="J197" s="86" t="str">
        <f>IF(ISBLANK(COBRA!A203),"",COBRA!A203&amp;" "&amp;COBRA!B203)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6" customHeight="1" thickBot="1" x14ac:dyDescent="0.3">
      <c r="A198" s="102"/>
      <c r="B198" s="93" t="str">
        <f>IF(ISBLANK(COBRA!AN204),"",COBRA!AN204)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IF(ISBLANK(COBRA!Q204),"",DATEDIF(E198,Q198,"y"))</f>
        <v/>
      </c>
      <c r="I198" s="87" t="str">
        <f>IF(ISBLANK(COBRA!J204),"",COBRA!J204)</f>
        <v/>
      </c>
      <c r="J198" s="86" t="str">
        <f>IF(ISBLANK(COBRA!A204),"",COBRA!A204&amp;" "&amp;COBRA!B204)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6" customHeight="1" thickBot="1" x14ac:dyDescent="0.3">
      <c r="A199" s="102"/>
      <c r="B199" s="93" t="str">
        <f>IF(ISBLANK(COBRA!AN205),"",COBRA!AN205)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IF(ISBLANK(COBRA!Q205),"",DATEDIF(E199,Q199,"y"))</f>
        <v/>
      </c>
      <c r="I199" s="87" t="str">
        <f>IF(ISBLANK(COBRA!J205),"",COBRA!J205)</f>
        <v/>
      </c>
      <c r="J199" s="86" t="str">
        <f>IF(ISBLANK(COBRA!A205),"",COBRA!A205&amp;" "&amp;COBRA!B205)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6" customHeight="1" thickBot="1" x14ac:dyDescent="0.3">
      <c r="A200" s="102"/>
      <c r="B200" s="93" t="str">
        <f>IF(ISBLANK(COBRA!AN206),"",COBRA!AN206)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IF(ISBLANK(COBRA!Q206),"",DATEDIF(E200,Q200,"y"))</f>
        <v/>
      </c>
      <c r="I200" s="87" t="str">
        <f>IF(ISBLANK(COBRA!J206),"",COBRA!J206)</f>
        <v/>
      </c>
      <c r="J200" s="86" t="str">
        <f>IF(ISBLANK(COBRA!A206),"",COBRA!A206&amp;" "&amp;COBRA!B206)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6" customHeight="1" thickBot="1" x14ac:dyDescent="0.3">
      <c r="A201" s="102"/>
      <c r="B201" s="93" t="str">
        <f>IF(ISBLANK(COBRA!AN207),"",COBRA!AN207)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IF(ISBLANK(COBRA!Q207),"",DATEDIF(E201,Q201,"y"))</f>
        <v/>
      </c>
      <c r="I201" s="87" t="str">
        <f>IF(ISBLANK(COBRA!J207),"",COBRA!J207)</f>
        <v/>
      </c>
      <c r="J201" s="86" t="str">
        <f>IF(ISBLANK(COBRA!A207),"",COBRA!A207&amp;" "&amp;COBRA!B207)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6" customHeight="1" thickBot="1" x14ac:dyDescent="0.3">
      <c r="A202" s="102"/>
      <c r="B202" s="93" t="str">
        <f>IF(ISBLANK(COBRA!AN208),"",COBRA!AN208)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IF(ISBLANK(COBRA!Q208),"",DATEDIF(E202,Q202,"y"))</f>
        <v/>
      </c>
      <c r="I202" s="87" t="str">
        <f>IF(ISBLANK(COBRA!J208),"",COBRA!J208)</f>
        <v/>
      </c>
      <c r="J202" s="86" t="str">
        <f>IF(ISBLANK(COBRA!A208),"",COBRA!A208&amp;" "&amp;COBRA!B208)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6" customHeight="1" thickBot="1" x14ac:dyDescent="0.3">
      <c r="A203" s="102"/>
      <c r="B203" s="93" t="str">
        <f>IF(ISBLANK(COBRA!AN209),"",COBRA!AN209)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IF(ISBLANK(COBRA!Q209),"",DATEDIF(E203,Q203,"y"))</f>
        <v/>
      </c>
      <c r="I203" s="87" t="str">
        <f>IF(ISBLANK(COBRA!J209),"",COBRA!J209)</f>
        <v/>
      </c>
      <c r="J203" s="86" t="str">
        <f>IF(ISBLANK(COBRA!A209),"",COBRA!A209&amp;" "&amp;COBRA!B209)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6" customHeight="1" thickBot="1" x14ac:dyDescent="0.3">
      <c r="A204" s="102"/>
      <c r="B204" s="93" t="str">
        <f>IF(ISBLANK(COBRA!AN210),"",COBRA!AN210)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IF(ISBLANK(COBRA!Q210),"",DATEDIF(E204,Q204,"y"))</f>
        <v/>
      </c>
      <c r="I204" s="87" t="str">
        <f>IF(ISBLANK(COBRA!J210),"",COBRA!J210)</f>
        <v/>
      </c>
      <c r="J204" s="86" t="str">
        <f>IF(ISBLANK(COBRA!A210),"",COBRA!A210&amp;" "&amp;COBRA!B210)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6" customHeight="1" thickBot="1" x14ac:dyDescent="0.3">
      <c r="A205" s="102"/>
      <c r="B205" s="93" t="str">
        <f>IF(ISBLANK(COBRA!AN211),"",COBRA!AN211)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IF(ISBLANK(COBRA!Q211),"",DATEDIF(E205,Q205,"y"))</f>
        <v/>
      </c>
      <c r="I205" s="87" t="str">
        <f>IF(ISBLANK(COBRA!J211),"",COBRA!J211)</f>
        <v/>
      </c>
      <c r="J205" s="86" t="str">
        <f>IF(ISBLANK(COBRA!A211),"",COBRA!A211&amp;" "&amp;COBRA!B211)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6" customHeight="1" thickBot="1" x14ac:dyDescent="0.3">
      <c r="A206" s="102"/>
      <c r="B206" s="93" t="str">
        <f>IF(ISBLANK(COBRA!AN212),"",COBRA!AN212)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IF(ISBLANK(COBRA!Q212),"",DATEDIF(E206,Q206,"y"))</f>
        <v/>
      </c>
      <c r="I206" s="87" t="str">
        <f>IF(ISBLANK(COBRA!J212),"",COBRA!J212)</f>
        <v/>
      </c>
      <c r="J206" s="86" t="str">
        <f>IF(ISBLANK(COBRA!A212),"",COBRA!A212&amp;" "&amp;COBRA!B212)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6" customHeight="1" thickBot="1" x14ac:dyDescent="0.3">
      <c r="A207" s="102"/>
      <c r="B207" s="93" t="str">
        <f>IF(ISBLANK(COBRA!AN213),"",COBRA!AN213)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IF(ISBLANK(COBRA!Q213),"",DATEDIF(E207,Q207,"y"))</f>
        <v/>
      </c>
      <c r="I207" s="87" t="str">
        <f>IF(ISBLANK(COBRA!J213),"",COBRA!J213)</f>
        <v/>
      </c>
      <c r="J207" s="86" t="str">
        <f>IF(ISBLANK(COBRA!A213),"",COBRA!A213&amp;" "&amp;COBRA!B213)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6" customHeight="1" thickBot="1" x14ac:dyDescent="0.3">
      <c r="A208" s="102"/>
      <c r="B208" s="93" t="str">
        <f>IF(ISBLANK(COBRA!AN214),"",COBRA!AN214)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IF(ISBLANK(COBRA!Q214),"",DATEDIF(E208,Q208,"y"))</f>
        <v/>
      </c>
      <c r="I208" s="87" t="str">
        <f>IF(ISBLANK(COBRA!J214),"",COBRA!J214)</f>
        <v/>
      </c>
      <c r="J208" s="86" t="str">
        <f>IF(ISBLANK(COBRA!A214),"",COBRA!A214&amp;" "&amp;COBRA!B214)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6" customHeight="1" thickBot="1" x14ac:dyDescent="0.3">
      <c r="A209" s="102"/>
      <c r="B209" s="93" t="str">
        <f>IF(ISBLANK(COBRA!AN215),"",COBRA!AN215)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IF(ISBLANK(COBRA!Q215),"",DATEDIF(E209,Q209,"y"))</f>
        <v/>
      </c>
      <c r="I209" s="87" t="str">
        <f>IF(ISBLANK(COBRA!J215),"",COBRA!J215)</f>
        <v/>
      </c>
      <c r="J209" s="86" t="str">
        <f>IF(ISBLANK(COBRA!A215),"",COBRA!A215&amp;" "&amp;COBRA!B215)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6" customHeight="1" thickBot="1" x14ac:dyDescent="0.3">
      <c r="A210" s="102"/>
      <c r="B210" s="93" t="str">
        <f>IF(ISBLANK(COBRA!AN216),"",COBRA!AN216)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IF(ISBLANK(COBRA!Q216),"",DATEDIF(E210,Q210,"y"))</f>
        <v/>
      </c>
      <c r="I210" s="87" t="str">
        <f>IF(ISBLANK(COBRA!J216),"",COBRA!J216)</f>
        <v/>
      </c>
      <c r="J210" s="86" t="str">
        <f>IF(ISBLANK(COBRA!A216),"",COBRA!A216&amp;" "&amp;COBRA!B216)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6" customHeight="1" thickBot="1" x14ac:dyDescent="0.3">
      <c r="A211" s="102"/>
      <c r="B211" s="93" t="str">
        <f>IF(ISBLANK(COBRA!AN217),"",COBRA!AN217)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IF(ISBLANK(COBRA!Q217),"",DATEDIF(E211,Q211,"y"))</f>
        <v/>
      </c>
      <c r="I211" s="87" t="str">
        <f>IF(ISBLANK(COBRA!J217),"",COBRA!J217)</f>
        <v/>
      </c>
      <c r="J211" s="86" t="str">
        <f>IF(ISBLANK(COBRA!A217),"",COBRA!A217&amp;" "&amp;COBRA!B217)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6" customHeight="1" thickBot="1" x14ac:dyDescent="0.3">
      <c r="A212" s="102"/>
      <c r="B212" s="93" t="str">
        <f>IF(ISBLANK(COBRA!AN218),"",COBRA!AN218)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IF(ISBLANK(COBRA!Q218),"",DATEDIF(E212,Q212,"y"))</f>
        <v/>
      </c>
      <c r="I212" s="87" t="str">
        <f>IF(ISBLANK(COBRA!J218),"",COBRA!J218)</f>
        <v/>
      </c>
      <c r="J212" s="86" t="str">
        <f>IF(ISBLANK(COBRA!A218),"",COBRA!A218&amp;" "&amp;COBRA!B218)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6" customHeight="1" thickBot="1" x14ac:dyDescent="0.3">
      <c r="A213" s="102"/>
      <c r="B213" s="93" t="str">
        <f>IF(ISBLANK(COBRA!AN219),"",COBRA!AN219)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IF(ISBLANK(COBRA!Q219),"",DATEDIF(E213,Q213,"y"))</f>
        <v/>
      </c>
      <c r="I213" s="87" t="str">
        <f>IF(ISBLANK(COBRA!J219),"",COBRA!J219)</f>
        <v/>
      </c>
      <c r="J213" s="86" t="str">
        <f>IF(ISBLANK(COBRA!A219),"",COBRA!A219&amp;" "&amp;COBRA!B219)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6" customHeight="1" thickBot="1" x14ac:dyDescent="0.3">
      <c r="A214" s="102"/>
      <c r="B214" s="93" t="str">
        <f>IF(ISBLANK(COBRA!AN220),"",COBRA!AN220)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IF(ISBLANK(COBRA!Q220),"",DATEDIF(E214,Q214,"y"))</f>
        <v/>
      </c>
      <c r="I214" s="87" t="str">
        <f>IF(ISBLANK(COBRA!J220),"",COBRA!J220)</f>
        <v/>
      </c>
      <c r="J214" s="86" t="str">
        <f>IF(ISBLANK(COBRA!A220),"",COBRA!A220&amp;" "&amp;COBRA!B220)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6" customHeight="1" thickBot="1" x14ac:dyDescent="0.3">
      <c r="A215" s="102"/>
      <c r="B215" s="93" t="str">
        <f>IF(ISBLANK(COBRA!AN221),"",COBRA!AN221)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IF(ISBLANK(COBRA!Q221),"",DATEDIF(E215,Q215,"y"))</f>
        <v/>
      </c>
      <c r="I215" s="87" t="str">
        <f>IF(ISBLANK(COBRA!J221),"",COBRA!J221)</f>
        <v/>
      </c>
      <c r="J215" s="86" t="str">
        <f>IF(ISBLANK(COBRA!A221),"",COBRA!A221&amp;" "&amp;COBRA!B221)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6" customHeight="1" thickBot="1" x14ac:dyDescent="0.3">
      <c r="A216" s="102"/>
      <c r="B216" s="93" t="str">
        <f>IF(ISBLANK(COBRA!AN222),"",COBRA!AN222)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IF(ISBLANK(COBRA!Q222),"",DATEDIF(E216,Q216,"y"))</f>
        <v/>
      </c>
      <c r="I216" s="87" t="str">
        <f>IF(ISBLANK(COBRA!J222),"",COBRA!J222)</f>
        <v/>
      </c>
      <c r="J216" s="86" t="str">
        <f>IF(ISBLANK(COBRA!A222),"",COBRA!A222&amp;" "&amp;COBRA!B222)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6" customHeight="1" thickBot="1" x14ac:dyDescent="0.3">
      <c r="A217" s="102"/>
      <c r="B217" s="93" t="str">
        <f>IF(ISBLANK(COBRA!AN223),"",COBRA!AN223)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IF(ISBLANK(COBRA!Q223),"",DATEDIF(E217,Q217,"y"))</f>
        <v/>
      </c>
      <c r="I217" s="87" t="str">
        <f>IF(ISBLANK(COBRA!J223),"",COBRA!J223)</f>
        <v/>
      </c>
      <c r="J217" s="86" t="str">
        <f>IF(ISBLANK(COBRA!A223),"",COBRA!A223&amp;" "&amp;COBRA!B223)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6" customHeight="1" thickBot="1" x14ac:dyDescent="0.3">
      <c r="A218" s="102"/>
      <c r="B218" s="93" t="str">
        <f>IF(ISBLANK(COBRA!AN224),"",COBRA!AN224)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IF(ISBLANK(COBRA!Q224),"",DATEDIF(E218,Q218,"y"))</f>
        <v/>
      </c>
      <c r="I218" s="87" t="str">
        <f>IF(ISBLANK(COBRA!J224),"",COBRA!J224)</f>
        <v/>
      </c>
      <c r="J218" s="86" t="str">
        <f>IF(ISBLANK(COBRA!A224),"",COBRA!A224&amp;" "&amp;COBRA!B224)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6" customHeight="1" thickBot="1" x14ac:dyDescent="0.3">
      <c r="A219" s="102"/>
      <c r="B219" s="93" t="str">
        <f>IF(ISBLANK(COBRA!AN225),"",COBRA!AN225)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IF(ISBLANK(COBRA!Q225),"",DATEDIF(E219,Q219,"y"))</f>
        <v/>
      </c>
      <c r="I219" s="87" t="str">
        <f>IF(ISBLANK(COBRA!J225),"",COBRA!J225)</f>
        <v/>
      </c>
      <c r="J219" s="86" t="str">
        <f>IF(ISBLANK(COBRA!A225),"",COBRA!A225&amp;" "&amp;COBRA!B225)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6" customHeight="1" thickBot="1" x14ac:dyDescent="0.3">
      <c r="A220" s="102"/>
      <c r="B220" s="93" t="str">
        <f>IF(ISBLANK(COBRA!AN226),"",COBRA!AN226)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IF(ISBLANK(COBRA!Q226),"",DATEDIF(E220,Q220,"y"))</f>
        <v/>
      </c>
      <c r="I220" s="87" t="str">
        <f>IF(ISBLANK(COBRA!J226),"",COBRA!J226)</f>
        <v/>
      </c>
      <c r="J220" s="86" t="str">
        <f>IF(ISBLANK(COBRA!A226),"",COBRA!A226&amp;" "&amp;COBRA!B226)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6" customHeight="1" thickBot="1" x14ac:dyDescent="0.3">
      <c r="A221" s="102"/>
      <c r="B221" s="93" t="str">
        <f>IF(ISBLANK(COBRA!AN227),"",COBRA!AN227)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IF(ISBLANK(COBRA!Q227),"",DATEDIF(E221,Q221,"y"))</f>
        <v/>
      </c>
      <c r="I221" s="87" t="str">
        <f>IF(ISBLANK(COBRA!J227),"",COBRA!J227)</f>
        <v/>
      </c>
      <c r="J221" s="86" t="str">
        <f>IF(ISBLANK(COBRA!A227),"",COBRA!A227&amp;" "&amp;COBRA!B227)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6" customHeight="1" thickBot="1" x14ac:dyDescent="0.3">
      <c r="A222" s="102"/>
      <c r="B222" s="93" t="str">
        <f>IF(ISBLANK(COBRA!AN228),"",COBRA!AN228)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IF(ISBLANK(COBRA!Q228),"",DATEDIF(E222,Q222,"y"))</f>
        <v/>
      </c>
      <c r="I222" s="87" t="str">
        <f>IF(ISBLANK(COBRA!J228),"",COBRA!J228)</f>
        <v/>
      </c>
      <c r="J222" s="86" t="str">
        <f>IF(ISBLANK(COBRA!A228),"",COBRA!A228&amp;" "&amp;COBRA!B228)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6" customHeight="1" thickBot="1" x14ac:dyDescent="0.3">
      <c r="A223" s="102"/>
      <c r="B223" s="93" t="str">
        <f>IF(ISBLANK(COBRA!AN229),"",COBRA!AN229)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IF(ISBLANK(COBRA!Q229),"",DATEDIF(E223,Q223,"y"))</f>
        <v/>
      </c>
      <c r="I223" s="87" t="str">
        <f>IF(ISBLANK(COBRA!J229),"",COBRA!J229)</f>
        <v/>
      </c>
      <c r="J223" s="86" t="str">
        <f>IF(ISBLANK(COBRA!A229),"",COBRA!A229&amp;" "&amp;COBRA!B229)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6" customHeight="1" thickBot="1" x14ac:dyDescent="0.3">
      <c r="A224" s="102"/>
      <c r="B224" s="93" t="str">
        <f>IF(ISBLANK(COBRA!AN230),"",COBRA!AN230)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IF(ISBLANK(COBRA!Q230),"",DATEDIF(E224,Q224,"y"))</f>
        <v/>
      </c>
      <c r="I224" s="87" t="str">
        <f>IF(ISBLANK(COBRA!J230),"",COBRA!J230)</f>
        <v/>
      </c>
      <c r="J224" s="86" t="str">
        <f>IF(ISBLANK(COBRA!A230),"",COBRA!A230&amp;" "&amp;COBRA!B230)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6" customHeight="1" thickBot="1" x14ac:dyDescent="0.3">
      <c r="A225" s="102"/>
      <c r="B225" s="93" t="str">
        <f>IF(ISBLANK(COBRA!AN231),"",COBRA!AN231)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IF(ISBLANK(COBRA!Q231),"",DATEDIF(E225,Q225,"y"))</f>
        <v/>
      </c>
      <c r="I225" s="87" t="str">
        <f>IF(ISBLANK(COBRA!J231),"",COBRA!J231)</f>
        <v/>
      </c>
      <c r="J225" s="86" t="str">
        <f>IF(ISBLANK(COBRA!A231),"",COBRA!A231&amp;" "&amp;COBRA!B231)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6" customHeight="1" thickBot="1" x14ac:dyDescent="0.3">
      <c r="A226" s="102"/>
      <c r="B226" s="93" t="str">
        <f>IF(ISBLANK(COBRA!AN232),"",COBRA!AN232)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IF(ISBLANK(COBRA!Q232),"",DATEDIF(E226,Q226,"y"))</f>
        <v/>
      </c>
      <c r="I226" s="87" t="str">
        <f>IF(ISBLANK(COBRA!J232),"",COBRA!J232)</f>
        <v/>
      </c>
      <c r="J226" s="86" t="str">
        <f>IF(ISBLANK(COBRA!A232),"",COBRA!A232&amp;" "&amp;COBRA!B232)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6" customHeight="1" thickBot="1" x14ac:dyDescent="0.3">
      <c r="A227" s="102"/>
      <c r="B227" s="93" t="str">
        <f>IF(ISBLANK(COBRA!AN233),"",COBRA!AN233)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IF(ISBLANK(COBRA!Q233),"",DATEDIF(E227,Q227,"y"))</f>
        <v/>
      </c>
      <c r="I227" s="87" t="str">
        <f>IF(ISBLANK(COBRA!J233),"",COBRA!J233)</f>
        <v/>
      </c>
      <c r="J227" s="86" t="str">
        <f>IF(ISBLANK(COBRA!A233),"",COBRA!A233&amp;" "&amp;COBRA!B233)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6" customHeight="1" thickBot="1" x14ac:dyDescent="0.3">
      <c r="A228" s="102"/>
      <c r="B228" s="93" t="str">
        <f>IF(ISBLANK(COBRA!AN234),"",COBRA!AN234)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IF(ISBLANK(COBRA!Q234),"",DATEDIF(E228,Q228,"y"))</f>
        <v/>
      </c>
      <c r="I228" s="87" t="str">
        <f>IF(ISBLANK(COBRA!J234),"",COBRA!J234)</f>
        <v/>
      </c>
      <c r="J228" s="86" t="str">
        <f>IF(ISBLANK(COBRA!A234),"",COBRA!A234&amp;" "&amp;COBRA!B234)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6" customHeight="1" thickBot="1" x14ac:dyDescent="0.3">
      <c r="A229" s="102"/>
      <c r="B229" s="93" t="str">
        <f>IF(ISBLANK(COBRA!AN235),"",COBRA!AN235)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IF(ISBLANK(COBRA!Q235),"",DATEDIF(E229,Q229,"y"))</f>
        <v/>
      </c>
      <c r="I229" s="87" t="str">
        <f>IF(ISBLANK(COBRA!J235),"",COBRA!J235)</f>
        <v/>
      </c>
      <c r="J229" s="86" t="str">
        <f>IF(ISBLANK(COBRA!A235),"",COBRA!A235&amp;" "&amp;COBRA!B235)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6" customHeight="1" thickBot="1" x14ac:dyDescent="0.3">
      <c r="A230" s="102"/>
      <c r="B230" s="93" t="str">
        <f>IF(ISBLANK(COBRA!AN236),"",COBRA!AN236)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IF(ISBLANK(COBRA!Q236),"",DATEDIF(E230,Q230,"y"))</f>
        <v/>
      </c>
      <c r="I230" s="87" t="str">
        <f>IF(ISBLANK(COBRA!J236),"",COBRA!J236)</f>
        <v/>
      </c>
      <c r="J230" s="86" t="str">
        <f>IF(ISBLANK(COBRA!A236),"",COBRA!A236&amp;" "&amp;COBRA!B236)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6" customHeight="1" thickBot="1" x14ac:dyDescent="0.3">
      <c r="A231" s="102"/>
      <c r="B231" s="93" t="str">
        <f>IF(ISBLANK(COBRA!AN237),"",COBRA!AN237)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IF(ISBLANK(COBRA!Q237),"",DATEDIF(E231,Q231,"y"))</f>
        <v/>
      </c>
      <c r="I231" s="87" t="str">
        <f>IF(ISBLANK(COBRA!J237),"",COBRA!J237)</f>
        <v/>
      </c>
      <c r="J231" s="86" t="str">
        <f>IF(ISBLANK(COBRA!A237),"",COBRA!A237&amp;" "&amp;COBRA!B237)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6" customHeight="1" thickBot="1" x14ac:dyDescent="0.3">
      <c r="A232" s="102"/>
      <c r="B232" s="93" t="str">
        <f>IF(ISBLANK(COBRA!AN238),"",COBRA!AN238)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IF(ISBLANK(COBRA!Q238),"",DATEDIF(E232,Q232,"y"))</f>
        <v/>
      </c>
      <c r="I232" s="87" t="str">
        <f>IF(ISBLANK(COBRA!J238),"",COBRA!J238)</f>
        <v/>
      </c>
      <c r="J232" s="86" t="str">
        <f>IF(ISBLANK(COBRA!A238),"",COBRA!A238&amp;" "&amp;COBRA!B238)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6" customHeight="1" thickBot="1" x14ac:dyDescent="0.3">
      <c r="A233" s="102"/>
      <c r="B233" s="93" t="str">
        <f>IF(ISBLANK(COBRA!AN239),"",COBRA!AN239)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IF(ISBLANK(COBRA!Q239),"",DATEDIF(E233,Q233,"y"))</f>
        <v/>
      </c>
      <c r="I233" s="87" t="str">
        <f>IF(ISBLANK(COBRA!J239),"",COBRA!J239)</f>
        <v/>
      </c>
      <c r="J233" s="86" t="str">
        <f>IF(ISBLANK(COBRA!A239),"",COBRA!A239&amp;" "&amp;COBRA!B239)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6" customHeight="1" thickBot="1" x14ac:dyDescent="0.3">
      <c r="A234" s="102"/>
      <c r="B234" s="93" t="str">
        <f>IF(ISBLANK(COBRA!AN240),"",COBRA!AN240)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IF(ISBLANK(COBRA!Q240),"",DATEDIF(E234,Q234,"y"))</f>
        <v/>
      </c>
      <c r="I234" s="87" t="str">
        <f>IF(ISBLANK(COBRA!J240),"",COBRA!J240)</f>
        <v/>
      </c>
      <c r="J234" s="86" t="str">
        <f>IF(ISBLANK(COBRA!A240),"",COBRA!A240&amp;" "&amp;COBRA!B240)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6" customHeight="1" thickBot="1" x14ac:dyDescent="0.3">
      <c r="A235" s="102"/>
      <c r="B235" s="93" t="str">
        <f>IF(ISBLANK(COBRA!AN241),"",COBRA!AN241)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IF(ISBLANK(COBRA!Q241),"",DATEDIF(E235,Q235,"y"))</f>
        <v/>
      </c>
      <c r="I235" s="87" t="str">
        <f>IF(ISBLANK(COBRA!J241),"",COBRA!J241)</f>
        <v/>
      </c>
      <c r="J235" s="86" t="str">
        <f>IF(ISBLANK(COBRA!A241),"",COBRA!A241&amp;" "&amp;COBRA!B241)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6" customHeight="1" thickBot="1" x14ac:dyDescent="0.3">
      <c r="A236" s="102"/>
      <c r="B236" s="93" t="str">
        <f>IF(ISBLANK(COBRA!AN242),"",COBRA!AN242)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IF(ISBLANK(COBRA!Q242),"",DATEDIF(E236,Q236,"y"))</f>
        <v/>
      </c>
      <c r="I236" s="87" t="str">
        <f>IF(ISBLANK(COBRA!J242),"",COBRA!J242)</f>
        <v/>
      </c>
      <c r="J236" s="86" t="str">
        <f>IF(ISBLANK(COBRA!A242),"",COBRA!A242&amp;" "&amp;COBRA!B242)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6" customHeight="1" thickBot="1" x14ac:dyDescent="0.3">
      <c r="A237" s="102"/>
      <c r="B237" s="93" t="str">
        <f>IF(ISBLANK(COBRA!AN243),"",COBRA!AN243)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IF(ISBLANK(COBRA!Q243),"",DATEDIF(E237,Q237,"y"))</f>
        <v/>
      </c>
      <c r="I237" s="87" t="str">
        <f>IF(ISBLANK(COBRA!J243),"",COBRA!J243)</f>
        <v/>
      </c>
      <c r="J237" s="86" t="str">
        <f>IF(ISBLANK(COBRA!A243),"",COBRA!A243&amp;" "&amp;COBRA!B243)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6" customHeight="1" thickBot="1" x14ac:dyDescent="0.3">
      <c r="A238" s="102"/>
      <c r="B238" s="93" t="str">
        <f>IF(ISBLANK(COBRA!AN244),"",COBRA!AN244)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IF(ISBLANK(COBRA!Q244),"",DATEDIF(E238,Q238,"y"))</f>
        <v/>
      </c>
      <c r="I238" s="87" t="str">
        <f>IF(ISBLANK(COBRA!J244),"",COBRA!J244)</f>
        <v/>
      </c>
      <c r="J238" s="86" t="str">
        <f>IF(ISBLANK(COBRA!A244),"",COBRA!A244&amp;" "&amp;COBRA!B244)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6" customHeight="1" thickBot="1" x14ac:dyDescent="0.3">
      <c r="A239" s="102"/>
      <c r="B239" s="93" t="str">
        <f>IF(ISBLANK(COBRA!AN245),"",COBRA!AN245)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IF(ISBLANK(COBRA!Q245),"",DATEDIF(E239,Q239,"y"))</f>
        <v/>
      </c>
      <c r="I239" s="87" t="str">
        <f>IF(ISBLANK(COBRA!J245),"",COBRA!J245)</f>
        <v/>
      </c>
      <c r="J239" s="86" t="str">
        <f>IF(ISBLANK(COBRA!A245),"",COBRA!A245&amp;" "&amp;COBRA!B245)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6" customHeight="1" thickBot="1" x14ac:dyDescent="0.3">
      <c r="A240" s="102"/>
      <c r="B240" s="93" t="str">
        <f>IF(ISBLANK(COBRA!AN246),"",COBRA!AN246)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IF(ISBLANK(COBRA!Q246),"",DATEDIF(E240,Q240,"y"))</f>
        <v/>
      </c>
      <c r="I240" s="87" t="str">
        <f>IF(ISBLANK(COBRA!J246),"",COBRA!J246)</f>
        <v/>
      </c>
      <c r="J240" s="86" t="str">
        <f>IF(ISBLANK(COBRA!A246),"",COBRA!A246&amp;" "&amp;COBRA!B246)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6" customHeight="1" thickBot="1" x14ac:dyDescent="0.3">
      <c r="A241" s="102"/>
      <c r="B241" s="93" t="str">
        <f>IF(ISBLANK(COBRA!AN247),"",COBRA!AN247)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IF(ISBLANK(COBRA!Q247),"",DATEDIF(E241,Q241,"y"))</f>
        <v/>
      </c>
      <c r="I241" s="87" t="str">
        <f>IF(ISBLANK(COBRA!J247),"",COBRA!J247)</f>
        <v/>
      </c>
      <c r="J241" s="86" t="str">
        <f>IF(ISBLANK(COBRA!A247),"",COBRA!A247&amp;" "&amp;COBRA!B247)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6" customHeight="1" thickBot="1" x14ac:dyDescent="0.3">
      <c r="A242" s="102"/>
      <c r="B242" s="93" t="str">
        <f>IF(ISBLANK(COBRA!AN248),"",COBRA!AN248)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IF(ISBLANK(COBRA!Q248),"",DATEDIF(E242,Q242,"y"))</f>
        <v/>
      </c>
      <c r="I242" s="87" t="str">
        <f>IF(ISBLANK(COBRA!J248),"",COBRA!J248)</f>
        <v/>
      </c>
      <c r="J242" s="86" t="str">
        <f>IF(ISBLANK(COBRA!A248),"",COBRA!A248&amp;" "&amp;COBRA!B248)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6" customHeight="1" thickBot="1" x14ac:dyDescent="0.3">
      <c r="A243" s="102"/>
      <c r="B243" s="93" t="str">
        <f>IF(ISBLANK(COBRA!AN249),"",COBRA!AN249)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IF(ISBLANK(COBRA!Q249),"",DATEDIF(E243,Q243,"y"))</f>
        <v/>
      </c>
      <c r="I243" s="87" t="str">
        <f>IF(ISBLANK(COBRA!J249),"",COBRA!J249)</f>
        <v/>
      </c>
      <c r="J243" s="86" t="str">
        <f>IF(ISBLANK(COBRA!A249),"",COBRA!A249&amp;" "&amp;COBRA!B249)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6" customHeight="1" thickBot="1" x14ac:dyDescent="0.3">
      <c r="A244" s="102"/>
      <c r="B244" s="93" t="str">
        <f>IF(ISBLANK(COBRA!AN250),"",COBRA!AN250)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IF(ISBLANK(COBRA!Q250),"",DATEDIF(E244,Q244,"y"))</f>
        <v/>
      </c>
      <c r="I244" s="87" t="str">
        <f>IF(ISBLANK(COBRA!J250),"",COBRA!J250)</f>
        <v/>
      </c>
      <c r="J244" s="86" t="str">
        <f>IF(ISBLANK(COBRA!A250),"",COBRA!A250&amp;" "&amp;COBRA!B250)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6" customHeight="1" thickBot="1" x14ac:dyDescent="0.3">
      <c r="A245" s="102"/>
      <c r="B245" s="93" t="str">
        <f>IF(ISBLANK(COBRA!AN251),"",COBRA!AN251)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IF(ISBLANK(COBRA!Q251),"",DATEDIF(E245,Q245,"y"))</f>
        <v/>
      </c>
      <c r="I245" s="87" t="str">
        <f>IF(ISBLANK(COBRA!J251),"",COBRA!J251)</f>
        <v/>
      </c>
      <c r="J245" s="86" t="str">
        <f>IF(ISBLANK(COBRA!A251),"",COBRA!A251&amp;" "&amp;COBRA!B251)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6" customHeight="1" thickBot="1" x14ac:dyDescent="0.3">
      <c r="A246" s="102"/>
      <c r="B246" s="93" t="str">
        <f>IF(ISBLANK(COBRA!AN252),"",COBRA!AN252)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IF(ISBLANK(COBRA!Q252),"",DATEDIF(E246,Q246,"y"))</f>
        <v/>
      </c>
      <c r="I246" s="87" t="str">
        <f>IF(ISBLANK(COBRA!J252),"",COBRA!J252)</f>
        <v/>
      </c>
      <c r="J246" s="86" t="str">
        <f>IF(ISBLANK(COBRA!A252),"",COBRA!A252&amp;" "&amp;COBRA!B252)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6" customHeight="1" thickBot="1" x14ac:dyDescent="0.3">
      <c r="A247" s="102"/>
      <c r="B247" s="93" t="str">
        <f>IF(ISBLANK(COBRA!AN253),"",COBRA!AN253)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IF(ISBLANK(COBRA!Q253),"",DATEDIF(E247,Q247,"y"))</f>
        <v/>
      </c>
      <c r="I247" s="87" t="str">
        <f>IF(ISBLANK(COBRA!J253),"",COBRA!J253)</f>
        <v/>
      </c>
      <c r="J247" s="86" t="str">
        <f>IF(ISBLANK(COBRA!A253),"",COBRA!A253&amp;" "&amp;COBRA!B253)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6" customHeight="1" thickBot="1" x14ac:dyDescent="0.3">
      <c r="A248" s="102"/>
      <c r="B248" s="93" t="str">
        <f>IF(ISBLANK(COBRA!AN254),"",COBRA!AN254)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IF(ISBLANK(COBRA!Q254),"",DATEDIF(E248,Q248,"y"))</f>
        <v/>
      </c>
      <c r="I248" s="87" t="str">
        <f>IF(ISBLANK(COBRA!J254),"",COBRA!J254)</f>
        <v/>
      </c>
      <c r="J248" s="86" t="str">
        <f>IF(ISBLANK(COBRA!A254),"",COBRA!A254&amp;" "&amp;COBRA!B254)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6" customHeight="1" thickBot="1" x14ac:dyDescent="0.3">
      <c r="A249" s="102"/>
      <c r="B249" s="93" t="str">
        <f>IF(ISBLANK(COBRA!AN255),"",COBRA!AN255)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IF(ISBLANK(COBRA!Q255),"",DATEDIF(E249,Q249,"y"))</f>
        <v/>
      </c>
      <c r="I249" s="87" t="str">
        <f>IF(ISBLANK(COBRA!J255),"",COBRA!J255)</f>
        <v/>
      </c>
      <c r="J249" s="86" t="str">
        <f>IF(ISBLANK(COBRA!A255),"",COBRA!A255&amp;" "&amp;COBRA!B255)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6" customHeight="1" thickBot="1" x14ac:dyDescent="0.3">
      <c r="A250" s="102"/>
      <c r="B250" s="93" t="str">
        <f>IF(ISBLANK(COBRA!AN256),"",COBRA!AN256)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IF(ISBLANK(COBRA!Q256),"",DATEDIF(E250,Q250,"y"))</f>
        <v/>
      </c>
      <c r="I250" s="87" t="str">
        <f>IF(ISBLANK(COBRA!J256),"",COBRA!J256)</f>
        <v/>
      </c>
      <c r="J250" s="86" t="str">
        <f>IF(ISBLANK(COBRA!A256),"",COBRA!A256&amp;" "&amp;COBRA!B256)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6" customHeight="1" thickBot="1" x14ac:dyDescent="0.3">
      <c r="A251" s="102"/>
      <c r="B251" s="93" t="str">
        <f>IF(ISBLANK(COBRA!AN257),"",COBRA!AN257)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IF(ISBLANK(COBRA!Q257),"",DATEDIF(E251,Q251,"y"))</f>
        <v/>
      </c>
      <c r="I251" s="87" t="str">
        <f>IF(ISBLANK(COBRA!J257),"",COBRA!J257)</f>
        <v/>
      </c>
      <c r="J251" s="86" t="str">
        <f>IF(ISBLANK(COBRA!A257),"",COBRA!A257&amp;" "&amp;COBRA!B257)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6" customHeight="1" thickBot="1" x14ac:dyDescent="0.3">
      <c r="A252" s="102"/>
      <c r="B252" s="93" t="str">
        <f>IF(ISBLANK(COBRA!AN258),"",COBRA!AN258)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IF(ISBLANK(COBRA!Q258),"",DATEDIF(E252,Q252,"y"))</f>
        <v/>
      </c>
      <c r="I252" s="87" t="str">
        <f>IF(ISBLANK(COBRA!J258),"",COBRA!J258)</f>
        <v/>
      </c>
      <c r="J252" s="86" t="str">
        <f>IF(ISBLANK(COBRA!A258),"",COBRA!A258&amp;" "&amp;COBRA!B258)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6" customHeight="1" thickBot="1" x14ac:dyDescent="0.3">
      <c r="A253" s="102"/>
      <c r="B253" s="93" t="str">
        <f>IF(ISBLANK(COBRA!AN259),"",COBRA!AN259)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IF(ISBLANK(COBRA!Q259),"",DATEDIF(E253,Q253,"y"))</f>
        <v/>
      </c>
      <c r="I253" s="87" t="str">
        <f>IF(ISBLANK(COBRA!J259),"",COBRA!J259)</f>
        <v/>
      </c>
      <c r="J253" s="86" t="str">
        <f>IF(ISBLANK(COBRA!A259),"",COBRA!A259&amp;" "&amp;COBRA!B259)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6" customHeight="1" thickBot="1" x14ac:dyDescent="0.3">
      <c r="A254" s="102"/>
      <c r="B254" s="93" t="str">
        <f>IF(ISBLANK(COBRA!AN260),"",COBRA!AN260)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IF(ISBLANK(COBRA!Q260),"",DATEDIF(E254,Q254,"y"))</f>
        <v/>
      </c>
      <c r="I254" s="87" t="str">
        <f>IF(ISBLANK(COBRA!J260),"",COBRA!J260)</f>
        <v/>
      </c>
      <c r="J254" s="86" t="str">
        <f>IF(ISBLANK(COBRA!A260),"",COBRA!A260&amp;" "&amp;COBRA!B260)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6" customHeight="1" thickBot="1" x14ac:dyDescent="0.3">
      <c r="A255" s="102"/>
      <c r="B255" s="93" t="str">
        <f>IF(ISBLANK(COBRA!AN261),"",COBRA!AN261)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IF(ISBLANK(COBRA!Q261),"",DATEDIF(E255,Q255,"y"))</f>
        <v/>
      </c>
      <c r="I255" s="87" t="str">
        <f>IF(ISBLANK(COBRA!J261),"",COBRA!J261)</f>
        <v/>
      </c>
      <c r="J255" s="86" t="str">
        <f>IF(ISBLANK(COBRA!A261),"",COBRA!A261&amp;" "&amp;COBRA!B261)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6" customHeight="1" thickBot="1" x14ac:dyDescent="0.3">
      <c r="A256" s="102"/>
      <c r="B256" s="93" t="str">
        <f>IF(ISBLANK(COBRA!AN262),"",COBRA!AN262)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IF(ISBLANK(COBRA!Q262),"",DATEDIF(E256,Q256,"y"))</f>
        <v/>
      </c>
      <c r="I256" s="87" t="str">
        <f>IF(ISBLANK(COBRA!J262),"",COBRA!J262)</f>
        <v/>
      </c>
      <c r="J256" s="86" t="str">
        <f>IF(ISBLANK(COBRA!A262),"",COBRA!A262&amp;" "&amp;COBRA!B262)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6" customHeight="1" thickBot="1" x14ac:dyDescent="0.3">
      <c r="A257" s="102"/>
      <c r="B257" s="93" t="str">
        <f>IF(ISBLANK(COBRA!AN263),"",COBRA!AN263)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IF(ISBLANK(COBRA!Q263),"",DATEDIF(E257,Q257,"y"))</f>
        <v/>
      </c>
      <c r="I257" s="87" t="str">
        <f>IF(ISBLANK(COBRA!J263),"",COBRA!J263)</f>
        <v/>
      </c>
      <c r="J257" s="86" t="str">
        <f>IF(ISBLANK(COBRA!A263),"",COBRA!A263&amp;" "&amp;COBRA!B263)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6" customHeight="1" thickBot="1" x14ac:dyDescent="0.3">
      <c r="A258" s="102"/>
      <c r="B258" s="93" t="str">
        <f>IF(ISBLANK(COBRA!AN264),"",COBRA!AN264)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IF(ISBLANK(COBRA!Q264),"",DATEDIF(E258,Q258,"y"))</f>
        <v/>
      </c>
      <c r="I258" s="87" t="str">
        <f>IF(ISBLANK(COBRA!J264),"",COBRA!J264)</f>
        <v/>
      </c>
      <c r="J258" s="86" t="str">
        <f>IF(ISBLANK(COBRA!A264),"",COBRA!A264&amp;" "&amp;COBRA!B264)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6" customHeight="1" thickBot="1" x14ac:dyDescent="0.3">
      <c r="A259" s="102"/>
      <c r="B259" s="93" t="str">
        <f>IF(ISBLANK(COBRA!AN265),"",COBRA!AN265)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IF(ISBLANK(COBRA!Q265),"",DATEDIF(E259,Q259,"y"))</f>
        <v/>
      </c>
      <c r="I259" s="87" t="str">
        <f>IF(ISBLANK(COBRA!J265),"",COBRA!J265)</f>
        <v/>
      </c>
      <c r="J259" s="86" t="str">
        <f>IF(ISBLANK(COBRA!A265),"",COBRA!A265&amp;" "&amp;COBRA!B265)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6" customHeight="1" thickBot="1" x14ac:dyDescent="0.3">
      <c r="A260" s="102"/>
      <c r="B260" s="93" t="str">
        <f>IF(ISBLANK(COBRA!AN266),"",COBRA!AN266)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IF(ISBLANK(COBRA!Q266),"",DATEDIF(E260,Q260,"y"))</f>
        <v/>
      </c>
      <c r="I260" s="87" t="str">
        <f>IF(ISBLANK(COBRA!J266),"",COBRA!J266)</f>
        <v/>
      </c>
      <c r="J260" s="86" t="str">
        <f>IF(ISBLANK(COBRA!A266),"",COBRA!A266&amp;" "&amp;COBRA!B266)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6" customHeight="1" thickBot="1" x14ac:dyDescent="0.3">
      <c r="A261" s="102"/>
      <c r="B261" s="93" t="str">
        <f>IF(ISBLANK(COBRA!AN267),"",COBRA!AN267)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IF(ISBLANK(COBRA!Q267),"",DATEDIF(E261,Q261,"y"))</f>
        <v/>
      </c>
      <c r="I261" s="87" t="str">
        <f>IF(ISBLANK(COBRA!J267),"",COBRA!J267)</f>
        <v/>
      </c>
      <c r="J261" s="86" t="str">
        <f>IF(ISBLANK(COBRA!A267),"",COBRA!A267&amp;" "&amp;COBRA!B267)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6" customHeight="1" thickBot="1" x14ac:dyDescent="0.3">
      <c r="A262" s="102"/>
      <c r="B262" s="93" t="str">
        <f>IF(ISBLANK(COBRA!AN268),"",COBRA!AN268)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IF(ISBLANK(COBRA!Q268),"",DATEDIF(E262,Q262,"y"))</f>
        <v/>
      </c>
      <c r="I262" s="87" t="str">
        <f>IF(ISBLANK(COBRA!J268),"",COBRA!J268)</f>
        <v/>
      </c>
      <c r="J262" s="86" t="str">
        <f>IF(ISBLANK(COBRA!A268),"",COBRA!A268&amp;" "&amp;COBRA!B268)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6" customHeight="1" thickBot="1" x14ac:dyDescent="0.3">
      <c r="A263" s="102"/>
      <c r="B263" s="93" t="str">
        <f>IF(ISBLANK(COBRA!AN269),"",COBRA!AN269)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IF(ISBLANK(COBRA!Q269),"",DATEDIF(E263,Q263,"y"))</f>
        <v/>
      </c>
      <c r="I263" s="87" t="str">
        <f>IF(ISBLANK(COBRA!J269),"",COBRA!J269)</f>
        <v/>
      </c>
      <c r="J263" s="86" t="str">
        <f>IF(ISBLANK(COBRA!A269),"",COBRA!A269&amp;" "&amp;COBRA!B269)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6" customHeight="1" thickBot="1" x14ac:dyDescent="0.3">
      <c r="A264" s="102"/>
      <c r="B264" s="93" t="str">
        <f>IF(ISBLANK(COBRA!AN270),"",COBRA!AN270)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IF(ISBLANK(COBRA!Q270),"",DATEDIF(E264,Q264,"y"))</f>
        <v/>
      </c>
      <c r="I264" s="87" t="str">
        <f>IF(ISBLANK(COBRA!J270),"",COBRA!J270)</f>
        <v/>
      </c>
      <c r="J264" s="86" t="str">
        <f>IF(ISBLANK(COBRA!A270),"",COBRA!A270&amp;" "&amp;COBRA!B270)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6" customHeight="1" thickBot="1" x14ac:dyDescent="0.3">
      <c r="A265" s="102"/>
      <c r="B265" s="93" t="str">
        <f>IF(ISBLANK(COBRA!AN271),"",COBRA!AN271)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IF(ISBLANK(COBRA!Q271),"",DATEDIF(E265,Q265,"y"))</f>
        <v/>
      </c>
      <c r="I265" s="87" t="str">
        <f>IF(ISBLANK(COBRA!J271),"",COBRA!J271)</f>
        <v/>
      </c>
      <c r="J265" s="86" t="str">
        <f>IF(ISBLANK(COBRA!A271),"",COBRA!A271&amp;" "&amp;COBRA!B271)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6" customHeight="1" thickBot="1" x14ac:dyDescent="0.3">
      <c r="A266" s="102"/>
      <c r="B266" s="93" t="str">
        <f>IF(ISBLANK(COBRA!AN272),"",COBRA!AN272)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IF(ISBLANK(COBRA!Q272),"",DATEDIF(E266,Q266,"y"))</f>
        <v/>
      </c>
      <c r="I266" s="87" t="str">
        <f>IF(ISBLANK(COBRA!J272),"",COBRA!J272)</f>
        <v/>
      </c>
      <c r="J266" s="86" t="str">
        <f>IF(ISBLANK(COBRA!A272),"",COBRA!A272&amp;" "&amp;COBRA!B272)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6" customHeight="1" thickBot="1" x14ac:dyDescent="0.3">
      <c r="A267" s="102"/>
      <c r="B267" s="93" t="str">
        <f>IF(ISBLANK(COBRA!AN273),"",COBRA!AN273)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IF(ISBLANK(COBRA!Q273),"",DATEDIF(E267,Q267,"y"))</f>
        <v/>
      </c>
      <c r="I267" s="87" t="str">
        <f>IF(ISBLANK(COBRA!J273),"",COBRA!J273)</f>
        <v/>
      </c>
      <c r="J267" s="86" t="str">
        <f>IF(ISBLANK(COBRA!A273),"",COBRA!A273&amp;" "&amp;COBRA!B273)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6" customHeight="1" thickBot="1" x14ac:dyDescent="0.3">
      <c r="A268" s="102"/>
      <c r="B268" s="93" t="str">
        <f>IF(ISBLANK(COBRA!AN274),"",COBRA!AN274)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IF(ISBLANK(COBRA!Q274),"",DATEDIF(E268,Q268,"y"))</f>
        <v/>
      </c>
      <c r="I268" s="87" t="str">
        <f>IF(ISBLANK(COBRA!J274),"",COBRA!J274)</f>
        <v/>
      </c>
      <c r="J268" s="86" t="str">
        <f>IF(ISBLANK(COBRA!A274),"",COBRA!A274&amp;" "&amp;COBRA!B274)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6" customHeight="1" thickBot="1" x14ac:dyDescent="0.3">
      <c r="A269" s="102"/>
      <c r="B269" s="93" t="str">
        <f>IF(ISBLANK(COBRA!AN275),"",COBRA!AN275)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IF(ISBLANK(COBRA!Q275),"",DATEDIF(E269,Q269,"y"))</f>
        <v/>
      </c>
      <c r="I269" s="87" t="str">
        <f>IF(ISBLANK(COBRA!J275),"",COBRA!J275)</f>
        <v/>
      </c>
      <c r="J269" s="86" t="str">
        <f>IF(ISBLANK(COBRA!A275),"",COBRA!A275&amp;" "&amp;COBRA!B275)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6" customHeight="1" thickBot="1" x14ac:dyDescent="0.3">
      <c r="A270" s="102"/>
      <c r="B270" s="93" t="str">
        <f>IF(ISBLANK(COBRA!AN276),"",COBRA!AN276)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IF(ISBLANK(COBRA!Q276),"",DATEDIF(E270,Q270,"y"))</f>
        <v/>
      </c>
      <c r="I270" s="87" t="str">
        <f>IF(ISBLANK(COBRA!J276),"",COBRA!J276)</f>
        <v/>
      </c>
      <c r="J270" s="86" t="str">
        <f>IF(ISBLANK(COBRA!A276),"",COBRA!A276&amp;" "&amp;COBRA!B276)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6" customHeight="1" thickBot="1" x14ac:dyDescent="0.3">
      <c r="A271" s="102"/>
      <c r="B271" s="93" t="str">
        <f>IF(ISBLANK(COBRA!AN277),"",COBRA!AN277)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IF(ISBLANK(COBRA!Q277),"",DATEDIF(E271,Q271,"y"))</f>
        <v/>
      </c>
      <c r="I271" s="87" t="str">
        <f>IF(ISBLANK(COBRA!J277),"",COBRA!J277)</f>
        <v/>
      </c>
      <c r="J271" s="86" t="str">
        <f>IF(ISBLANK(COBRA!A277),"",COBRA!A277&amp;" "&amp;COBRA!B277)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6" customHeight="1" thickBot="1" x14ac:dyDescent="0.3">
      <c r="A272" s="102"/>
      <c r="B272" s="93" t="str">
        <f>IF(ISBLANK(COBRA!AN278),"",COBRA!AN278)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IF(ISBLANK(COBRA!Q278),"",DATEDIF(E272,Q272,"y"))</f>
        <v/>
      </c>
      <c r="I272" s="87" t="str">
        <f>IF(ISBLANK(COBRA!J278),"",COBRA!J278)</f>
        <v/>
      </c>
      <c r="J272" s="86" t="str">
        <f>IF(ISBLANK(COBRA!A278),"",COBRA!A278&amp;" "&amp;COBRA!B278)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6" customHeight="1" thickBot="1" x14ac:dyDescent="0.3">
      <c r="A273" s="102"/>
      <c r="B273" s="93" t="str">
        <f>IF(ISBLANK(COBRA!AN279),"",COBRA!AN279)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IF(ISBLANK(COBRA!Q279),"",DATEDIF(E273,Q273,"y"))</f>
        <v/>
      </c>
      <c r="I273" s="87" t="str">
        <f>IF(ISBLANK(COBRA!J279),"",COBRA!J279)</f>
        <v/>
      </c>
      <c r="J273" s="86" t="str">
        <f>IF(ISBLANK(COBRA!A279),"",COBRA!A279&amp;" "&amp;COBRA!B279)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6" customHeight="1" thickBot="1" x14ac:dyDescent="0.3">
      <c r="A274" s="102"/>
      <c r="B274" s="93" t="str">
        <f>IF(ISBLANK(COBRA!AN280),"",COBRA!AN280)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IF(ISBLANK(COBRA!Q280),"",DATEDIF(E274,Q274,"y"))</f>
        <v/>
      </c>
      <c r="I274" s="87" t="str">
        <f>IF(ISBLANK(COBRA!J280),"",COBRA!J280)</f>
        <v/>
      </c>
      <c r="J274" s="86" t="str">
        <f>IF(ISBLANK(COBRA!A280),"",COBRA!A280&amp;" "&amp;COBRA!B280)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6" customHeight="1" thickBot="1" x14ac:dyDescent="0.3">
      <c r="A275" s="102"/>
      <c r="B275" s="93" t="str">
        <f>IF(ISBLANK(COBRA!AN281),"",COBRA!AN281)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IF(ISBLANK(COBRA!Q281),"",DATEDIF(E275,Q275,"y"))</f>
        <v/>
      </c>
      <c r="I275" s="87" t="str">
        <f>IF(ISBLANK(COBRA!J281),"",COBRA!J281)</f>
        <v/>
      </c>
      <c r="J275" s="86" t="str">
        <f>IF(ISBLANK(COBRA!A281),"",COBRA!A281&amp;" "&amp;COBRA!B281)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6" customHeight="1" thickBot="1" x14ac:dyDescent="0.3">
      <c r="A276" s="102"/>
      <c r="B276" s="93" t="str">
        <f>IF(ISBLANK(COBRA!AN282),"",COBRA!AN282)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IF(ISBLANK(COBRA!Q282),"",DATEDIF(E276,Q276,"y"))</f>
        <v/>
      </c>
      <c r="I276" s="87" t="str">
        <f>IF(ISBLANK(COBRA!J282),"",COBRA!J282)</f>
        <v/>
      </c>
      <c r="J276" s="86" t="str">
        <f>IF(ISBLANK(COBRA!A282),"",COBRA!A282&amp;" "&amp;COBRA!B282)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6" customHeight="1" thickBot="1" x14ac:dyDescent="0.3">
      <c r="A277" s="102"/>
      <c r="B277" s="93" t="str">
        <f>IF(ISBLANK(COBRA!AN283),"",COBRA!AN283)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IF(ISBLANK(COBRA!Q283),"",DATEDIF(E277,Q277,"y"))</f>
        <v/>
      </c>
      <c r="I277" s="87" t="str">
        <f>IF(ISBLANK(COBRA!J283),"",COBRA!J283)</f>
        <v/>
      </c>
      <c r="J277" s="86" t="str">
        <f>IF(ISBLANK(COBRA!A283),"",COBRA!A283&amp;" "&amp;COBRA!B283)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6" customHeight="1" thickBot="1" x14ac:dyDescent="0.3">
      <c r="A278" s="102"/>
      <c r="B278" s="93" t="str">
        <f>IF(ISBLANK(COBRA!AN284),"",COBRA!AN284)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IF(ISBLANK(COBRA!Q284),"",DATEDIF(E278,Q278,"y"))</f>
        <v/>
      </c>
      <c r="I278" s="87" t="str">
        <f>IF(ISBLANK(COBRA!J284),"",COBRA!J284)</f>
        <v/>
      </c>
      <c r="J278" s="86" t="str">
        <f>IF(ISBLANK(COBRA!A284),"",COBRA!A284&amp;" "&amp;COBRA!B284)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6" customHeight="1" thickBot="1" x14ac:dyDescent="0.3">
      <c r="A279" s="102"/>
      <c r="B279" s="93" t="str">
        <f>IF(ISBLANK(COBRA!AN285),"",COBRA!AN285)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IF(ISBLANK(COBRA!Q285),"",DATEDIF(E279,Q279,"y"))</f>
        <v/>
      </c>
      <c r="I279" s="87" t="str">
        <f>IF(ISBLANK(COBRA!J285),"",COBRA!J285)</f>
        <v/>
      </c>
      <c r="J279" s="86" t="str">
        <f>IF(ISBLANK(COBRA!A285),"",COBRA!A285&amp;" "&amp;COBRA!B285)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6" customHeight="1" thickBot="1" x14ac:dyDescent="0.3">
      <c r="A280" s="102"/>
      <c r="B280" s="93" t="str">
        <f>IF(ISBLANK(COBRA!AN286),"",COBRA!AN286)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IF(ISBLANK(COBRA!Q286),"",DATEDIF(E280,Q280,"y"))</f>
        <v/>
      </c>
      <c r="I280" s="87" t="str">
        <f>IF(ISBLANK(COBRA!J286),"",COBRA!J286)</f>
        <v/>
      </c>
      <c r="J280" s="86" t="str">
        <f>IF(ISBLANK(COBRA!A286),"",COBRA!A286&amp;" "&amp;COBRA!B286)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6" customHeight="1" thickBot="1" x14ac:dyDescent="0.3">
      <c r="A281" s="102"/>
      <c r="B281" s="93" t="str">
        <f>IF(ISBLANK(COBRA!AN287),"",COBRA!AN287)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IF(ISBLANK(COBRA!Q287),"",DATEDIF(E281,Q281,"y"))</f>
        <v/>
      </c>
      <c r="I281" s="87" t="str">
        <f>IF(ISBLANK(COBRA!J287),"",COBRA!J287)</f>
        <v/>
      </c>
      <c r="J281" s="86" t="str">
        <f>IF(ISBLANK(COBRA!A287),"",COBRA!A287&amp;" "&amp;COBRA!B287)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6" customHeight="1" thickBot="1" x14ac:dyDescent="0.3">
      <c r="A282" s="102"/>
      <c r="B282" s="93" t="str">
        <f>IF(ISBLANK(COBRA!AN288),"",COBRA!AN288)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IF(ISBLANK(COBRA!Q288),"",DATEDIF(E282,Q282,"y"))</f>
        <v/>
      </c>
      <c r="I282" s="87" t="str">
        <f>IF(ISBLANK(COBRA!J288),"",COBRA!J288)</f>
        <v/>
      </c>
      <c r="J282" s="86" t="str">
        <f>IF(ISBLANK(COBRA!A288),"",COBRA!A288&amp;" "&amp;COBRA!B288)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6" customHeight="1" thickBot="1" x14ac:dyDescent="0.3">
      <c r="A283" s="102"/>
      <c r="B283" s="93" t="str">
        <f>IF(ISBLANK(COBRA!AN289),"",COBRA!AN289)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IF(ISBLANK(COBRA!Q289),"",DATEDIF(E283,Q283,"y"))</f>
        <v/>
      </c>
      <c r="I283" s="87" t="str">
        <f>IF(ISBLANK(COBRA!J289),"",COBRA!J289)</f>
        <v/>
      </c>
      <c r="J283" s="86" t="str">
        <f>IF(ISBLANK(COBRA!A289),"",COBRA!A289&amp;" "&amp;COBRA!B289)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6" customHeight="1" thickBot="1" x14ac:dyDescent="0.3">
      <c r="A284" s="102"/>
      <c r="B284" s="93" t="str">
        <f>IF(ISBLANK(COBRA!AN290),"",COBRA!AN290)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IF(ISBLANK(COBRA!Q290),"",DATEDIF(E284,Q284,"y"))</f>
        <v/>
      </c>
      <c r="I284" s="87" t="str">
        <f>IF(ISBLANK(COBRA!J290),"",COBRA!J290)</f>
        <v/>
      </c>
      <c r="J284" s="86" t="str">
        <f>IF(ISBLANK(COBRA!A290),"",COBRA!A290&amp;" "&amp;COBRA!B290)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6" customHeight="1" thickBot="1" x14ac:dyDescent="0.3">
      <c r="A285" s="102"/>
      <c r="B285" s="93" t="str">
        <f>IF(ISBLANK(COBRA!AN291),"",COBRA!AN291)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IF(ISBLANK(COBRA!Q291),"",DATEDIF(E285,Q285,"y"))</f>
        <v/>
      </c>
      <c r="I285" s="87" t="str">
        <f>IF(ISBLANK(COBRA!J291),"",COBRA!J291)</f>
        <v/>
      </c>
      <c r="J285" s="86" t="str">
        <f>IF(ISBLANK(COBRA!A291),"",COBRA!A291&amp;" "&amp;COBRA!B291)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6" customHeight="1" thickBot="1" x14ac:dyDescent="0.3">
      <c r="A286" s="102"/>
      <c r="B286" s="93" t="str">
        <f>IF(ISBLANK(COBRA!AN292),"",COBRA!AN292)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IF(ISBLANK(COBRA!Q292),"",DATEDIF(E286,Q286,"y"))</f>
        <v/>
      </c>
      <c r="I286" s="87" t="str">
        <f>IF(ISBLANK(COBRA!J292),"",COBRA!J292)</f>
        <v/>
      </c>
      <c r="J286" s="86" t="str">
        <f>IF(ISBLANK(COBRA!A292),"",COBRA!A292&amp;" "&amp;COBRA!B292)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6" customHeight="1" thickBot="1" x14ac:dyDescent="0.3">
      <c r="A287" s="102"/>
      <c r="B287" s="93" t="str">
        <f>IF(ISBLANK(COBRA!AN293),"",COBRA!AN293)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IF(ISBLANK(COBRA!Q293),"",DATEDIF(E287,Q287,"y"))</f>
        <v/>
      </c>
      <c r="I287" s="87" t="str">
        <f>IF(ISBLANK(COBRA!J293),"",COBRA!J293)</f>
        <v/>
      </c>
      <c r="J287" s="86" t="str">
        <f>IF(ISBLANK(COBRA!A293),"",COBRA!A293&amp;" "&amp;COBRA!B293)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6" customHeight="1" thickBot="1" x14ac:dyDescent="0.3">
      <c r="A288" s="102"/>
      <c r="B288" s="93" t="str">
        <f>IF(ISBLANK(COBRA!AN294),"",COBRA!AN294)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IF(ISBLANK(COBRA!Q294),"",DATEDIF(E288,Q288,"y"))</f>
        <v/>
      </c>
      <c r="I288" s="87" t="str">
        <f>IF(ISBLANK(COBRA!J294),"",COBRA!J294)</f>
        <v/>
      </c>
      <c r="J288" s="86" t="str">
        <f>IF(ISBLANK(COBRA!A294),"",COBRA!A294&amp;" "&amp;COBRA!B294)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6" customHeight="1" thickBot="1" x14ac:dyDescent="0.3">
      <c r="A289" s="102"/>
      <c r="B289" s="93" t="str">
        <f>IF(ISBLANK(COBRA!AN295),"",COBRA!AN295)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IF(ISBLANK(COBRA!Q295),"",DATEDIF(E289,Q289,"y"))</f>
        <v/>
      </c>
      <c r="I289" s="87" t="str">
        <f>IF(ISBLANK(COBRA!J295),"",COBRA!J295)</f>
        <v/>
      </c>
      <c r="J289" s="86" t="str">
        <f>IF(ISBLANK(COBRA!A295),"",COBRA!A295&amp;" "&amp;COBRA!B295)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6" customHeight="1" thickBot="1" x14ac:dyDescent="0.3">
      <c r="A290" s="102"/>
      <c r="B290" s="93" t="str">
        <f>IF(ISBLANK(COBRA!AN296),"",COBRA!AN296)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IF(ISBLANK(COBRA!Q296),"",DATEDIF(E290,Q290,"y"))</f>
        <v/>
      </c>
      <c r="I290" s="87" t="str">
        <f>IF(ISBLANK(COBRA!J296),"",COBRA!J296)</f>
        <v/>
      </c>
      <c r="J290" s="86" t="str">
        <f>IF(ISBLANK(COBRA!A296),"",COBRA!A296&amp;" "&amp;COBRA!B296)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6" customHeight="1" thickBot="1" x14ac:dyDescent="0.3">
      <c r="A291" s="102"/>
      <c r="B291" s="93" t="str">
        <f>IF(ISBLANK(COBRA!AN297),"",COBRA!AN297)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IF(ISBLANK(COBRA!Q297),"",DATEDIF(E291,Q291,"y"))</f>
        <v/>
      </c>
      <c r="I291" s="87" t="str">
        <f>IF(ISBLANK(COBRA!J297),"",COBRA!J297)</f>
        <v/>
      </c>
      <c r="J291" s="86" t="str">
        <f>IF(ISBLANK(COBRA!A297),"",COBRA!A297&amp;" "&amp;COBRA!B297)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6" customHeight="1" thickBot="1" x14ac:dyDescent="0.3">
      <c r="A292" s="102"/>
      <c r="B292" s="93" t="str">
        <f>IF(ISBLANK(COBRA!AN298),"",COBRA!AN298)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IF(ISBLANK(COBRA!Q298),"",DATEDIF(E292,Q292,"y"))</f>
        <v/>
      </c>
      <c r="I292" s="87" t="str">
        <f>IF(ISBLANK(COBRA!J298),"",COBRA!J298)</f>
        <v/>
      </c>
      <c r="J292" s="86" t="str">
        <f>IF(ISBLANK(COBRA!A298),"",COBRA!A298&amp;" "&amp;COBRA!B298)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6" customHeight="1" thickBot="1" x14ac:dyDescent="0.3">
      <c r="A293" s="102"/>
      <c r="B293" s="93" t="str">
        <f>IF(ISBLANK(COBRA!AN299),"",COBRA!AN299)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IF(ISBLANK(COBRA!Q299),"",DATEDIF(E293,Q293,"y"))</f>
        <v/>
      </c>
      <c r="I293" s="87" t="str">
        <f>IF(ISBLANK(COBRA!J299),"",COBRA!J299)</f>
        <v/>
      </c>
      <c r="J293" s="86" t="str">
        <f>IF(ISBLANK(COBRA!A299),"",COBRA!A299&amp;" "&amp;COBRA!B299)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6" customHeight="1" thickBot="1" x14ac:dyDescent="0.3">
      <c r="A294" s="102"/>
      <c r="B294" s="93" t="str">
        <f>IF(ISBLANK(COBRA!AN300),"",COBRA!AN300)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IF(ISBLANK(COBRA!Q300),"",DATEDIF(E294,Q294,"y"))</f>
        <v/>
      </c>
      <c r="I294" s="87" t="str">
        <f>IF(ISBLANK(COBRA!J300),"",COBRA!J300)</f>
        <v/>
      </c>
      <c r="J294" s="86" t="str">
        <f>IF(ISBLANK(COBRA!A300),"",COBRA!A300&amp;" "&amp;COBRA!B300)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6" customHeight="1" thickBot="1" x14ac:dyDescent="0.3">
      <c r="A295" s="102"/>
      <c r="B295" s="93" t="str">
        <f>IF(ISBLANK(COBRA!AN301),"",COBRA!AN301)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IF(ISBLANK(COBRA!Q301),"",DATEDIF(E295,Q295,"y"))</f>
        <v/>
      </c>
      <c r="I295" s="87" t="str">
        <f>IF(ISBLANK(COBRA!J301),"",COBRA!J301)</f>
        <v/>
      </c>
      <c r="J295" s="86" t="str">
        <f>IF(ISBLANK(COBRA!A301),"",COBRA!A301&amp;" "&amp;COBRA!B301)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6" customHeight="1" thickBot="1" x14ac:dyDescent="0.3">
      <c r="A296" s="102"/>
      <c r="B296" s="93" t="str">
        <f>IF(ISBLANK(COBRA!AN302),"",COBRA!AN302)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IF(ISBLANK(COBRA!Q302),"",DATEDIF(E296,Q296,"y"))</f>
        <v/>
      </c>
      <c r="I296" s="87" t="str">
        <f>IF(ISBLANK(COBRA!J302),"",COBRA!J302)</f>
        <v/>
      </c>
      <c r="J296" s="86" t="str">
        <f>IF(ISBLANK(COBRA!A302),"",COBRA!A302&amp;" "&amp;COBRA!B302)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Lr1dGMw+yr2tFvgDUxmK+i+wV+Vmrtgcu+Hd3USKlUZI4FEXQ1iyc6VX5b3iGE312xIBgdWnCaiehuqrUWRyCw==" saltValue="vLFNNKZgK/R45g4MKk3L4A==" spinCount="100000" sheet="1" selectLockedCells="1" sort="0"/>
  <protectedRanges>
    <protectedRange sqref="A3:A298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R296"/>
  <sheetViews>
    <sheetView workbookViewId="0">
      <selection sqref="A1:R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98" customWidth="1"/>
    <col min="6" max="6" width="33.44140625" style="83" customWidth="1"/>
    <col min="7" max="7" width="9.109375" style="83" customWidth="1"/>
    <col min="8" max="8" width="10.6640625" style="98" customWidth="1"/>
    <col min="9" max="9" width="23.44140625" style="83" customWidth="1"/>
    <col min="10" max="10" width="35.6640625" style="98" customWidth="1"/>
    <col min="11" max="11" width="22.33203125" style="98" customWidth="1"/>
    <col min="12" max="12" width="10.6640625" style="83" bestFit="1" customWidth="1"/>
    <col min="13" max="13" width="13.5546875" style="83" customWidth="1"/>
    <col min="14" max="14" width="16.5546875" style="83" customWidth="1"/>
    <col min="15" max="15" width="13" style="83" customWidth="1"/>
    <col min="16" max="16" width="11.33203125" style="83" customWidth="1"/>
    <col min="17" max="17" width="11.88671875" style="83" customWidth="1"/>
    <col min="18" max="18" width="10.44140625" style="83" customWidth="1"/>
    <col min="19" max="16384" width="9.109375" style="83"/>
  </cols>
  <sheetData>
    <row r="1" spans="1:18" ht="35.700000000000003" thickBot="1" x14ac:dyDescent="0.3">
      <c r="A1" s="408" t="s">
        <v>119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4"/>
    </row>
    <row r="2" spans="1:18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95</v>
      </c>
      <c r="P2" s="101" t="s">
        <v>96</v>
      </c>
      <c r="Q2" s="101" t="s">
        <v>97</v>
      </c>
      <c r="R2" s="101" t="s">
        <v>98</v>
      </c>
    </row>
    <row r="3" spans="1:18" ht="16" customHeight="1" thickBot="1" x14ac:dyDescent="0.3">
      <c r="A3" s="102"/>
      <c r="B3" s="93" t="str">
        <f>IF(ISBLANK(COBRA!AN9),"",COBRA!AN9)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IF(ISBLANK(COBRA!Q9),"",DATEDIF(E3,C3,"y"))</f>
        <v/>
      </c>
      <c r="I3" s="87" t="str">
        <f>IF(ISBLANK(COBRA!J9),"",COBRA!J9)</f>
        <v/>
      </c>
      <c r="J3" s="86" t="str">
        <f>IF(ISBLANK(COBRA!C9),"",COBRA!C9)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6" customHeight="1" thickBot="1" x14ac:dyDescent="0.3">
      <c r="A4" s="102"/>
      <c r="B4" s="93" t="str">
        <f>IF(ISBLANK(COBRA!AN10),"",COBRA!AN10)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IF(ISBLANK(COBRA!Q10),"",DATEDIF(E4,C4,"y"))</f>
        <v/>
      </c>
      <c r="I4" s="87" t="str">
        <f>IF(ISBLANK(COBRA!J10),"",COBRA!J10)</f>
        <v/>
      </c>
      <c r="J4" s="86" t="str">
        <f>IF(ISBLANK(COBRA!C10),"",COBRA!C10)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6" customHeight="1" thickBot="1" x14ac:dyDescent="0.3">
      <c r="A5" s="102"/>
      <c r="B5" s="93" t="str">
        <f>IF(ISBLANK(COBRA!AN11),"",COBRA!AN11)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IF(ISBLANK(COBRA!Q11),"",DATEDIF(E5,C5,"y"))</f>
        <v/>
      </c>
      <c r="I5" s="87" t="str">
        <f>IF(ISBLANK(COBRA!J11),"",COBRA!J11)</f>
        <v/>
      </c>
      <c r="J5" s="86" t="str">
        <f>IF(ISBLANK(COBRA!C11),"",COBRA!C11)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6" customHeight="1" thickBot="1" x14ac:dyDescent="0.3">
      <c r="A6" s="102"/>
      <c r="B6" s="93" t="str">
        <f>IF(ISBLANK(COBRA!AN12),"",COBRA!AN12)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IF(ISBLANK(COBRA!Q12),"",DATEDIF(E6,C6,"y"))</f>
        <v/>
      </c>
      <c r="I6" s="87" t="str">
        <f>IF(ISBLANK(COBRA!J12),"",COBRA!J12)</f>
        <v/>
      </c>
      <c r="J6" s="86" t="str">
        <f>IF(ISBLANK(COBRA!C12),"",COBRA!C12)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6" customHeight="1" thickBot="1" x14ac:dyDescent="0.3">
      <c r="A7" s="102"/>
      <c r="B7" s="93" t="str">
        <f>IF(ISBLANK(COBRA!AN13),"",COBRA!AN13)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IF(ISBLANK(COBRA!Q13),"",DATEDIF(E7,C7,"y"))</f>
        <v/>
      </c>
      <c r="I7" s="87" t="str">
        <f>IF(ISBLANK(COBRA!J13),"",COBRA!J13)</f>
        <v/>
      </c>
      <c r="J7" s="86" t="str">
        <f>IF(ISBLANK(COBRA!C13),"",COBRA!C13)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6" customHeight="1" thickBot="1" x14ac:dyDescent="0.3">
      <c r="A8" s="102"/>
      <c r="B8" s="93" t="str">
        <f>IF(ISBLANK(COBRA!AN14),"",COBRA!AN14)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IF(ISBLANK(COBRA!Q14),"",DATEDIF(E8,C8,"y"))</f>
        <v/>
      </c>
      <c r="I8" s="87" t="str">
        <f>IF(ISBLANK(COBRA!J14),"",COBRA!J14)</f>
        <v/>
      </c>
      <c r="J8" s="86" t="str">
        <f>IF(ISBLANK(COBRA!C14),"",COBRA!C14)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6" customHeight="1" thickBot="1" x14ac:dyDescent="0.3">
      <c r="A9" s="102"/>
      <c r="B9" s="93" t="str">
        <f>IF(ISBLANK(COBRA!AN15),"",COBRA!AN15)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IF(ISBLANK(COBRA!Q15),"",DATEDIF(E9,C9,"y"))</f>
        <v/>
      </c>
      <c r="I9" s="87" t="str">
        <f>IF(ISBLANK(COBRA!J15),"",COBRA!J15)</f>
        <v/>
      </c>
      <c r="J9" s="86" t="str">
        <f>IF(ISBLANK(COBRA!C15),"",COBRA!C15)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6" customHeight="1" thickBot="1" x14ac:dyDescent="0.3">
      <c r="A10" s="102"/>
      <c r="B10" s="93" t="str">
        <f>IF(ISBLANK(COBRA!AN16),"",COBRA!AN16)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IF(ISBLANK(COBRA!Q16),"",DATEDIF(E10,C10,"y"))</f>
        <v/>
      </c>
      <c r="I10" s="87" t="str">
        <f>IF(ISBLANK(COBRA!J16),"",COBRA!J16)</f>
        <v/>
      </c>
      <c r="J10" s="86" t="str">
        <f>IF(ISBLANK(COBRA!C16),"",COBRA!C16)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6" customHeight="1" thickBot="1" x14ac:dyDescent="0.3">
      <c r="A11" s="102"/>
      <c r="B11" s="93" t="str">
        <f>IF(ISBLANK(COBRA!AN17),"",COBRA!AN17)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IF(ISBLANK(COBRA!Q17),"",DATEDIF(E11,C11,"y"))</f>
        <v/>
      </c>
      <c r="I11" s="87" t="str">
        <f>IF(ISBLANK(COBRA!J17),"",COBRA!J17)</f>
        <v/>
      </c>
      <c r="J11" s="86" t="str">
        <f>IF(ISBLANK(COBRA!C17),"",COBRA!C17)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6" customHeight="1" thickBot="1" x14ac:dyDescent="0.3">
      <c r="A12" s="102"/>
      <c r="B12" s="93" t="str">
        <f>IF(ISBLANK(COBRA!AN18),"",COBRA!AN18)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IF(ISBLANK(COBRA!Q18),"",DATEDIF(E12,C12,"y"))</f>
        <v/>
      </c>
      <c r="I12" s="87" t="str">
        <f>IF(ISBLANK(COBRA!J18),"",COBRA!J18)</f>
        <v/>
      </c>
      <c r="J12" s="86" t="str">
        <f>IF(ISBLANK(COBRA!C18),"",COBRA!C18)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6" customHeight="1" thickBot="1" x14ac:dyDescent="0.3">
      <c r="A13" s="102"/>
      <c r="B13" s="93" t="str">
        <f>IF(ISBLANK(COBRA!AN19),"",COBRA!AN19)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IF(ISBLANK(COBRA!Q19),"",DATEDIF(E13,C13,"y"))</f>
        <v/>
      </c>
      <c r="I13" s="87" t="str">
        <f>IF(ISBLANK(COBRA!J19),"",COBRA!J19)</f>
        <v/>
      </c>
      <c r="J13" s="86" t="str">
        <f>IF(ISBLANK(COBRA!C19),"",COBRA!C19)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6" customHeight="1" thickBot="1" x14ac:dyDescent="0.3">
      <c r="A14" s="102"/>
      <c r="B14" s="93" t="str">
        <f>IF(ISBLANK(COBRA!AN20),"",COBRA!AN20)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IF(ISBLANK(COBRA!Q20),"",DATEDIF(E14,C14,"y"))</f>
        <v/>
      </c>
      <c r="I14" s="87" t="str">
        <f>IF(ISBLANK(COBRA!J20),"",COBRA!J20)</f>
        <v/>
      </c>
      <c r="J14" s="86" t="str">
        <f>IF(ISBLANK(COBRA!C20),"",COBRA!C20)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6" customHeight="1" thickBot="1" x14ac:dyDescent="0.3">
      <c r="A15" s="102"/>
      <c r="B15" s="93" t="str">
        <f>IF(ISBLANK(COBRA!AN21),"",COBRA!AN21)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IF(ISBLANK(COBRA!Q21),"",DATEDIF(E15,C15,"y"))</f>
        <v/>
      </c>
      <c r="I15" s="87" t="str">
        <f>IF(ISBLANK(COBRA!J21),"",COBRA!J21)</f>
        <v/>
      </c>
      <c r="J15" s="86" t="str">
        <f>IF(ISBLANK(COBRA!C21),"",COBRA!C21)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6" customHeight="1" thickBot="1" x14ac:dyDescent="0.3">
      <c r="A16" s="102"/>
      <c r="B16" s="93" t="str">
        <f>IF(ISBLANK(COBRA!AN22),"",COBRA!AN22)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IF(ISBLANK(COBRA!Q22),"",DATEDIF(E16,C16,"y"))</f>
        <v/>
      </c>
      <c r="I16" s="87" t="str">
        <f>IF(ISBLANK(COBRA!J22),"",COBRA!J22)</f>
        <v/>
      </c>
      <c r="J16" s="86" t="str">
        <f>IF(ISBLANK(COBRA!C22),"",COBRA!C22)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6" customHeight="1" thickBot="1" x14ac:dyDescent="0.3">
      <c r="A17" s="102"/>
      <c r="B17" s="93" t="str">
        <f>IF(ISBLANK(COBRA!AN23),"",COBRA!AN23)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IF(ISBLANK(COBRA!Q23),"",DATEDIF(E17,C17,"y"))</f>
        <v/>
      </c>
      <c r="I17" s="87" t="str">
        <f>IF(ISBLANK(COBRA!J23),"",COBRA!J23)</f>
        <v/>
      </c>
      <c r="J17" s="86" t="str">
        <f>IF(ISBLANK(COBRA!C23),"",COBRA!C23)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6" customHeight="1" thickBot="1" x14ac:dyDescent="0.3">
      <c r="A18" s="102"/>
      <c r="B18" s="93" t="str">
        <f>IF(ISBLANK(COBRA!AN24),"",COBRA!AN24)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IF(ISBLANK(COBRA!Q24),"",DATEDIF(E18,C18,"y"))</f>
        <v/>
      </c>
      <c r="I18" s="87" t="str">
        <f>IF(ISBLANK(COBRA!J24),"",COBRA!J24)</f>
        <v/>
      </c>
      <c r="J18" s="86" t="str">
        <f>IF(ISBLANK(COBRA!C24),"",COBRA!C24)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6" customHeight="1" thickBot="1" x14ac:dyDescent="0.3">
      <c r="A19" s="102"/>
      <c r="B19" s="93" t="str">
        <f>IF(ISBLANK(COBRA!AN25),"",COBRA!AN25)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IF(ISBLANK(COBRA!Q25),"",DATEDIF(E19,C19,"y"))</f>
        <v/>
      </c>
      <c r="I19" s="87" t="str">
        <f>IF(ISBLANK(COBRA!J25),"",COBRA!J25)</f>
        <v/>
      </c>
      <c r="J19" s="86" t="str">
        <f>IF(ISBLANK(COBRA!C25),"",COBRA!C25)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6" customHeight="1" thickBot="1" x14ac:dyDescent="0.3">
      <c r="A20" s="102"/>
      <c r="B20" s="93" t="str">
        <f>IF(ISBLANK(COBRA!AN26),"",COBRA!AN26)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IF(ISBLANK(COBRA!Q26),"",DATEDIF(E20,C20,"y"))</f>
        <v/>
      </c>
      <c r="I20" s="87" t="str">
        <f>IF(ISBLANK(COBRA!J26),"",COBRA!J26)</f>
        <v/>
      </c>
      <c r="J20" s="86" t="str">
        <f>IF(ISBLANK(COBRA!C26),"",COBRA!C26)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6" customHeight="1" thickBot="1" x14ac:dyDescent="0.3">
      <c r="A21" s="102"/>
      <c r="B21" s="93" t="str">
        <f>IF(ISBLANK(COBRA!AN27),"",COBRA!AN27)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IF(ISBLANK(COBRA!Q27),"",DATEDIF(E21,C21,"y"))</f>
        <v/>
      </c>
      <c r="I21" s="87" t="str">
        <f>IF(ISBLANK(COBRA!J27),"",COBRA!J27)</f>
        <v/>
      </c>
      <c r="J21" s="86" t="str">
        <f>IF(ISBLANK(COBRA!C27),"",COBRA!C27)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6" customHeight="1" thickBot="1" x14ac:dyDescent="0.3">
      <c r="A22" s="102"/>
      <c r="B22" s="93" t="str">
        <f>IF(ISBLANK(COBRA!AN28),"",COBRA!AN28)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IF(ISBLANK(COBRA!Q28),"",DATEDIF(E22,C22,"y"))</f>
        <v/>
      </c>
      <c r="I22" s="87" t="str">
        <f>IF(ISBLANK(COBRA!J28),"",COBRA!J28)</f>
        <v/>
      </c>
      <c r="J22" s="86" t="str">
        <f>IF(ISBLANK(COBRA!C28),"",COBRA!C28)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6" customHeight="1" thickBot="1" x14ac:dyDescent="0.3">
      <c r="A23" s="102"/>
      <c r="B23" s="93" t="str">
        <f>IF(ISBLANK(COBRA!AN29),"",COBRA!AN29)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IF(ISBLANK(COBRA!Q29),"",DATEDIF(E23,C23,"y"))</f>
        <v/>
      </c>
      <c r="I23" s="87" t="str">
        <f>IF(ISBLANK(COBRA!J29),"",COBRA!J29)</f>
        <v/>
      </c>
      <c r="J23" s="86" t="str">
        <f>IF(ISBLANK(COBRA!C29),"",COBRA!C29)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6" customHeight="1" thickBot="1" x14ac:dyDescent="0.3">
      <c r="A24" s="102"/>
      <c r="B24" s="93" t="str">
        <f>IF(ISBLANK(COBRA!AN30),"",COBRA!AN30)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IF(ISBLANK(COBRA!Q30),"",DATEDIF(E24,C24,"y"))</f>
        <v/>
      </c>
      <c r="I24" s="87" t="str">
        <f>IF(ISBLANK(COBRA!J30),"",COBRA!J30)</f>
        <v/>
      </c>
      <c r="J24" s="86" t="str">
        <f>IF(ISBLANK(COBRA!C30),"",COBRA!C30)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6" customHeight="1" thickBot="1" x14ac:dyDescent="0.3">
      <c r="A25" s="102"/>
      <c r="B25" s="93" t="str">
        <f>IF(ISBLANK(COBRA!AN31),"",COBRA!AN31)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IF(ISBLANK(COBRA!Q31),"",DATEDIF(E25,C25,"y"))</f>
        <v/>
      </c>
      <c r="I25" s="87" t="str">
        <f>IF(ISBLANK(COBRA!J31),"",COBRA!J31)</f>
        <v/>
      </c>
      <c r="J25" s="86" t="str">
        <f>IF(ISBLANK(COBRA!C31),"",COBRA!C31)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6" customHeight="1" thickBot="1" x14ac:dyDescent="0.3">
      <c r="A26" s="102"/>
      <c r="B26" s="93" t="str">
        <f>IF(ISBLANK(COBRA!AN32),"",COBRA!AN32)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IF(ISBLANK(COBRA!Q32),"",DATEDIF(E26,C26,"y"))</f>
        <v/>
      </c>
      <c r="I26" s="87" t="str">
        <f>IF(ISBLANK(COBRA!J32),"",COBRA!J32)</f>
        <v/>
      </c>
      <c r="J26" s="86" t="str">
        <f>IF(ISBLANK(COBRA!C32),"",COBRA!C32)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6" customHeight="1" thickBot="1" x14ac:dyDescent="0.3">
      <c r="A27" s="102"/>
      <c r="B27" s="93" t="str">
        <f>IF(ISBLANK(COBRA!AN33),"",COBRA!AN33)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IF(ISBLANK(COBRA!Q33),"",DATEDIF(E27,C27,"y"))</f>
        <v/>
      </c>
      <c r="I27" s="87" t="str">
        <f>IF(ISBLANK(COBRA!J33),"",COBRA!J33)</f>
        <v/>
      </c>
      <c r="J27" s="86" t="str">
        <f>IF(ISBLANK(COBRA!C33),"",COBRA!C33)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6" customHeight="1" thickBot="1" x14ac:dyDescent="0.3">
      <c r="A28" s="102"/>
      <c r="B28" s="93" t="str">
        <f>IF(ISBLANK(COBRA!AN34),"",COBRA!AN34)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IF(ISBLANK(COBRA!Q34),"",DATEDIF(E28,C28,"y"))</f>
        <v/>
      </c>
      <c r="I28" s="87" t="str">
        <f>IF(ISBLANK(COBRA!J34),"",COBRA!J34)</f>
        <v/>
      </c>
      <c r="J28" s="86" t="str">
        <f>IF(ISBLANK(COBRA!C34),"",COBRA!C34)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6" customHeight="1" thickBot="1" x14ac:dyDescent="0.3">
      <c r="A29" s="102"/>
      <c r="B29" s="93" t="str">
        <f>IF(ISBLANK(COBRA!AN35),"",COBRA!AN35)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IF(ISBLANK(COBRA!Q35),"",DATEDIF(E29,C29,"y"))</f>
        <v/>
      </c>
      <c r="I29" s="87" t="str">
        <f>IF(ISBLANK(COBRA!J35),"",COBRA!J35)</f>
        <v/>
      </c>
      <c r="J29" s="86" t="str">
        <f>IF(ISBLANK(COBRA!C35),"",COBRA!C35)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6" customHeight="1" thickBot="1" x14ac:dyDescent="0.3">
      <c r="A30" s="102"/>
      <c r="B30" s="93" t="str">
        <f>IF(ISBLANK(COBRA!AN36),"",COBRA!AN36)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IF(ISBLANK(COBRA!Q36),"",DATEDIF(E30,C30,"y"))</f>
        <v/>
      </c>
      <c r="I30" s="87" t="str">
        <f>IF(ISBLANK(COBRA!J36),"",COBRA!J36)</f>
        <v/>
      </c>
      <c r="J30" s="86" t="str">
        <f>IF(ISBLANK(COBRA!C36),"",COBRA!C36)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6" customHeight="1" thickBot="1" x14ac:dyDescent="0.3">
      <c r="A31" s="102"/>
      <c r="B31" s="93" t="str">
        <f>IF(ISBLANK(COBRA!AN37),"",COBRA!AN37)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IF(ISBLANK(COBRA!Q37),"",DATEDIF(E31,C31,"y"))</f>
        <v/>
      </c>
      <c r="I31" s="87" t="str">
        <f>IF(ISBLANK(COBRA!J37),"",COBRA!J37)</f>
        <v/>
      </c>
      <c r="J31" s="86" t="str">
        <f>IF(ISBLANK(COBRA!C37),"",COBRA!C37)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6" customHeight="1" thickBot="1" x14ac:dyDescent="0.3">
      <c r="A32" s="102"/>
      <c r="B32" s="93" t="str">
        <f>IF(ISBLANK(COBRA!AN38),"",COBRA!AN38)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IF(ISBLANK(COBRA!Q38),"",DATEDIF(E32,C32,"y"))</f>
        <v/>
      </c>
      <c r="I32" s="87" t="str">
        <f>IF(ISBLANK(COBRA!J38),"",COBRA!J38)</f>
        <v/>
      </c>
      <c r="J32" s="86" t="str">
        <f>IF(ISBLANK(COBRA!C38),"",COBRA!C38)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6" customHeight="1" thickBot="1" x14ac:dyDescent="0.3">
      <c r="A33" s="102"/>
      <c r="B33" s="93" t="str">
        <f>IF(ISBLANK(COBRA!AN39),"",COBRA!AN39)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IF(ISBLANK(COBRA!Q39),"",DATEDIF(E33,C33,"y"))</f>
        <v/>
      </c>
      <c r="I33" s="87" t="str">
        <f>IF(ISBLANK(COBRA!J39),"",COBRA!J39)</f>
        <v/>
      </c>
      <c r="J33" s="86" t="str">
        <f>IF(ISBLANK(COBRA!C39),"",COBRA!C39)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6" customHeight="1" thickBot="1" x14ac:dyDescent="0.3">
      <c r="A34" s="102"/>
      <c r="B34" s="93" t="str">
        <f>IF(ISBLANK(COBRA!AN40),"",COBRA!AN40)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IF(ISBLANK(COBRA!Q40),"",DATEDIF(E34,C34,"y"))</f>
        <v/>
      </c>
      <c r="I34" s="87" t="str">
        <f>IF(ISBLANK(COBRA!J40),"",COBRA!J40)</f>
        <v/>
      </c>
      <c r="J34" s="86" t="str">
        <f>IF(ISBLANK(COBRA!C40),"",COBRA!C40)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6" customHeight="1" thickBot="1" x14ac:dyDescent="0.3">
      <c r="A35" s="102"/>
      <c r="B35" s="93" t="str">
        <f>IF(ISBLANK(COBRA!AN41),"",COBRA!AN41)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IF(ISBLANK(COBRA!Q41),"",DATEDIF(E35,C35,"y"))</f>
        <v/>
      </c>
      <c r="I35" s="87" t="str">
        <f>IF(ISBLANK(COBRA!J41),"",COBRA!J41)</f>
        <v/>
      </c>
      <c r="J35" s="86" t="str">
        <f>IF(ISBLANK(COBRA!C41),"",COBRA!C41)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6" customHeight="1" thickBot="1" x14ac:dyDescent="0.3">
      <c r="A36" s="102"/>
      <c r="B36" s="93" t="str">
        <f>IF(ISBLANK(COBRA!AN42),"",COBRA!AN42)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IF(ISBLANK(COBRA!Q42),"",DATEDIF(E36,C36,"y"))</f>
        <v/>
      </c>
      <c r="I36" s="87" t="str">
        <f>IF(ISBLANK(COBRA!J42),"",COBRA!J42)</f>
        <v/>
      </c>
      <c r="J36" s="86" t="str">
        <f>IF(ISBLANK(COBRA!C42),"",COBRA!C42)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6" customHeight="1" thickBot="1" x14ac:dyDescent="0.3">
      <c r="A37" s="102"/>
      <c r="B37" s="93" t="str">
        <f>IF(ISBLANK(COBRA!AN43),"",COBRA!AN43)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IF(ISBLANK(COBRA!Q43),"",DATEDIF(E37,C37,"y"))</f>
        <v/>
      </c>
      <c r="I37" s="87" t="str">
        <f>IF(ISBLANK(COBRA!J43),"",COBRA!J43)</f>
        <v/>
      </c>
      <c r="J37" s="86" t="str">
        <f>IF(ISBLANK(COBRA!C43),"",COBRA!C43)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6" customHeight="1" thickBot="1" x14ac:dyDescent="0.3">
      <c r="A38" s="102"/>
      <c r="B38" s="93" t="str">
        <f>IF(ISBLANK(COBRA!AN44),"",COBRA!AN44)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IF(ISBLANK(COBRA!Q44),"",DATEDIF(E38,C38,"y"))</f>
        <v/>
      </c>
      <c r="I38" s="87" t="str">
        <f>IF(ISBLANK(COBRA!J44),"",COBRA!J44)</f>
        <v/>
      </c>
      <c r="J38" s="86" t="str">
        <f>IF(ISBLANK(COBRA!C44),"",COBRA!C44)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6" customHeight="1" thickBot="1" x14ac:dyDescent="0.3">
      <c r="A39" s="102"/>
      <c r="B39" s="93" t="str">
        <f>IF(ISBLANK(COBRA!AN45),"",COBRA!AN45)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IF(ISBLANK(COBRA!Q45),"",DATEDIF(E39,C39,"y"))</f>
        <v/>
      </c>
      <c r="I39" s="87" t="str">
        <f>IF(ISBLANK(COBRA!J45),"",COBRA!J45)</f>
        <v/>
      </c>
      <c r="J39" s="86" t="str">
        <f>IF(ISBLANK(COBRA!C45),"",COBRA!C45)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6" customHeight="1" thickBot="1" x14ac:dyDescent="0.3">
      <c r="A40" s="102"/>
      <c r="B40" s="93" t="str">
        <f>IF(ISBLANK(COBRA!AN46),"",COBRA!AN46)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IF(ISBLANK(COBRA!Q46),"",DATEDIF(E40,C40,"y"))</f>
        <v/>
      </c>
      <c r="I40" s="87" t="str">
        <f>IF(ISBLANK(COBRA!J46),"",COBRA!J46)</f>
        <v/>
      </c>
      <c r="J40" s="86" t="str">
        <f>IF(ISBLANK(COBRA!C46),"",COBRA!C46)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6" customHeight="1" thickBot="1" x14ac:dyDescent="0.3">
      <c r="A41" s="102"/>
      <c r="B41" s="93" t="str">
        <f>IF(ISBLANK(COBRA!AN47),"",COBRA!AN47)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IF(ISBLANK(COBRA!Q47),"",DATEDIF(E41,C41,"y"))</f>
        <v/>
      </c>
      <c r="I41" s="87" t="str">
        <f>IF(ISBLANK(COBRA!J47),"",COBRA!J47)</f>
        <v/>
      </c>
      <c r="J41" s="86" t="str">
        <f>IF(ISBLANK(COBRA!C47),"",COBRA!C47)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6" customHeight="1" thickBot="1" x14ac:dyDescent="0.3">
      <c r="A42" s="102"/>
      <c r="B42" s="93" t="str">
        <f>IF(ISBLANK(COBRA!AN48),"",COBRA!AN48)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IF(ISBLANK(COBRA!Q48),"",DATEDIF(E42,C42,"y"))</f>
        <v/>
      </c>
      <c r="I42" s="87" t="str">
        <f>IF(ISBLANK(COBRA!J48),"",COBRA!J48)</f>
        <v/>
      </c>
      <c r="J42" s="86" t="str">
        <f>IF(ISBLANK(COBRA!C48),"",COBRA!C48)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6" customHeight="1" thickBot="1" x14ac:dyDescent="0.3">
      <c r="A43" s="102"/>
      <c r="B43" s="93" t="str">
        <f>IF(ISBLANK(COBRA!AN49),"",COBRA!AN49)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IF(ISBLANK(COBRA!Q49),"",DATEDIF(E43,C43,"y"))</f>
        <v/>
      </c>
      <c r="I43" s="87" t="str">
        <f>IF(ISBLANK(COBRA!J49),"",COBRA!J49)</f>
        <v/>
      </c>
      <c r="J43" s="86" t="str">
        <f>IF(ISBLANK(COBRA!C49),"",COBRA!C49)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6" customHeight="1" thickBot="1" x14ac:dyDescent="0.3">
      <c r="A44" s="102"/>
      <c r="B44" s="93" t="str">
        <f>IF(ISBLANK(COBRA!AN50),"",COBRA!AN50)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IF(ISBLANK(COBRA!Q50),"",DATEDIF(E44,C44,"y"))</f>
        <v/>
      </c>
      <c r="I44" s="87" t="str">
        <f>IF(ISBLANK(COBRA!J50),"",COBRA!J50)</f>
        <v/>
      </c>
      <c r="J44" s="86" t="str">
        <f>IF(ISBLANK(COBRA!C50),"",COBRA!C50)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6" customHeight="1" thickBot="1" x14ac:dyDescent="0.3">
      <c r="A45" s="102"/>
      <c r="B45" s="93" t="str">
        <f>IF(ISBLANK(COBRA!AN51),"",COBRA!AN51)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IF(ISBLANK(COBRA!Q51),"",DATEDIF(E45,C45,"y"))</f>
        <v/>
      </c>
      <c r="I45" s="87" t="str">
        <f>IF(ISBLANK(COBRA!J51),"",COBRA!J51)</f>
        <v/>
      </c>
      <c r="J45" s="86" t="str">
        <f>IF(ISBLANK(COBRA!C51),"",COBRA!C51)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6" customHeight="1" thickBot="1" x14ac:dyDescent="0.3">
      <c r="A46" s="102"/>
      <c r="B46" s="93" t="str">
        <f>IF(ISBLANK(COBRA!AN52),"",COBRA!AN52)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IF(ISBLANK(COBRA!Q52),"",DATEDIF(E46,C46,"y"))</f>
        <v/>
      </c>
      <c r="I46" s="87" t="str">
        <f>IF(ISBLANK(COBRA!J52),"",COBRA!J52)</f>
        <v/>
      </c>
      <c r="J46" s="86" t="str">
        <f>IF(ISBLANK(COBRA!C52),"",COBRA!C52)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6" customHeight="1" thickBot="1" x14ac:dyDescent="0.3">
      <c r="A47" s="102"/>
      <c r="B47" s="93" t="str">
        <f>IF(ISBLANK(COBRA!AN53),"",COBRA!AN53)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IF(ISBLANK(COBRA!Q53),"",DATEDIF(E47,C47,"y"))</f>
        <v/>
      </c>
      <c r="I47" s="87" t="str">
        <f>IF(ISBLANK(COBRA!J53),"",COBRA!J53)</f>
        <v/>
      </c>
      <c r="J47" s="86" t="str">
        <f>IF(ISBLANK(COBRA!C53),"",COBRA!C53)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6" customHeight="1" thickBot="1" x14ac:dyDescent="0.3">
      <c r="A48" s="102"/>
      <c r="B48" s="93" t="str">
        <f>IF(ISBLANK(COBRA!AN54),"",COBRA!AN54)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IF(ISBLANK(COBRA!Q54),"",DATEDIF(E48,C48,"y"))</f>
        <v/>
      </c>
      <c r="I48" s="87" t="str">
        <f>IF(ISBLANK(COBRA!J54),"",COBRA!J54)</f>
        <v/>
      </c>
      <c r="J48" s="86" t="str">
        <f>IF(ISBLANK(COBRA!C54),"",COBRA!C54)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6" customHeight="1" thickBot="1" x14ac:dyDescent="0.3">
      <c r="A49" s="102"/>
      <c r="B49" s="93" t="str">
        <f>IF(ISBLANK(COBRA!AN55),"",COBRA!AN55)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IF(ISBLANK(COBRA!Q55),"",DATEDIF(E49,C49,"y"))</f>
        <v/>
      </c>
      <c r="I49" s="87" t="str">
        <f>IF(ISBLANK(COBRA!J55),"",COBRA!J55)</f>
        <v/>
      </c>
      <c r="J49" s="86" t="str">
        <f>IF(ISBLANK(COBRA!C55),"",COBRA!C55)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6" customHeight="1" thickBot="1" x14ac:dyDescent="0.3">
      <c r="A50" s="102"/>
      <c r="B50" s="93" t="str">
        <f>IF(ISBLANK(COBRA!AN56),"",COBRA!AN56)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IF(ISBLANK(COBRA!Q56),"",DATEDIF(E50,C50,"y"))</f>
        <v/>
      </c>
      <c r="I50" s="87" t="str">
        <f>IF(ISBLANK(COBRA!J56),"",COBRA!J56)</f>
        <v/>
      </c>
      <c r="J50" s="86" t="str">
        <f>IF(ISBLANK(COBRA!C56),"",COBRA!C56)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6" customHeight="1" thickBot="1" x14ac:dyDescent="0.3">
      <c r="A51" s="102"/>
      <c r="B51" s="93" t="str">
        <f>IF(ISBLANK(COBRA!AN57),"",COBRA!AN57)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IF(ISBLANK(COBRA!Q57),"",DATEDIF(E51,C51,"y"))</f>
        <v/>
      </c>
      <c r="I51" s="87" t="str">
        <f>IF(ISBLANK(COBRA!J57),"",COBRA!J57)</f>
        <v/>
      </c>
      <c r="J51" s="86" t="str">
        <f>IF(ISBLANK(COBRA!C57),"",COBRA!C57)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6" customHeight="1" thickBot="1" x14ac:dyDescent="0.3">
      <c r="A52" s="102"/>
      <c r="B52" s="93" t="str">
        <f>IF(ISBLANK(COBRA!AN58),"",COBRA!AN58)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IF(ISBLANK(COBRA!Q58),"",DATEDIF(E52,C52,"y"))</f>
        <v/>
      </c>
      <c r="I52" s="87" t="str">
        <f>IF(ISBLANK(COBRA!J58),"",COBRA!J58)</f>
        <v/>
      </c>
      <c r="J52" s="86" t="str">
        <f>IF(ISBLANK(COBRA!C58),"",COBRA!C58)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6" customHeight="1" thickBot="1" x14ac:dyDescent="0.3">
      <c r="A53" s="102"/>
      <c r="B53" s="93" t="str">
        <f>IF(ISBLANK(COBRA!AN59),"",COBRA!AN59)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IF(ISBLANK(COBRA!Q59),"",DATEDIF(E53,C53,"y"))</f>
        <v/>
      </c>
      <c r="I53" s="87" t="str">
        <f>IF(ISBLANK(COBRA!J59),"",COBRA!J59)</f>
        <v/>
      </c>
      <c r="J53" s="86" t="str">
        <f>IF(ISBLANK(COBRA!C59),"",COBRA!C59)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6" customHeight="1" thickBot="1" x14ac:dyDescent="0.3">
      <c r="A54" s="102"/>
      <c r="B54" s="93" t="str">
        <f>IF(ISBLANK(COBRA!AN60),"",COBRA!AN60)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IF(ISBLANK(COBRA!Q60),"",DATEDIF(E54,C54,"y"))</f>
        <v/>
      </c>
      <c r="I54" s="87" t="str">
        <f>IF(ISBLANK(COBRA!J60),"",COBRA!J60)</f>
        <v/>
      </c>
      <c r="J54" s="86" t="str">
        <f>IF(ISBLANK(COBRA!C60),"",COBRA!C60)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6" customHeight="1" thickBot="1" x14ac:dyDescent="0.3">
      <c r="A55" s="102"/>
      <c r="B55" s="93" t="str">
        <f>IF(ISBLANK(COBRA!AN61),"",COBRA!AN61)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IF(ISBLANK(COBRA!Q61),"",DATEDIF(E55,C55,"y"))</f>
        <v/>
      </c>
      <c r="I55" s="87" t="str">
        <f>IF(ISBLANK(COBRA!J61),"",COBRA!J61)</f>
        <v/>
      </c>
      <c r="J55" s="86" t="str">
        <f>IF(ISBLANK(COBRA!C61),"",COBRA!C61)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6" customHeight="1" thickBot="1" x14ac:dyDescent="0.3">
      <c r="A56" s="102"/>
      <c r="B56" s="93" t="str">
        <f>IF(ISBLANK(COBRA!AN62),"",COBRA!AN62)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IF(ISBLANK(COBRA!Q62),"",DATEDIF(E56,C56,"y"))</f>
        <v/>
      </c>
      <c r="I56" s="87" t="str">
        <f>IF(ISBLANK(COBRA!J62),"",COBRA!J62)</f>
        <v/>
      </c>
      <c r="J56" s="86" t="str">
        <f>IF(ISBLANK(COBRA!C62),"",COBRA!C62)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6" customHeight="1" thickBot="1" x14ac:dyDescent="0.3">
      <c r="A57" s="102"/>
      <c r="B57" s="93" t="str">
        <f>IF(ISBLANK(COBRA!AN63),"",COBRA!AN63)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IF(ISBLANK(COBRA!Q63),"",DATEDIF(E57,C57,"y"))</f>
        <v/>
      </c>
      <c r="I57" s="87" t="str">
        <f>IF(ISBLANK(COBRA!J63),"",COBRA!J63)</f>
        <v/>
      </c>
      <c r="J57" s="86" t="str">
        <f>IF(ISBLANK(COBRA!C63),"",COBRA!C63)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6" customHeight="1" thickBot="1" x14ac:dyDescent="0.3">
      <c r="A58" s="102"/>
      <c r="B58" s="93" t="str">
        <f>IF(ISBLANK(COBRA!AN64),"",COBRA!AN64)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IF(ISBLANK(COBRA!Q64),"",DATEDIF(E58,C58,"y"))</f>
        <v/>
      </c>
      <c r="I58" s="87" t="str">
        <f>IF(ISBLANK(COBRA!J64),"",COBRA!J64)</f>
        <v/>
      </c>
      <c r="J58" s="86" t="str">
        <f>IF(ISBLANK(COBRA!C64),"",COBRA!C64)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6" customHeight="1" thickBot="1" x14ac:dyDescent="0.3">
      <c r="A59" s="102"/>
      <c r="B59" s="93" t="str">
        <f>IF(ISBLANK(COBRA!AN65),"",COBRA!AN65)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IF(ISBLANK(COBRA!Q65),"",DATEDIF(E59,C59,"y"))</f>
        <v/>
      </c>
      <c r="I59" s="87" t="str">
        <f>IF(ISBLANK(COBRA!J65),"",COBRA!J65)</f>
        <v/>
      </c>
      <c r="J59" s="86" t="str">
        <f>IF(ISBLANK(COBRA!C65),"",COBRA!C65)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6" customHeight="1" thickBot="1" x14ac:dyDescent="0.3">
      <c r="A60" s="102"/>
      <c r="B60" s="93" t="str">
        <f>IF(ISBLANK(COBRA!AN66),"",COBRA!AN66)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IF(ISBLANK(COBRA!Q66),"",DATEDIF(E60,C60,"y"))</f>
        <v/>
      </c>
      <c r="I60" s="87" t="str">
        <f>IF(ISBLANK(COBRA!J66),"",COBRA!J66)</f>
        <v/>
      </c>
      <c r="J60" s="86" t="str">
        <f>IF(ISBLANK(COBRA!C66),"",COBRA!C66)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6" customHeight="1" thickBot="1" x14ac:dyDescent="0.3">
      <c r="A61" s="102"/>
      <c r="B61" s="93" t="str">
        <f>IF(ISBLANK(COBRA!AN67),"",COBRA!AN67)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IF(ISBLANK(COBRA!Q67),"",DATEDIF(E61,C61,"y"))</f>
        <v/>
      </c>
      <c r="I61" s="87" t="str">
        <f>IF(ISBLANK(COBRA!J67),"",COBRA!J67)</f>
        <v/>
      </c>
      <c r="J61" s="86" t="str">
        <f>IF(ISBLANK(COBRA!C67),"",COBRA!C67)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6" customHeight="1" thickBot="1" x14ac:dyDescent="0.3">
      <c r="A62" s="102"/>
      <c r="B62" s="93" t="str">
        <f>IF(ISBLANK(COBRA!AN68),"",COBRA!AN68)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IF(ISBLANK(COBRA!Q68),"",DATEDIF(E62,C62,"y"))</f>
        <v/>
      </c>
      <c r="I62" s="87" t="str">
        <f>IF(ISBLANK(COBRA!J68),"",COBRA!J68)</f>
        <v/>
      </c>
      <c r="J62" s="86" t="str">
        <f>IF(ISBLANK(COBRA!C68),"",COBRA!C68)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6" customHeight="1" thickBot="1" x14ac:dyDescent="0.3">
      <c r="A63" s="102"/>
      <c r="B63" s="93" t="str">
        <f>IF(ISBLANK(COBRA!AN69),"",COBRA!AN69)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IF(ISBLANK(COBRA!Q69),"",DATEDIF(E63,C63,"y"))</f>
        <v/>
      </c>
      <c r="I63" s="87" t="str">
        <f>IF(ISBLANK(COBRA!J69),"",COBRA!J69)</f>
        <v/>
      </c>
      <c r="J63" s="86" t="str">
        <f>IF(ISBLANK(COBRA!C69),"",COBRA!C69)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6" customHeight="1" thickBot="1" x14ac:dyDescent="0.3">
      <c r="A64" s="102"/>
      <c r="B64" s="93" t="str">
        <f>IF(ISBLANK(COBRA!AN70),"",COBRA!AN70)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IF(ISBLANK(COBRA!Q70),"",DATEDIF(E64,C64,"y"))</f>
        <v/>
      </c>
      <c r="I64" s="87" t="str">
        <f>IF(ISBLANK(COBRA!J70),"",COBRA!J70)</f>
        <v/>
      </c>
      <c r="J64" s="86" t="str">
        <f>IF(ISBLANK(COBRA!C70),"",COBRA!C70)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6" customHeight="1" thickBot="1" x14ac:dyDescent="0.3">
      <c r="A65" s="102"/>
      <c r="B65" s="93" t="str">
        <f>IF(ISBLANK(COBRA!AN71),"",COBRA!AN71)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IF(ISBLANK(COBRA!Q71),"",DATEDIF(E65,C65,"y"))</f>
        <v/>
      </c>
      <c r="I65" s="87" t="str">
        <f>IF(ISBLANK(COBRA!J71),"",COBRA!J71)</f>
        <v/>
      </c>
      <c r="J65" s="86" t="str">
        <f>IF(ISBLANK(COBRA!C71),"",COBRA!C71)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6" customHeight="1" thickBot="1" x14ac:dyDescent="0.3">
      <c r="A66" s="102"/>
      <c r="B66" s="93" t="str">
        <f>IF(ISBLANK(COBRA!AN72),"",COBRA!AN72)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IF(ISBLANK(COBRA!Q72),"",DATEDIF(E66,C66,"y"))</f>
        <v/>
      </c>
      <c r="I66" s="87" t="str">
        <f>IF(ISBLANK(COBRA!J72),"",COBRA!J72)</f>
        <v/>
      </c>
      <c r="J66" s="86" t="str">
        <f>IF(ISBLANK(COBRA!C72),"",COBRA!C72)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6" customHeight="1" thickBot="1" x14ac:dyDescent="0.3">
      <c r="A67" s="102"/>
      <c r="B67" s="93" t="str">
        <f>IF(ISBLANK(COBRA!AN73),"",COBRA!AN73)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IF(ISBLANK(COBRA!Q73),"",DATEDIF(E67,C67,"y"))</f>
        <v/>
      </c>
      <c r="I67" s="87" t="str">
        <f>IF(ISBLANK(COBRA!J73),"",COBRA!J73)</f>
        <v/>
      </c>
      <c r="J67" s="86" t="str">
        <f>IF(ISBLANK(COBRA!C73),"",COBRA!C73)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6" customHeight="1" thickBot="1" x14ac:dyDescent="0.3">
      <c r="A68" s="102"/>
      <c r="B68" s="93" t="str">
        <f>IF(ISBLANK(COBRA!AN74),"",COBRA!AN74)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IF(ISBLANK(COBRA!Q74),"",DATEDIF(E68,C68,"y"))</f>
        <v/>
      </c>
      <c r="I68" s="87" t="str">
        <f>IF(ISBLANK(COBRA!J74),"",COBRA!J74)</f>
        <v/>
      </c>
      <c r="J68" s="86" t="str">
        <f>IF(ISBLANK(COBRA!C74),"",COBRA!C74)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6" customHeight="1" thickBot="1" x14ac:dyDescent="0.3">
      <c r="A69" s="102"/>
      <c r="B69" s="93" t="str">
        <f>IF(ISBLANK(COBRA!AN75),"",COBRA!AN75)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IF(ISBLANK(COBRA!Q75),"",DATEDIF(E69,C69,"y"))</f>
        <v/>
      </c>
      <c r="I69" s="87" t="str">
        <f>IF(ISBLANK(COBRA!J75),"",COBRA!J75)</f>
        <v/>
      </c>
      <c r="J69" s="86" t="str">
        <f>IF(ISBLANK(COBRA!C75),"",COBRA!C75)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6" customHeight="1" thickBot="1" x14ac:dyDescent="0.3">
      <c r="A70" s="102"/>
      <c r="B70" s="93" t="str">
        <f>IF(ISBLANK(COBRA!AN76),"",COBRA!AN76)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IF(ISBLANK(COBRA!Q76),"",DATEDIF(E70,C70,"y"))</f>
        <v/>
      </c>
      <c r="I70" s="87" t="str">
        <f>IF(ISBLANK(COBRA!J76),"",COBRA!J76)</f>
        <v/>
      </c>
      <c r="J70" s="86" t="str">
        <f>IF(ISBLANK(COBRA!C76),"",COBRA!C76)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6" customHeight="1" thickBot="1" x14ac:dyDescent="0.3">
      <c r="A71" s="102"/>
      <c r="B71" s="93" t="str">
        <f>IF(ISBLANK(COBRA!AN77),"",COBRA!AN77)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IF(ISBLANK(COBRA!Q77),"",DATEDIF(E71,C71,"y"))</f>
        <v/>
      </c>
      <c r="I71" s="87" t="str">
        <f>IF(ISBLANK(COBRA!J77),"",COBRA!J77)</f>
        <v/>
      </c>
      <c r="J71" s="86" t="str">
        <f>IF(ISBLANK(COBRA!C77),"",COBRA!C77)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6" customHeight="1" thickBot="1" x14ac:dyDescent="0.3">
      <c r="A72" s="102"/>
      <c r="B72" s="93" t="str">
        <f>IF(ISBLANK(COBRA!AN78),"",COBRA!AN78)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IF(ISBLANK(COBRA!Q78),"",DATEDIF(E72,C72,"y"))</f>
        <v/>
      </c>
      <c r="I72" s="87" t="str">
        <f>IF(ISBLANK(COBRA!J78),"",COBRA!J78)</f>
        <v/>
      </c>
      <c r="J72" s="86" t="str">
        <f>IF(ISBLANK(COBRA!C78),"",COBRA!C78)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6" customHeight="1" thickBot="1" x14ac:dyDescent="0.3">
      <c r="A73" s="102"/>
      <c r="B73" s="93" t="str">
        <f>IF(ISBLANK(COBRA!AN79),"",COBRA!AN79)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IF(ISBLANK(COBRA!Q79),"",DATEDIF(E73,C73,"y"))</f>
        <v/>
      </c>
      <c r="I73" s="87" t="str">
        <f>IF(ISBLANK(COBRA!J79),"",COBRA!J79)</f>
        <v/>
      </c>
      <c r="J73" s="86" t="str">
        <f>IF(ISBLANK(COBRA!C79),"",COBRA!C79)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6" customHeight="1" thickBot="1" x14ac:dyDescent="0.3">
      <c r="A74" s="102"/>
      <c r="B74" s="93" t="str">
        <f>IF(ISBLANK(COBRA!AN80),"",COBRA!AN80)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IF(ISBLANK(COBRA!Q80),"",DATEDIF(E74,C74,"y"))</f>
        <v/>
      </c>
      <c r="I74" s="87" t="str">
        <f>IF(ISBLANK(COBRA!J80),"",COBRA!J80)</f>
        <v/>
      </c>
      <c r="J74" s="86" t="str">
        <f>IF(ISBLANK(COBRA!C80),"",COBRA!C80)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6" customHeight="1" thickBot="1" x14ac:dyDescent="0.3">
      <c r="A75" s="102"/>
      <c r="B75" s="93" t="str">
        <f>IF(ISBLANK(COBRA!AN81),"",COBRA!AN81)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IF(ISBLANK(COBRA!Q81),"",DATEDIF(E75,C75,"y"))</f>
        <v/>
      </c>
      <c r="I75" s="87" t="str">
        <f>IF(ISBLANK(COBRA!J81),"",COBRA!J81)</f>
        <v/>
      </c>
      <c r="J75" s="86" t="str">
        <f>IF(ISBLANK(COBRA!C81),"",COBRA!C81)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6" customHeight="1" thickBot="1" x14ac:dyDescent="0.3">
      <c r="A76" s="102"/>
      <c r="B76" s="93" t="str">
        <f>IF(ISBLANK(COBRA!AN82),"",COBRA!AN82)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IF(ISBLANK(COBRA!Q82),"",DATEDIF(E76,C76,"y"))</f>
        <v/>
      </c>
      <c r="I76" s="87" t="str">
        <f>IF(ISBLANK(COBRA!J82),"",COBRA!J82)</f>
        <v/>
      </c>
      <c r="J76" s="86" t="str">
        <f>IF(ISBLANK(COBRA!C82),"",COBRA!C82)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6" customHeight="1" thickBot="1" x14ac:dyDescent="0.3">
      <c r="A77" s="102"/>
      <c r="B77" s="93" t="str">
        <f>IF(ISBLANK(COBRA!AN83),"",COBRA!AN83)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IF(ISBLANK(COBRA!Q83),"",DATEDIF(E77,C77,"y"))</f>
        <v/>
      </c>
      <c r="I77" s="87" t="str">
        <f>IF(ISBLANK(COBRA!J83),"",COBRA!J83)</f>
        <v/>
      </c>
      <c r="J77" s="86" t="str">
        <f>IF(ISBLANK(COBRA!C83),"",COBRA!C83)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6" customHeight="1" thickBot="1" x14ac:dyDescent="0.3">
      <c r="A78" s="102"/>
      <c r="B78" s="93" t="str">
        <f>IF(ISBLANK(COBRA!AN84),"",COBRA!AN84)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IF(ISBLANK(COBRA!Q84),"",DATEDIF(E78,C78,"y"))</f>
        <v/>
      </c>
      <c r="I78" s="87" t="str">
        <f>IF(ISBLANK(COBRA!J84),"",COBRA!J84)</f>
        <v/>
      </c>
      <c r="J78" s="86" t="str">
        <f>IF(ISBLANK(COBRA!C84),"",COBRA!C84)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6" customHeight="1" thickBot="1" x14ac:dyDescent="0.3">
      <c r="A79" s="102"/>
      <c r="B79" s="93" t="str">
        <f>IF(ISBLANK(COBRA!AN85),"",COBRA!AN85)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IF(ISBLANK(COBRA!Q85),"",DATEDIF(E79,C79,"y"))</f>
        <v/>
      </c>
      <c r="I79" s="87" t="str">
        <f>IF(ISBLANK(COBRA!J85),"",COBRA!J85)</f>
        <v/>
      </c>
      <c r="J79" s="86" t="str">
        <f>IF(ISBLANK(COBRA!C85),"",COBRA!C85)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6" customHeight="1" thickBot="1" x14ac:dyDescent="0.3">
      <c r="A80" s="102"/>
      <c r="B80" s="93" t="str">
        <f>IF(ISBLANK(COBRA!AN86),"",COBRA!AN86)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IF(ISBLANK(COBRA!Q86),"",DATEDIF(E80,C80,"y"))</f>
        <v/>
      </c>
      <c r="I80" s="87" t="str">
        <f>IF(ISBLANK(COBRA!J86),"",COBRA!J86)</f>
        <v/>
      </c>
      <c r="J80" s="86" t="str">
        <f>IF(ISBLANK(COBRA!C86),"",COBRA!C86)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6" customHeight="1" thickBot="1" x14ac:dyDescent="0.3">
      <c r="A81" s="102"/>
      <c r="B81" s="93" t="str">
        <f>IF(ISBLANK(COBRA!AN87),"",COBRA!AN87)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IF(ISBLANK(COBRA!Q87),"",DATEDIF(E81,C81,"y"))</f>
        <v/>
      </c>
      <c r="I81" s="87" t="str">
        <f>IF(ISBLANK(COBRA!J87),"",COBRA!J87)</f>
        <v/>
      </c>
      <c r="J81" s="86" t="str">
        <f>IF(ISBLANK(COBRA!C87),"",COBRA!C87)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6" customHeight="1" thickBot="1" x14ac:dyDescent="0.3">
      <c r="A82" s="102"/>
      <c r="B82" s="93" t="str">
        <f>IF(ISBLANK(COBRA!AN88),"",COBRA!AN88)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IF(ISBLANK(COBRA!Q88),"",DATEDIF(E82,C82,"y"))</f>
        <v/>
      </c>
      <c r="I82" s="87" t="str">
        <f>IF(ISBLANK(COBRA!J88),"",COBRA!J88)</f>
        <v/>
      </c>
      <c r="J82" s="86" t="str">
        <f>IF(ISBLANK(COBRA!C88),"",COBRA!C88)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6" customHeight="1" thickBot="1" x14ac:dyDescent="0.3">
      <c r="A83" s="102"/>
      <c r="B83" s="93" t="str">
        <f>IF(ISBLANK(COBRA!AN89),"",COBRA!AN89)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IF(ISBLANK(COBRA!Q89),"",DATEDIF(E83,C83,"y"))</f>
        <v/>
      </c>
      <c r="I83" s="87" t="str">
        <f>IF(ISBLANK(COBRA!J89),"",COBRA!J89)</f>
        <v/>
      </c>
      <c r="J83" s="86" t="str">
        <f>IF(ISBLANK(COBRA!C89),"",COBRA!C89)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6" customHeight="1" thickBot="1" x14ac:dyDescent="0.3">
      <c r="A84" s="102"/>
      <c r="B84" s="93" t="str">
        <f>IF(ISBLANK(COBRA!AN90),"",COBRA!AN90)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IF(ISBLANK(COBRA!Q90),"",DATEDIF(E84,C84,"y"))</f>
        <v/>
      </c>
      <c r="I84" s="87" t="str">
        <f>IF(ISBLANK(COBRA!J90),"",COBRA!J90)</f>
        <v/>
      </c>
      <c r="J84" s="86" t="str">
        <f>IF(ISBLANK(COBRA!C90),"",COBRA!C90)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6" customHeight="1" thickBot="1" x14ac:dyDescent="0.3">
      <c r="A85" s="102"/>
      <c r="B85" s="93" t="str">
        <f>IF(ISBLANK(COBRA!AN91),"",COBRA!AN91)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IF(ISBLANK(COBRA!Q91),"",DATEDIF(E85,C85,"y"))</f>
        <v/>
      </c>
      <c r="I85" s="87" t="str">
        <f>IF(ISBLANK(COBRA!J91),"",COBRA!J91)</f>
        <v/>
      </c>
      <c r="J85" s="86" t="str">
        <f>IF(ISBLANK(COBRA!C91),"",COBRA!C91)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6" customHeight="1" thickBot="1" x14ac:dyDescent="0.3">
      <c r="A86" s="102"/>
      <c r="B86" s="93" t="str">
        <f>IF(ISBLANK(COBRA!AN92),"",COBRA!AN92)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IF(ISBLANK(COBRA!Q92),"",DATEDIF(E86,C86,"y"))</f>
        <v/>
      </c>
      <c r="I86" s="87" t="str">
        <f>IF(ISBLANK(COBRA!J92),"",COBRA!J92)</f>
        <v/>
      </c>
      <c r="J86" s="86" t="str">
        <f>IF(ISBLANK(COBRA!C92),"",COBRA!C92)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6" customHeight="1" thickBot="1" x14ac:dyDescent="0.3">
      <c r="A87" s="102"/>
      <c r="B87" s="93" t="str">
        <f>IF(ISBLANK(COBRA!AN93),"",COBRA!AN93)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IF(ISBLANK(COBRA!Q93),"",DATEDIF(E87,C87,"y"))</f>
        <v/>
      </c>
      <c r="I87" s="87" t="str">
        <f>IF(ISBLANK(COBRA!J93),"",COBRA!J93)</f>
        <v/>
      </c>
      <c r="J87" s="86" t="str">
        <f>IF(ISBLANK(COBRA!C93),"",COBRA!C93)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6" customHeight="1" thickBot="1" x14ac:dyDescent="0.3">
      <c r="A88" s="102"/>
      <c r="B88" s="93" t="str">
        <f>IF(ISBLANK(COBRA!AN94),"",COBRA!AN94)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IF(ISBLANK(COBRA!Q94),"",DATEDIF(E88,C88,"y"))</f>
        <v/>
      </c>
      <c r="I88" s="87" t="str">
        <f>IF(ISBLANK(COBRA!J94),"",COBRA!J94)</f>
        <v/>
      </c>
      <c r="J88" s="86" t="str">
        <f>IF(ISBLANK(COBRA!C94),"",COBRA!C94)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6" customHeight="1" thickBot="1" x14ac:dyDescent="0.3">
      <c r="A89" s="102"/>
      <c r="B89" s="93" t="str">
        <f>IF(ISBLANK(COBRA!AN95),"",COBRA!AN95)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IF(ISBLANK(COBRA!Q95),"",DATEDIF(E89,C89,"y"))</f>
        <v/>
      </c>
      <c r="I89" s="87" t="str">
        <f>IF(ISBLANK(COBRA!J95),"",COBRA!J95)</f>
        <v/>
      </c>
      <c r="J89" s="86" t="str">
        <f>IF(ISBLANK(COBRA!C95),"",COBRA!C95)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6" customHeight="1" thickBot="1" x14ac:dyDescent="0.3">
      <c r="A90" s="102"/>
      <c r="B90" s="93" t="str">
        <f>IF(ISBLANK(COBRA!AN96),"",COBRA!AN96)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IF(ISBLANK(COBRA!Q96),"",DATEDIF(E90,C90,"y"))</f>
        <v/>
      </c>
      <c r="I90" s="87" t="str">
        <f>IF(ISBLANK(COBRA!J96),"",COBRA!J96)</f>
        <v/>
      </c>
      <c r="J90" s="86" t="str">
        <f>IF(ISBLANK(COBRA!C96),"",COBRA!C96)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6" customHeight="1" thickBot="1" x14ac:dyDescent="0.3">
      <c r="A91" s="102"/>
      <c r="B91" s="93" t="str">
        <f>IF(ISBLANK(COBRA!AN97),"",COBRA!AN97)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IF(ISBLANK(COBRA!Q97),"",DATEDIF(E91,C91,"y"))</f>
        <v/>
      </c>
      <c r="I91" s="87" t="str">
        <f>IF(ISBLANK(COBRA!J97),"",COBRA!J97)</f>
        <v/>
      </c>
      <c r="J91" s="86" t="str">
        <f>IF(ISBLANK(COBRA!C97),"",COBRA!C97)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6" customHeight="1" thickBot="1" x14ac:dyDescent="0.3">
      <c r="A92" s="102"/>
      <c r="B92" s="93" t="str">
        <f>IF(ISBLANK(COBRA!AN98),"",COBRA!AN98)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IF(ISBLANK(COBRA!Q98),"",DATEDIF(E92,C92,"y"))</f>
        <v/>
      </c>
      <c r="I92" s="87" t="str">
        <f>IF(ISBLANK(COBRA!J98),"",COBRA!J98)</f>
        <v/>
      </c>
      <c r="J92" s="86" t="str">
        <f>IF(ISBLANK(COBRA!C98),"",COBRA!C98)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6" customHeight="1" thickBot="1" x14ac:dyDescent="0.3">
      <c r="A93" s="102"/>
      <c r="B93" s="93" t="str">
        <f>IF(ISBLANK(COBRA!AN99),"",COBRA!AN99)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IF(ISBLANK(COBRA!Q99),"",DATEDIF(E93,C93,"y"))</f>
        <v/>
      </c>
      <c r="I93" s="87" t="str">
        <f>IF(ISBLANK(COBRA!J99),"",COBRA!J99)</f>
        <v/>
      </c>
      <c r="J93" s="86" t="str">
        <f>IF(ISBLANK(COBRA!C99),"",COBRA!C99)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6" customHeight="1" thickBot="1" x14ac:dyDescent="0.3">
      <c r="A94" s="102"/>
      <c r="B94" s="93" t="str">
        <f>IF(ISBLANK(COBRA!AN100),"",COBRA!AN100)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IF(ISBLANK(COBRA!Q100),"",DATEDIF(E94,C94,"y"))</f>
        <v/>
      </c>
      <c r="I94" s="87" t="str">
        <f>IF(ISBLANK(COBRA!J100),"",COBRA!J100)</f>
        <v/>
      </c>
      <c r="J94" s="86" t="str">
        <f>IF(ISBLANK(COBRA!C100),"",COBRA!C100)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6" customHeight="1" thickBot="1" x14ac:dyDescent="0.3">
      <c r="A95" s="102"/>
      <c r="B95" s="93" t="str">
        <f>IF(ISBLANK(COBRA!AN101),"",COBRA!AN101)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IF(ISBLANK(COBRA!Q101),"",DATEDIF(E95,C95,"y"))</f>
        <v/>
      </c>
      <c r="I95" s="87" t="str">
        <f>IF(ISBLANK(COBRA!J101),"",COBRA!J101)</f>
        <v/>
      </c>
      <c r="J95" s="86" t="str">
        <f>IF(ISBLANK(COBRA!C101),"",COBRA!C101)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6" customHeight="1" thickBot="1" x14ac:dyDescent="0.3">
      <c r="A96" s="102"/>
      <c r="B96" s="93" t="str">
        <f>IF(ISBLANK(COBRA!AN102),"",COBRA!AN102)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IF(ISBLANK(COBRA!Q102),"",DATEDIF(E96,C96,"y"))</f>
        <v/>
      </c>
      <c r="I96" s="87" t="str">
        <f>IF(ISBLANK(COBRA!J102),"",COBRA!J102)</f>
        <v/>
      </c>
      <c r="J96" s="86" t="str">
        <f>IF(ISBLANK(COBRA!C102),"",COBRA!C102)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6" customHeight="1" thickBot="1" x14ac:dyDescent="0.3">
      <c r="A97" s="102"/>
      <c r="B97" s="93" t="str">
        <f>IF(ISBLANK(COBRA!AN103),"",COBRA!AN103)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IF(ISBLANK(COBRA!Q103),"",DATEDIF(E97,C97,"y"))</f>
        <v/>
      </c>
      <c r="I97" s="87" t="str">
        <f>IF(ISBLANK(COBRA!J103),"",COBRA!J103)</f>
        <v/>
      </c>
      <c r="J97" s="86" t="str">
        <f>IF(ISBLANK(COBRA!C103),"",COBRA!C103)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6" customHeight="1" thickBot="1" x14ac:dyDescent="0.3">
      <c r="A98" s="102"/>
      <c r="B98" s="93" t="str">
        <f>IF(ISBLANK(COBRA!AN104),"",COBRA!AN104)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IF(ISBLANK(COBRA!Q104),"",DATEDIF(E98,C98,"y"))</f>
        <v/>
      </c>
      <c r="I98" s="87" t="str">
        <f>IF(ISBLANK(COBRA!J104),"",COBRA!J104)</f>
        <v/>
      </c>
      <c r="J98" s="86" t="str">
        <f>IF(ISBLANK(COBRA!C104),"",COBRA!C104)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6" customHeight="1" thickBot="1" x14ac:dyDescent="0.3">
      <c r="A99" s="102"/>
      <c r="B99" s="93" t="str">
        <f>IF(ISBLANK(COBRA!AN105),"",COBRA!AN105)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IF(ISBLANK(COBRA!Q105),"",DATEDIF(E99,C99,"y"))</f>
        <v/>
      </c>
      <c r="I99" s="87" t="str">
        <f>IF(ISBLANK(COBRA!J105),"",COBRA!J105)</f>
        <v/>
      </c>
      <c r="J99" s="86" t="str">
        <f>IF(ISBLANK(COBRA!C105),"",COBRA!C105)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6" customHeight="1" thickBot="1" x14ac:dyDescent="0.3">
      <c r="A100" s="102"/>
      <c r="B100" s="93" t="str">
        <f>IF(ISBLANK(COBRA!AN106),"",COBRA!AN106)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IF(ISBLANK(COBRA!Q106),"",DATEDIF(E100,C100,"y"))</f>
        <v/>
      </c>
      <c r="I100" s="87" t="str">
        <f>IF(ISBLANK(COBRA!J106),"",COBRA!J106)</f>
        <v/>
      </c>
      <c r="J100" s="86" t="str">
        <f>IF(ISBLANK(COBRA!C106),"",COBRA!C106)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6" customHeight="1" thickBot="1" x14ac:dyDescent="0.3">
      <c r="A101" s="102"/>
      <c r="B101" s="93" t="str">
        <f>IF(ISBLANK(COBRA!AN107),"",COBRA!AN107)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IF(ISBLANK(COBRA!Q107),"",DATEDIF(E101,C101,"y"))</f>
        <v/>
      </c>
      <c r="I101" s="87" t="str">
        <f>IF(ISBLANK(COBRA!J107),"",COBRA!J107)</f>
        <v/>
      </c>
      <c r="J101" s="86" t="str">
        <f>IF(ISBLANK(COBRA!C107),"",COBRA!C107)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6" customHeight="1" thickBot="1" x14ac:dyDescent="0.3">
      <c r="A102" s="102"/>
      <c r="B102" s="93" t="str">
        <f>IF(ISBLANK(COBRA!AN108),"",COBRA!AN108)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IF(ISBLANK(COBRA!Q108),"",DATEDIF(E102,C102,"y"))</f>
        <v/>
      </c>
      <c r="I102" s="87" t="str">
        <f>IF(ISBLANK(COBRA!J108),"",COBRA!J108)</f>
        <v/>
      </c>
      <c r="J102" s="86" t="str">
        <f>IF(ISBLANK(COBRA!C108),"",COBRA!C108)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6" customHeight="1" thickBot="1" x14ac:dyDescent="0.3">
      <c r="A103" s="102"/>
      <c r="B103" s="93" t="str">
        <f>IF(ISBLANK(COBRA!AN109),"",COBRA!AN109)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IF(ISBLANK(COBRA!Q109),"",DATEDIF(E103,C103,"y"))</f>
        <v/>
      </c>
      <c r="I103" s="87" t="str">
        <f>IF(ISBLANK(COBRA!J109),"",COBRA!J109)</f>
        <v/>
      </c>
      <c r="J103" s="86" t="str">
        <f>IF(ISBLANK(COBRA!C109),"",COBRA!C109)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6" customHeight="1" thickBot="1" x14ac:dyDescent="0.3">
      <c r="A104" s="102"/>
      <c r="B104" s="93" t="str">
        <f>IF(ISBLANK(COBRA!AN110),"",COBRA!AN110)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IF(ISBLANK(COBRA!Q110),"",DATEDIF(E104,C104,"y"))</f>
        <v/>
      </c>
      <c r="I104" s="87" t="str">
        <f>IF(ISBLANK(COBRA!J110),"",COBRA!J110)</f>
        <v/>
      </c>
      <c r="J104" s="86" t="str">
        <f>IF(ISBLANK(COBRA!C110),"",COBRA!C110)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6" customHeight="1" thickBot="1" x14ac:dyDescent="0.3">
      <c r="A105" s="102"/>
      <c r="B105" s="93" t="str">
        <f>IF(ISBLANK(COBRA!AN111),"",COBRA!AN111)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IF(ISBLANK(COBRA!Q111),"",DATEDIF(E105,C105,"y"))</f>
        <v/>
      </c>
      <c r="I105" s="87" t="str">
        <f>IF(ISBLANK(COBRA!J111),"",COBRA!J111)</f>
        <v/>
      </c>
      <c r="J105" s="86" t="str">
        <f>IF(ISBLANK(COBRA!C111),"",COBRA!C111)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6" customHeight="1" thickBot="1" x14ac:dyDescent="0.3">
      <c r="A106" s="102"/>
      <c r="B106" s="93" t="str">
        <f>IF(ISBLANK(COBRA!AN112),"",COBRA!AN112)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IF(ISBLANK(COBRA!Q112),"",DATEDIF(E106,C106,"y"))</f>
        <v/>
      </c>
      <c r="I106" s="87" t="str">
        <f>IF(ISBLANK(COBRA!J112),"",COBRA!J112)</f>
        <v/>
      </c>
      <c r="J106" s="86" t="str">
        <f>IF(ISBLANK(COBRA!C112),"",COBRA!C112)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6" customHeight="1" thickBot="1" x14ac:dyDescent="0.3">
      <c r="A107" s="102"/>
      <c r="B107" s="93" t="str">
        <f>IF(ISBLANK(COBRA!AN113),"",COBRA!AN113)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IF(ISBLANK(COBRA!Q113),"",DATEDIF(E107,C107,"y"))</f>
        <v/>
      </c>
      <c r="I107" s="87" t="str">
        <f>IF(ISBLANK(COBRA!J113),"",COBRA!J113)</f>
        <v/>
      </c>
      <c r="J107" s="86" t="str">
        <f>IF(ISBLANK(COBRA!C113),"",COBRA!C113)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6" customHeight="1" thickBot="1" x14ac:dyDescent="0.3">
      <c r="A108" s="102"/>
      <c r="B108" s="93" t="str">
        <f>IF(ISBLANK(COBRA!AN114),"",COBRA!AN114)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IF(ISBLANK(COBRA!Q114),"",DATEDIF(E108,C108,"y"))</f>
        <v/>
      </c>
      <c r="I108" s="87" t="str">
        <f>IF(ISBLANK(COBRA!J114),"",COBRA!J114)</f>
        <v/>
      </c>
      <c r="J108" s="86" t="str">
        <f>IF(ISBLANK(COBRA!C114),"",COBRA!C114)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6" customHeight="1" thickBot="1" x14ac:dyDescent="0.3">
      <c r="A109" s="102"/>
      <c r="B109" s="93" t="str">
        <f>IF(ISBLANK(COBRA!AN115),"",COBRA!AN115)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IF(ISBLANK(COBRA!Q115),"",DATEDIF(E109,C109,"y"))</f>
        <v/>
      </c>
      <c r="I109" s="87" t="str">
        <f>IF(ISBLANK(COBRA!J115),"",COBRA!J115)</f>
        <v/>
      </c>
      <c r="J109" s="86" t="str">
        <f>IF(ISBLANK(COBRA!C115),"",COBRA!C115)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6" customHeight="1" thickBot="1" x14ac:dyDescent="0.3">
      <c r="A110" s="102"/>
      <c r="B110" s="93" t="str">
        <f>IF(ISBLANK(COBRA!AN116),"",COBRA!AN116)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IF(ISBLANK(COBRA!Q116),"",DATEDIF(E110,C110,"y"))</f>
        <v/>
      </c>
      <c r="I110" s="87" t="str">
        <f>IF(ISBLANK(COBRA!J116),"",COBRA!J116)</f>
        <v/>
      </c>
      <c r="J110" s="86" t="str">
        <f>IF(ISBLANK(COBRA!C116),"",COBRA!C116)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6" customHeight="1" thickBot="1" x14ac:dyDescent="0.3">
      <c r="A111" s="102"/>
      <c r="B111" s="93" t="str">
        <f>IF(ISBLANK(COBRA!AN117),"",COBRA!AN117)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IF(ISBLANK(COBRA!Q117),"",DATEDIF(E111,C111,"y"))</f>
        <v/>
      </c>
      <c r="I111" s="87" t="str">
        <f>IF(ISBLANK(COBRA!J117),"",COBRA!J117)</f>
        <v/>
      </c>
      <c r="J111" s="86" t="str">
        <f>IF(ISBLANK(COBRA!C117),"",COBRA!C117)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6" customHeight="1" thickBot="1" x14ac:dyDescent="0.3">
      <c r="A112" s="102"/>
      <c r="B112" s="93" t="str">
        <f>IF(ISBLANK(COBRA!AN118),"",COBRA!AN118)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IF(ISBLANK(COBRA!Q118),"",DATEDIF(E112,C112,"y"))</f>
        <v/>
      </c>
      <c r="I112" s="87" t="str">
        <f>IF(ISBLANK(COBRA!J118),"",COBRA!J118)</f>
        <v/>
      </c>
      <c r="J112" s="86" t="str">
        <f>IF(ISBLANK(COBRA!C118),"",COBRA!C118)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6" customHeight="1" thickBot="1" x14ac:dyDescent="0.3">
      <c r="A113" s="102"/>
      <c r="B113" s="93" t="str">
        <f>IF(ISBLANK(COBRA!AN119),"",COBRA!AN119)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IF(ISBLANK(COBRA!Q119),"",DATEDIF(E113,C113,"y"))</f>
        <v/>
      </c>
      <c r="I113" s="87" t="str">
        <f>IF(ISBLANK(COBRA!J119),"",COBRA!J119)</f>
        <v/>
      </c>
      <c r="J113" s="86" t="str">
        <f>IF(ISBLANK(COBRA!C119),"",COBRA!C119)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6" customHeight="1" thickBot="1" x14ac:dyDescent="0.3">
      <c r="A114" s="102"/>
      <c r="B114" s="93" t="str">
        <f>IF(ISBLANK(COBRA!AN120),"",COBRA!AN120)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IF(ISBLANK(COBRA!Q120),"",DATEDIF(E114,C114,"y"))</f>
        <v/>
      </c>
      <c r="I114" s="87" t="str">
        <f>IF(ISBLANK(COBRA!J120),"",COBRA!J120)</f>
        <v/>
      </c>
      <c r="J114" s="86" t="str">
        <f>IF(ISBLANK(COBRA!C120),"",COBRA!C120)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6" customHeight="1" thickBot="1" x14ac:dyDescent="0.3">
      <c r="A115" s="102"/>
      <c r="B115" s="93" t="str">
        <f>IF(ISBLANK(COBRA!AN121),"",COBRA!AN121)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IF(ISBLANK(COBRA!Q121),"",DATEDIF(E115,C115,"y"))</f>
        <v/>
      </c>
      <c r="I115" s="87" t="str">
        <f>IF(ISBLANK(COBRA!J121),"",COBRA!J121)</f>
        <v/>
      </c>
      <c r="J115" s="86" t="str">
        <f>IF(ISBLANK(COBRA!C121),"",COBRA!C121)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6" customHeight="1" thickBot="1" x14ac:dyDescent="0.3">
      <c r="A116" s="102"/>
      <c r="B116" s="93" t="str">
        <f>IF(ISBLANK(COBRA!AN122),"",COBRA!AN122)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IF(ISBLANK(COBRA!Q122),"",DATEDIF(E116,C116,"y"))</f>
        <v/>
      </c>
      <c r="I116" s="87" t="str">
        <f>IF(ISBLANK(COBRA!J122),"",COBRA!J122)</f>
        <v/>
      </c>
      <c r="J116" s="86" t="str">
        <f>IF(ISBLANK(COBRA!C122),"",COBRA!C122)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6" customHeight="1" thickBot="1" x14ac:dyDescent="0.3">
      <c r="A117" s="102"/>
      <c r="B117" s="93" t="str">
        <f>IF(ISBLANK(COBRA!AN123),"",COBRA!AN123)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IF(ISBLANK(COBRA!Q123),"",DATEDIF(E117,C117,"y"))</f>
        <v/>
      </c>
      <c r="I117" s="87" t="str">
        <f>IF(ISBLANK(COBRA!J123),"",COBRA!J123)</f>
        <v/>
      </c>
      <c r="J117" s="86" t="str">
        <f>IF(ISBLANK(COBRA!C123),"",COBRA!C123)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6" customHeight="1" thickBot="1" x14ac:dyDescent="0.3">
      <c r="A118" s="102"/>
      <c r="B118" s="93" t="str">
        <f>IF(ISBLANK(COBRA!AN124),"",COBRA!AN124)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IF(ISBLANK(COBRA!Q124),"",DATEDIF(E118,C118,"y"))</f>
        <v/>
      </c>
      <c r="I118" s="87" t="str">
        <f>IF(ISBLANK(COBRA!J124),"",COBRA!J124)</f>
        <v/>
      </c>
      <c r="J118" s="86" t="str">
        <f>IF(ISBLANK(COBRA!C124),"",COBRA!C124)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6" customHeight="1" thickBot="1" x14ac:dyDescent="0.3">
      <c r="A119" s="102"/>
      <c r="B119" s="93" t="str">
        <f>IF(ISBLANK(COBRA!AN125),"",COBRA!AN125)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IF(ISBLANK(COBRA!Q125),"",DATEDIF(E119,C119,"y"))</f>
        <v/>
      </c>
      <c r="I119" s="87" t="str">
        <f>IF(ISBLANK(COBRA!J125),"",COBRA!J125)</f>
        <v/>
      </c>
      <c r="J119" s="86" t="str">
        <f>IF(ISBLANK(COBRA!C125),"",COBRA!C125)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6" customHeight="1" thickBot="1" x14ac:dyDescent="0.3">
      <c r="A120" s="102"/>
      <c r="B120" s="93" t="str">
        <f>IF(ISBLANK(COBRA!AN126),"",COBRA!AN126)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IF(ISBLANK(COBRA!Q126),"",DATEDIF(E120,C120,"y"))</f>
        <v/>
      </c>
      <c r="I120" s="87" t="str">
        <f>IF(ISBLANK(COBRA!J126),"",COBRA!J126)</f>
        <v/>
      </c>
      <c r="J120" s="86" t="str">
        <f>IF(ISBLANK(COBRA!C126),"",COBRA!C126)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6" customHeight="1" thickBot="1" x14ac:dyDescent="0.3">
      <c r="A121" s="102"/>
      <c r="B121" s="93" t="str">
        <f>IF(ISBLANK(COBRA!AN127),"",COBRA!AN127)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IF(ISBLANK(COBRA!Q127),"",DATEDIF(E121,C121,"y"))</f>
        <v/>
      </c>
      <c r="I121" s="87" t="str">
        <f>IF(ISBLANK(COBRA!J127),"",COBRA!J127)</f>
        <v/>
      </c>
      <c r="J121" s="86" t="str">
        <f>IF(ISBLANK(COBRA!C127),"",COBRA!C127)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6" customHeight="1" thickBot="1" x14ac:dyDescent="0.3">
      <c r="A122" s="102"/>
      <c r="B122" s="93" t="str">
        <f>IF(ISBLANK(COBRA!AN128),"",COBRA!AN128)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IF(ISBLANK(COBRA!Q128),"",DATEDIF(E122,C122,"y"))</f>
        <v/>
      </c>
      <c r="I122" s="87" t="str">
        <f>IF(ISBLANK(COBRA!J128),"",COBRA!J128)</f>
        <v/>
      </c>
      <c r="J122" s="86" t="str">
        <f>IF(ISBLANK(COBRA!C128),"",COBRA!C128)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6" customHeight="1" thickBot="1" x14ac:dyDescent="0.3">
      <c r="A123" s="102"/>
      <c r="B123" s="93" t="str">
        <f>IF(ISBLANK(COBRA!AN129),"",COBRA!AN129)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IF(ISBLANK(COBRA!Q129),"",DATEDIF(E123,C123,"y"))</f>
        <v/>
      </c>
      <c r="I123" s="87" t="str">
        <f>IF(ISBLANK(COBRA!J129),"",COBRA!J129)</f>
        <v/>
      </c>
      <c r="J123" s="86" t="str">
        <f>IF(ISBLANK(COBRA!C129),"",COBRA!C129)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6" customHeight="1" thickBot="1" x14ac:dyDescent="0.3">
      <c r="A124" s="102"/>
      <c r="B124" s="93" t="str">
        <f>IF(ISBLANK(COBRA!AN130),"",COBRA!AN130)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IF(ISBLANK(COBRA!Q130),"",DATEDIF(E124,C124,"y"))</f>
        <v/>
      </c>
      <c r="I124" s="87" t="str">
        <f>IF(ISBLANK(COBRA!J130),"",COBRA!J130)</f>
        <v/>
      </c>
      <c r="J124" s="86" t="str">
        <f>IF(ISBLANK(COBRA!C130),"",COBRA!C130)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6" customHeight="1" thickBot="1" x14ac:dyDescent="0.3">
      <c r="A125" s="102"/>
      <c r="B125" s="93" t="str">
        <f>IF(ISBLANK(COBRA!AN131),"",COBRA!AN131)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IF(ISBLANK(COBRA!Q131),"",DATEDIF(E125,C125,"y"))</f>
        <v/>
      </c>
      <c r="I125" s="87" t="str">
        <f>IF(ISBLANK(COBRA!J131),"",COBRA!J131)</f>
        <v/>
      </c>
      <c r="J125" s="86" t="str">
        <f>IF(ISBLANK(COBRA!C131),"",COBRA!C131)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6" customHeight="1" thickBot="1" x14ac:dyDescent="0.3">
      <c r="A126" s="102"/>
      <c r="B126" s="93" t="str">
        <f>IF(ISBLANK(COBRA!AN132),"",COBRA!AN132)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IF(ISBLANK(COBRA!Q132),"",DATEDIF(E126,C126,"y"))</f>
        <v/>
      </c>
      <c r="I126" s="87" t="str">
        <f>IF(ISBLANK(COBRA!J132),"",COBRA!J132)</f>
        <v/>
      </c>
      <c r="J126" s="86" t="str">
        <f>IF(ISBLANK(COBRA!C132),"",COBRA!C132)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6" customHeight="1" thickBot="1" x14ac:dyDescent="0.3">
      <c r="A127" s="102"/>
      <c r="B127" s="93" t="str">
        <f>IF(ISBLANK(COBRA!AN133),"",COBRA!AN133)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IF(ISBLANK(COBRA!Q133),"",DATEDIF(E127,C127,"y"))</f>
        <v/>
      </c>
      <c r="I127" s="87" t="str">
        <f>IF(ISBLANK(COBRA!J133),"",COBRA!J133)</f>
        <v/>
      </c>
      <c r="J127" s="86" t="str">
        <f>IF(ISBLANK(COBRA!C133),"",COBRA!C133)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6" customHeight="1" thickBot="1" x14ac:dyDescent="0.3">
      <c r="A128" s="102"/>
      <c r="B128" s="93" t="str">
        <f>IF(ISBLANK(COBRA!AN134),"",COBRA!AN134)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IF(ISBLANK(COBRA!Q134),"",DATEDIF(E128,C128,"y"))</f>
        <v/>
      </c>
      <c r="I128" s="87" t="str">
        <f>IF(ISBLANK(COBRA!J134),"",COBRA!J134)</f>
        <v/>
      </c>
      <c r="J128" s="86" t="str">
        <f>IF(ISBLANK(COBRA!C134),"",COBRA!C134)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6" customHeight="1" thickBot="1" x14ac:dyDescent="0.3">
      <c r="A129" s="102"/>
      <c r="B129" s="93" t="str">
        <f>IF(ISBLANK(COBRA!AN135),"",COBRA!AN135)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IF(ISBLANK(COBRA!Q135),"",DATEDIF(E129,C129,"y"))</f>
        <v/>
      </c>
      <c r="I129" s="87" t="str">
        <f>IF(ISBLANK(COBRA!J135),"",COBRA!J135)</f>
        <v/>
      </c>
      <c r="J129" s="86" t="str">
        <f>IF(ISBLANK(COBRA!C135),"",COBRA!C135)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6" customHeight="1" thickBot="1" x14ac:dyDescent="0.3">
      <c r="A130" s="102"/>
      <c r="B130" s="93" t="str">
        <f>IF(ISBLANK(COBRA!AN136),"",COBRA!AN136)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IF(ISBLANK(COBRA!Q136),"",DATEDIF(E130,C130,"y"))</f>
        <v/>
      </c>
      <c r="I130" s="87" t="str">
        <f>IF(ISBLANK(COBRA!J136),"",COBRA!J136)</f>
        <v/>
      </c>
      <c r="J130" s="86" t="str">
        <f>IF(ISBLANK(COBRA!C136),"",COBRA!C136)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6" customHeight="1" thickBot="1" x14ac:dyDescent="0.3">
      <c r="A131" s="102"/>
      <c r="B131" s="93" t="str">
        <f>IF(ISBLANK(COBRA!AN137),"",COBRA!AN137)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IF(ISBLANK(COBRA!Q137),"",DATEDIF(E131,C131,"y"))</f>
        <v/>
      </c>
      <c r="I131" s="87" t="str">
        <f>IF(ISBLANK(COBRA!J137),"",COBRA!J137)</f>
        <v/>
      </c>
      <c r="J131" s="86" t="str">
        <f>IF(ISBLANK(COBRA!C137),"",COBRA!C137)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6" customHeight="1" thickBot="1" x14ac:dyDescent="0.3">
      <c r="A132" s="102"/>
      <c r="B132" s="93" t="str">
        <f>IF(ISBLANK(COBRA!AN138),"",COBRA!AN138)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IF(ISBLANK(COBRA!Q138),"",DATEDIF(E132,C132,"y"))</f>
        <v/>
      </c>
      <c r="I132" s="87" t="str">
        <f>IF(ISBLANK(COBRA!J138),"",COBRA!J138)</f>
        <v/>
      </c>
      <c r="J132" s="86" t="str">
        <f>IF(ISBLANK(COBRA!C138),"",COBRA!C138)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6" customHeight="1" thickBot="1" x14ac:dyDescent="0.3">
      <c r="A133" s="102"/>
      <c r="B133" s="93" t="str">
        <f>IF(ISBLANK(COBRA!AN139),"",COBRA!AN139)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IF(ISBLANK(COBRA!Q139),"",DATEDIF(E133,C133,"y"))</f>
        <v/>
      </c>
      <c r="I133" s="87" t="str">
        <f>IF(ISBLANK(COBRA!J139),"",COBRA!J139)</f>
        <v/>
      </c>
      <c r="J133" s="86" t="str">
        <f>IF(ISBLANK(COBRA!C139),"",COBRA!C139)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6" customHeight="1" thickBot="1" x14ac:dyDescent="0.3">
      <c r="A134" s="102"/>
      <c r="B134" s="93" t="str">
        <f>IF(ISBLANK(COBRA!AN140),"",COBRA!AN140)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IF(ISBLANK(COBRA!Q140),"",DATEDIF(E134,C134,"y"))</f>
        <v/>
      </c>
      <c r="I134" s="87" t="str">
        <f>IF(ISBLANK(COBRA!J140),"",COBRA!J140)</f>
        <v/>
      </c>
      <c r="J134" s="86" t="str">
        <f>IF(ISBLANK(COBRA!C140),"",COBRA!C140)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6" customHeight="1" thickBot="1" x14ac:dyDescent="0.3">
      <c r="A135" s="102"/>
      <c r="B135" s="93" t="str">
        <f>IF(ISBLANK(COBRA!AN141),"",COBRA!AN141)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IF(ISBLANK(COBRA!Q141),"",DATEDIF(E135,C135,"y"))</f>
        <v/>
      </c>
      <c r="I135" s="87" t="str">
        <f>IF(ISBLANK(COBRA!J141),"",COBRA!J141)</f>
        <v/>
      </c>
      <c r="J135" s="86" t="str">
        <f>IF(ISBLANK(COBRA!C141),"",COBRA!C141)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6" customHeight="1" thickBot="1" x14ac:dyDescent="0.3">
      <c r="A136" s="102"/>
      <c r="B136" s="93" t="str">
        <f>IF(ISBLANK(COBRA!AN142),"",COBRA!AN142)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IF(ISBLANK(COBRA!Q142),"",DATEDIF(E136,C136,"y"))</f>
        <v/>
      </c>
      <c r="I136" s="87" t="str">
        <f>IF(ISBLANK(COBRA!J142),"",COBRA!J142)</f>
        <v/>
      </c>
      <c r="J136" s="86" t="str">
        <f>IF(ISBLANK(COBRA!C142),"",COBRA!C142)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6" customHeight="1" thickBot="1" x14ac:dyDescent="0.3">
      <c r="A137" s="102"/>
      <c r="B137" s="93" t="str">
        <f>IF(ISBLANK(COBRA!AN143),"",COBRA!AN143)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IF(ISBLANK(COBRA!Q143),"",DATEDIF(E137,C137,"y"))</f>
        <v/>
      </c>
      <c r="I137" s="87" t="str">
        <f>IF(ISBLANK(COBRA!J143),"",COBRA!J143)</f>
        <v/>
      </c>
      <c r="J137" s="86" t="str">
        <f>IF(ISBLANK(COBRA!C143),"",COBRA!C143)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6" customHeight="1" thickBot="1" x14ac:dyDescent="0.3">
      <c r="A138" s="102"/>
      <c r="B138" s="93" t="str">
        <f>IF(ISBLANK(COBRA!AN144),"",COBRA!AN144)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IF(ISBLANK(COBRA!Q144),"",DATEDIF(E138,C138,"y"))</f>
        <v/>
      </c>
      <c r="I138" s="87" t="str">
        <f>IF(ISBLANK(COBRA!J144),"",COBRA!J144)</f>
        <v/>
      </c>
      <c r="J138" s="86" t="str">
        <f>IF(ISBLANK(COBRA!C144),"",COBRA!C144)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6" customHeight="1" thickBot="1" x14ac:dyDescent="0.3">
      <c r="A139" s="102"/>
      <c r="B139" s="93" t="str">
        <f>IF(ISBLANK(COBRA!AN145),"",COBRA!AN145)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IF(ISBLANK(COBRA!Q145),"",DATEDIF(E139,C139,"y"))</f>
        <v/>
      </c>
      <c r="I139" s="87" t="str">
        <f>IF(ISBLANK(COBRA!J145),"",COBRA!J145)</f>
        <v/>
      </c>
      <c r="J139" s="86" t="str">
        <f>IF(ISBLANK(COBRA!C145),"",COBRA!C145)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6" customHeight="1" thickBot="1" x14ac:dyDescent="0.3">
      <c r="A140" s="102"/>
      <c r="B140" s="93" t="str">
        <f>IF(ISBLANK(COBRA!AN146),"",COBRA!AN146)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IF(ISBLANK(COBRA!Q146),"",DATEDIF(E140,C140,"y"))</f>
        <v/>
      </c>
      <c r="I140" s="87" t="str">
        <f>IF(ISBLANK(COBRA!J146),"",COBRA!J146)</f>
        <v/>
      </c>
      <c r="J140" s="86" t="str">
        <f>IF(ISBLANK(COBRA!C146),"",COBRA!C146)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6" customHeight="1" thickBot="1" x14ac:dyDescent="0.3">
      <c r="A141" s="102"/>
      <c r="B141" s="93" t="str">
        <f>IF(ISBLANK(COBRA!AN147),"",COBRA!AN147)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IF(ISBLANK(COBRA!Q147),"",DATEDIF(E141,C141,"y"))</f>
        <v/>
      </c>
      <c r="I141" s="87" t="str">
        <f>IF(ISBLANK(COBRA!J147),"",COBRA!J147)</f>
        <v/>
      </c>
      <c r="J141" s="86" t="str">
        <f>IF(ISBLANK(COBRA!C147),"",COBRA!C147)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6" customHeight="1" thickBot="1" x14ac:dyDescent="0.3">
      <c r="A142" s="102"/>
      <c r="B142" s="93" t="str">
        <f>IF(ISBLANK(COBRA!AN148),"",COBRA!AN148)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IF(ISBLANK(COBRA!Q148),"",DATEDIF(E142,C142,"y"))</f>
        <v/>
      </c>
      <c r="I142" s="87" t="str">
        <f>IF(ISBLANK(COBRA!J148),"",COBRA!J148)</f>
        <v/>
      </c>
      <c r="J142" s="86" t="str">
        <f>IF(ISBLANK(COBRA!C148),"",COBRA!C148)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6" customHeight="1" thickBot="1" x14ac:dyDescent="0.3">
      <c r="A143" s="102"/>
      <c r="B143" s="93" t="str">
        <f>IF(ISBLANK(COBRA!AN149),"",COBRA!AN149)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IF(ISBLANK(COBRA!Q149),"",DATEDIF(E143,C143,"y"))</f>
        <v/>
      </c>
      <c r="I143" s="87" t="str">
        <f>IF(ISBLANK(COBRA!J149),"",COBRA!J149)</f>
        <v/>
      </c>
      <c r="J143" s="86" t="str">
        <f>IF(ISBLANK(COBRA!C149),"",COBRA!C149)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6" customHeight="1" thickBot="1" x14ac:dyDescent="0.3">
      <c r="A144" s="102"/>
      <c r="B144" s="93" t="str">
        <f>IF(ISBLANK(COBRA!AN150),"",COBRA!AN150)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IF(ISBLANK(COBRA!Q150),"",DATEDIF(E144,C144,"y"))</f>
        <v/>
      </c>
      <c r="I144" s="87" t="str">
        <f>IF(ISBLANK(COBRA!J150),"",COBRA!J150)</f>
        <v/>
      </c>
      <c r="J144" s="86" t="str">
        <f>IF(ISBLANK(COBRA!C150),"",COBRA!C150)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6" customHeight="1" thickBot="1" x14ac:dyDescent="0.3">
      <c r="A145" s="102"/>
      <c r="B145" s="93" t="str">
        <f>IF(ISBLANK(COBRA!AN151),"",COBRA!AN151)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IF(ISBLANK(COBRA!Q151),"",DATEDIF(E145,C145,"y"))</f>
        <v/>
      </c>
      <c r="I145" s="87" t="str">
        <f>IF(ISBLANK(COBRA!J151),"",COBRA!J151)</f>
        <v/>
      </c>
      <c r="J145" s="86" t="str">
        <f>IF(ISBLANK(COBRA!C151),"",COBRA!C151)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6" customHeight="1" thickBot="1" x14ac:dyDescent="0.3">
      <c r="A146" s="102"/>
      <c r="B146" s="93" t="str">
        <f>IF(ISBLANK(COBRA!AN152),"",COBRA!AN152)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IF(ISBLANK(COBRA!Q152),"",DATEDIF(E146,C146,"y"))</f>
        <v/>
      </c>
      <c r="I146" s="87" t="str">
        <f>IF(ISBLANK(COBRA!J152),"",COBRA!J152)</f>
        <v/>
      </c>
      <c r="J146" s="86" t="str">
        <f>IF(ISBLANK(COBRA!C152),"",COBRA!C152)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6" customHeight="1" thickBot="1" x14ac:dyDescent="0.3">
      <c r="A147" s="102"/>
      <c r="B147" s="93" t="str">
        <f>IF(ISBLANK(COBRA!AN153),"",COBRA!AN153)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IF(ISBLANK(COBRA!Q153),"",DATEDIF(E147,C147,"y"))</f>
        <v/>
      </c>
      <c r="I147" s="87" t="str">
        <f>IF(ISBLANK(COBRA!J153),"",COBRA!J153)</f>
        <v/>
      </c>
      <c r="J147" s="86" t="str">
        <f>IF(ISBLANK(COBRA!C153),"",COBRA!C153)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6" customHeight="1" thickBot="1" x14ac:dyDescent="0.3">
      <c r="A148" s="102"/>
      <c r="B148" s="93" t="str">
        <f>IF(ISBLANK(COBRA!AN154),"",COBRA!AN154)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IF(ISBLANK(COBRA!Q154),"",DATEDIF(E148,C148,"y"))</f>
        <v/>
      </c>
      <c r="I148" s="87" t="str">
        <f>IF(ISBLANK(COBRA!J154),"",COBRA!J154)</f>
        <v/>
      </c>
      <c r="J148" s="86" t="str">
        <f>IF(ISBLANK(COBRA!C154),"",COBRA!C154)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6" customHeight="1" thickBot="1" x14ac:dyDescent="0.3">
      <c r="A149" s="102"/>
      <c r="B149" s="93" t="str">
        <f>IF(ISBLANK(COBRA!AN155),"",COBRA!AN155)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IF(ISBLANK(COBRA!Q155),"",DATEDIF(E149,C149,"y"))</f>
        <v/>
      </c>
      <c r="I149" s="87" t="str">
        <f>IF(ISBLANK(COBRA!J155),"",COBRA!J155)</f>
        <v/>
      </c>
      <c r="J149" s="86" t="str">
        <f>IF(ISBLANK(COBRA!C155),"",COBRA!C155)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6" customHeight="1" thickBot="1" x14ac:dyDescent="0.3">
      <c r="A150" s="102"/>
      <c r="B150" s="93" t="str">
        <f>IF(ISBLANK(COBRA!AN156),"",COBRA!AN156)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IF(ISBLANK(COBRA!Q156),"",DATEDIF(E150,C150,"y"))</f>
        <v/>
      </c>
      <c r="I150" s="87" t="str">
        <f>IF(ISBLANK(COBRA!J156),"",COBRA!J156)</f>
        <v/>
      </c>
      <c r="J150" s="86" t="str">
        <f>IF(ISBLANK(COBRA!C156),"",COBRA!C156)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6" customHeight="1" thickBot="1" x14ac:dyDescent="0.3">
      <c r="A151" s="102"/>
      <c r="B151" s="93" t="str">
        <f>IF(ISBLANK(COBRA!AN157),"",COBRA!AN157)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IF(ISBLANK(COBRA!Q157),"",DATEDIF(E151,C151,"y"))</f>
        <v/>
      </c>
      <c r="I151" s="87" t="str">
        <f>IF(ISBLANK(COBRA!J157),"",COBRA!J157)</f>
        <v/>
      </c>
      <c r="J151" s="86" t="str">
        <f>IF(ISBLANK(COBRA!C157),"",COBRA!C157)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6" customHeight="1" thickBot="1" x14ac:dyDescent="0.3">
      <c r="A152" s="102"/>
      <c r="B152" s="93" t="str">
        <f>IF(ISBLANK(COBRA!AN158),"",COBRA!AN158)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IF(ISBLANK(COBRA!Q158),"",DATEDIF(E152,C152,"y"))</f>
        <v/>
      </c>
      <c r="I152" s="87" t="str">
        <f>IF(ISBLANK(COBRA!J158),"",COBRA!J158)</f>
        <v/>
      </c>
      <c r="J152" s="86" t="str">
        <f>IF(ISBLANK(COBRA!C158),"",COBRA!C158)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6" customHeight="1" thickBot="1" x14ac:dyDescent="0.3">
      <c r="A153" s="102"/>
      <c r="B153" s="93" t="str">
        <f>IF(ISBLANK(COBRA!AN159),"",COBRA!AN159)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IF(ISBLANK(COBRA!Q159),"",DATEDIF(E153,C153,"y"))</f>
        <v/>
      </c>
      <c r="I153" s="87" t="str">
        <f>IF(ISBLANK(COBRA!J159),"",COBRA!J159)</f>
        <v/>
      </c>
      <c r="J153" s="86" t="str">
        <f>IF(ISBLANK(COBRA!C159),"",COBRA!C159)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6" customHeight="1" thickBot="1" x14ac:dyDescent="0.3">
      <c r="A154" s="102"/>
      <c r="B154" s="93" t="str">
        <f>IF(ISBLANK(COBRA!AN160),"",COBRA!AN160)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IF(ISBLANK(COBRA!Q160),"",DATEDIF(E154,C154,"y"))</f>
        <v/>
      </c>
      <c r="I154" s="87" t="str">
        <f>IF(ISBLANK(COBRA!J160),"",COBRA!J160)</f>
        <v/>
      </c>
      <c r="J154" s="86" t="str">
        <f>IF(ISBLANK(COBRA!C160),"",COBRA!C160)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6" customHeight="1" thickBot="1" x14ac:dyDescent="0.3">
      <c r="A155" s="102"/>
      <c r="B155" s="93" t="str">
        <f>IF(ISBLANK(COBRA!AN161),"",COBRA!AN161)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IF(ISBLANK(COBRA!Q161),"",DATEDIF(E155,C155,"y"))</f>
        <v/>
      </c>
      <c r="I155" s="87" t="str">
        <f>IF(ISBLANK(COBRA!J161),"",COBRA!J161)</f>
        <v/>
      </c>
      <c r="J155" s="86" t="str">
        <f>IF(ISBLANK(COBRA!C161),"",COBRA!C161)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6" customHeight="1" thickBot="1" x14ac:dyDescent="0.3">
      <c r="A156" s="102"/>
      <c r="B156" s="93" t="str">
        <f>IF(ISBLANK(COBRA!AN162),"",COBRA!AN162)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IF(ISBLANK(COBRA!Q162),"",DATEDIF(E156,C156,"y"))</f>
        <v/>
      </c>
      <c r="I156" s="87" t="str">
        <f>IF(ISBLANK(COBRA!J162),"",COBRA!J162)</f>
        <v/>
      </c>
      <c r="J156" s="86" t="str">
        <f>IF(ISBLANK(COBRA!C162),"",COBRA!C162)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6" customHeight="1" thickBot="1" x14ac:dyDescent="0.3">
      <c r="A157" s="102"/>
      <c r="B157" s="93" t="str">
        <f>IF(ISBLANK(COBRA!AN163),"",COBRA!AN163)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IF(ISBLANK(COBRA!Q163),"",DATEDIF(E157,C157,"y"))</f>
        <v/>
      </c>
      <c r="I157" s="87" t="str">
        <f>IF(ISBLANK(COBRA!J163),"",COBRA!J163)</f>
        <v/>
      </c>
      <c r="J157" s="86" t="str">
        <f>IF(ISBLANK(COBRA!C163),"",COBRA!C163)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6" customHeight="1" thickBot="1" x14ac:dyDescent="0.3">
      <c r="A158" s="102"/>
      <c r="B158" s="93" t="str">
        <f>IF(ISBLANK(COBRA!AN164),"",COBRA!AN164)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IF(ISBLANK(COBRA!Q164),"",DATEDIF(E158,C158,"y"))</f>
        <v/>
      </c>
      <c r="I158" s="87" t="str">
        <f>IF(ISBLANK(COBRA!J164),"",COBRA!J164)</f>
        <v/>
      </c>
      <c r="J158" s="86" t="str">
        <f>IF(ISBLANK(COBRA!C164),"",COBRA!C164)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6" customHeight="1" thickBot="1" x14ac:dyDescent="0.3">
      <c r="A159" s="102"/>
      <c r="B159" s="93" t="str">
        <f>IF(ISBLANK(COBRA!AN165),"",COBRA!AN165)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IF(ISBLANK(COBRA!Q165),"",DATEDIF(E159,C159,"y"))</f>
        <v/>
      </c>
      <c r="I159" s="87" t="str">
        <f>IF(ISBLANK(COBRA!J165),"",COBRA!J165)</f>
        <v/>
      </c>
      <c r="J159" s="86" t="str">
        <f>IF(ISBLANK(COBRA!C165),"",COBRA!C165)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6" customHeight="1" thickBot="1" x14ac:dyDescent="0.3">
      <c r="A160" s="102"/>
      <c r="B160" s="93" t="str">
        <f>IF(ISBLANK(COBRA!AN166),"",COBRA!AN166)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IF(ISBLANK(COBRA!Q166),"",DATEDIF(E160,C160,"y"))</f>
        <v/>
      </c>
      <c r="I160" s="87" t="str">
        <f>IF(ISBLANK(COBRA!J166),"",COBRA!J166)</f>
        <v/>
      </c>
      <c r="J160" s="86" t="str">
        <f>IF(ISBLANK(COBRA!C166),"",COBRA!C166)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6" customHeight="1" thickBot="1" x14ac:dyDescent="0.3">
      <c r="A161" s="102"/>
      <c r="B161" s="93" t="str">
        <f>IF(ISBLANK(COBRA!AN167),"",COBRA!AN167)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IF(ISBLANK(COBRA!Q167),"",DATEDIF(E161,C161,"y"))</f>
        <v/>
      </c>
      <c r="I161" s="87" t="str">
        <f>IF(ISBLANK(COBRA!J167),"",COBRA!J167)</f>
        <v/>
      </c>
      <c r="J161" s="86" t="str">
        <f>IF(ISBLANK(COBRA!C167),"",COBRA!C167)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6" customHeight="1" thickBot="1" x14ac:dyDescent="0.3">
      <c r="A162" s="102"/>
      <c r="B162" s="93" t="str">
        <f>IF(ISBLANK(COBRA!AN168),"",COBRA!AN168)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IF(ISBLANK(COBRA!Q168),"",DATEDIF(E162,C162,"y"))</f>
        <v/>
      </c>
      <c r="I162" s="87" t="str">
        <f>IF(ISBLANK(COBRA!J168),"",COBRA!J168)</f>
        <v/>
      </c>
      <c r="J162" s="86" t="str">
        <f>IF(ISBLANK(COBRA!C168),"",COBRA!C168)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6" customHeight="1" thickBot="1" x14ac:dyDescent="0.3">
      <c r="A163" s="102"/>
      <c r="B163" s="93" t="str">
        <f>IF(ISBLANK(COBRA!AN169),"",COBRA!AN169)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IF(ISBLANK(COBRA!Q169),"",DATEDIF(E163,C163,"y"))</f>
        <v/>
      </c>
      <c r="I163" s="87" t="str">
        <f>IF(ISBLANK(COBRA!J169),"",COBRA!J169)</f>
        <v/>
      </c>
      <c r="J163" s="86" t="str">
        <f>IF(ISBLANK(COBRA!C169),"",COBRA!C169)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6" customHeight="1" thickBot="1" x14ac:dyDescent="0.3">
      <c r="A164" s="102"/>
      <c r="B164" s="93" t="str">
        <f>IF(ISBLANK(COBRA!AN170),"",COBRA!AN170)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IF(ISBLANK(COBRA!Q170),"",DATEDIF(E164,C164,"y"))</f>
        <v/>
      </c>
      <c r="I164" s="87" t="str">
        <f>IF(ISBLANK(COBRA!J170),"",COBRA!J170)</f>
        <v/>
      </c>
      <c r="J164" s="86" t="str">
        <f>IF(ISBLANK(COBRA!C170),"",COBRA!C170)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6" customHeight="1" thickBot="1" x14ac:dyDescent="0.3">
      <c r="A165" s="102"/>
      <c r="B165" s="93" t="str">
        <f>IF(ISBLANK(COBRA!AN171),"",COBRA!AN171)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IF(ISBLANK(COBRA!Q171),"",DATEDIF(E165,C165,"y"))</f>
        <v/>
      </c>
      <c r="I165" s="87" t="str">
        <f>IF(ISBLANK(COBRA!J171),"",COBRA!J171)</f>
        <v/>
      </c>
      <c r="J165" s="86" t="str">
        <f>IF(ISBLANK(COBRA!C171),"",COBRA!C171)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6" customHeight="1" thickBot="1" x14ac:dyDescent="0.3">
      <c r="A166" s="102"/>
      <c r="B166" s="93" t="str">
        <f>IF(ISBLANK(COBRA!AN172),"",COBRA!AN172)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IF(ISBLANK(COBRA!Q172),"",DATEDIF(E166,C166,"y"))</f>
        <v/>
      </c>
      <c r="I166" s="87" t="str">
        <f>IF(ISBLANK(COBRA!J172),"",COBRA!J172)</f>
        <v/>
      </c>
      <c r="J166" s="86" t="str">
        <f>IF(ISBLANK(COBRA!C172),"",COBRA!C172)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6" customHeight="1" thickBot="1" x14ac:dyDescent="0.3">
      <c r="A167" s="102"/>
      <c r="B167" s="93" t="str">
        <f>IF(ISBLANK(COBRA!AN173),"",COBRA!AN173)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IF(ISBLANK(COBRA!Q173),"",DATEDIF(E167,C167,"y"))</f>
        <v/>
      </c>
      <c r="I167" s="87" t="str">
        <f>IF(ISBLANK(COBRA!J173),"",COBRA!J173)</f>
        <v/>
      </c>
      <c r="J167" s="86" t="str">
        <f>IF(ISBLANK(COBRA!C173),"",COBRA!C173)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6" customHeight="1" thickBot="1" x14ac:dyDescent="0.3">
      <c r="A168" s="102"/>
      <c r="B168" s="93" t="str">
        <f>IF(ISBLANK(COBRA!AN174),"",COBRA!AN174)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IF(ISBLANK(COBRA!Q174),"",DATEDIF(E168,C168,"y"))</f>
        <v/>
      </c>
      <c r="I168" s="87" t="str">
        <f>IF(ISBLANK(COBRA!J174),"",COBRA!J174)</f>
        <v/>
      </c>
      <c r="J168" s="86" t="str">
        <f>IF(ISBLANK(COBRA!C174),"",COBRA!C174)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6" customHeight="1" thickBot="1" x14ac:dyDescent="0.3">
      <c r="A169" s="102"/>
      <c r="B169" s="93" t="str">
        <f>IF(ISBLANK(COBRA!AN175),"",COBRA!AN175)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IF(ISBLANK(COBRA!Q175),"",DATEDIF(E169,C169,"y"))</f>
        <v/>
      </c>
      <c r="I169" s="87" t="str">
        <f>IF(ISBLANK(COBRA!J175),"",COBRA!J175)</f>
        <v/>
      </c>
      <c r="J169" s="86" t="str">
        <f>IF(ISBLANK(COBRA!C175),"",COBRA!C175)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6" customHeight="1" thickBot="1" x14ac:dyDescent="0.3">
      <c r="A170" s="102"/>
      <c r="B170" s="93" t="str">
        <f>IF(ISBLANK(COBRA!AN176),"",COBRA!AN176)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IF(ISBLANK(COBRA!Q176),"",DATEDIF(E170,C170,"y"))</f>
        <v/>
      </c>
      <c r="I170" s="87" t="str">
        <f>IF(ISBLANK(COBRA!J176),"",COBRA!J176)</f>
        <v/>
      </c>
      <c r="J170" s="86" t="str">
        <f>IF(ISBLANK(COBRA!C176),"",COBRA!C176)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6" customHeight="1" thickBot="1" x14ac:dyDescent="0.3">
      <c r="A171" s="102"/>
      <c r="B171" s="93" t="str">
        <f>IF(ISBLANK(COBRA!AN177),"",COBRA!AN177)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IF(ISBLANK(COBRA!Q177),"",DATEDIF(E171,C171,"y"))</f>
        <v/>
      </c>
      <c r="I171" s="87" t="str">
        <f>IF(ISBLANK(COBRA!J177),"",COBRA!J177)</f>
        <v/>
      </c>
      <c r="J171" s="86" t="str">
        <f>IF(ISBLANK(COBRA!C177),"",COBRA!C177)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6" customHeight="1" thickBot="1" x14ac:dyDescent="0.3">
      <c r="A172" s="102"/>
      <c r="B172" s="93" t="str">
        <f>IF(ISBLANK(COBRA!AN178),"",COBRA!AN178)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IF(ISBLANK(COBRA!Q178),"",DATEDIF(E172,C172,"y"))</f>
        <v/>
      </c>
      <c r="I172" s="87" t="str">
        <f>IF(ISBLANK(COBRA!J178),"",COBRA!J178)</f>
        <v/>
      </c>
      <c r="J172" s="86" t="str">
        <f>IF(ISBLANK(COBRA!C178),"",COBRA!C178)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6" customHeight="1" thickBot="1" x14ac:dyDescent="0.3">
      <c r="A173" s="102"/>
      <c r="B173" s="93" t="str">
        <f>IF(ISBLANK(COBRA!AN179),"",COBRA!AN179)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IF(ISBLANK(COBRA!Q179),"",DATEDIF(E173,C173,"y"))</f>
        <v/>
      </c>
      <c r="I173" s="87" t="str">
        <f>IF(ISBLANK(COBRA!J179),"",COBRA!J179)</f>
        <v/>
      </c>
      <c r="J173" s="86" t="str">
        <f>IF(ISBLANK(COBRA!C179),"",COBRA!C179)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6" customHeight="1" thickBot="1" x14ac:dyDescent="0.3">
      <c r="A174" s="102"/>
      <c r="B174" s="93" t="str">
        <f>IF(ISBLANK(COBRA!AN180),"",COBRA!AN180)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IF(ISBLANK(COBRA!Q180),"",DATEDIF(E174,C174,"y"))</f>
        <v/>
      </c>
      <c r="I174" s="87" t="str">
        <f>IF(ISBLANK(COBRA!J180),"",COBRA!J180)</f>
        <v/>
      </c>
      <c r="J174" s="86" t="str">
        <f>IF(ISBLANK(COBRA!C180),"",COBRA!C180)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6" customHeight="1" thickBot="1" x14ac:dyDescent="0.3">
      <c r="A175" s="102"/>
      <c r="B175" s="93" t="str">
        <f>IF(ISBLANK(COBRA!AN181),"",COBRA!AN181)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IF(ISBLANK(COBRA!Q181),"",DATEDIF(E175,C175,"y"))</f>
        <v/>
      </c>
      <c r="I175" s="87" t="str">
        <f>IF(ISBLANK(COBRA!J181),"",COBRA!J181)</f>
        <v/>
      </c>
      <c r="J175" s="86" t="str">
        <f>IF(ISBLANK(COBRA!C181),"",COBRA!C181)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6" customHeight="1" thickBot="1" x14ac:dyDescent="0.3">
      <c r="A176" s="102"/>
      <c r="B176" s="93" t="str">
        <f>IF(ISBLANK(COBRA!AN182),"",COBRA!AN182)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IF(ISBLANK(COBRA!Q182),"",DATEDIF(E176,C176,"y"))</f>
        <v/>
      </c>
      <c r="I176" s="87" t="str">
        <f>IF(ISBLANK(COBRA!J182),"",COBRA!J182)</f>
        <v/>
      </c>
      <c r="J176" s="86" t="str">
        <f>IF(ISBLANK(COBRA!C182),"",COBRA!C182)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6" customHeight="1" thickBot="1" x14ac:dyDescent="0.3">
      <c r="A177" s="102"/>
      <c r="B177" s="93" t="str">
        <f>IF(ISBLANK(COBRA!AN183),"",COBRA!AN183)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IF(ISBLANK(COBRA!Q183),"",DATEDIF(E177,C177,"y"))</f>
        <v/>
      </c>
      <c r="I177" s="87" t="str">
        <f>IF(ISBLANK(COBRA!J183),"",COBRA!J183)</f>
        <v/>
      </c>
      <c r="J177" s="86" t="str">
        <f>IF(ISBLANK(COBRA!C183),"",COBRA!C183)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6" customHeight="1" thickBot="1" x14ac:dyDescent="0.3">
      <c r="A178" s="102"/>
      <c r="B178" s="93" t="str">
        <f>IF(ISBLANK(COBRA!AN184),"",COBRA!AN184)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IF(ISBLANK(COBRA!Q184),"",DATEDIF(E178,C178,"y"))</f>
        <v/>
      </c>
      <c r="I178" s="87" t="str">
        <f>IF(ISBLANK(COBRA!J184),"",COBRA!J184)</f>
        <v/>
      </c>
      <c r="J178" s="86" t="str">
        <f>IF(ISBLANK(COBRA!C184),"",COBRA!C184)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6" customHeight="1" thickBot="1" x14ac:dyDescent="0.3">
      <c r="A179" s="102"/>
      <c r="B179" s="93" t="str">
        <f>IF(ISBLANK(COBRA!AN185),"",COBRA!AN185)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IF(ISBLANK(COBRA!Q185),"",DATEDIF(E179,C179,"y"))</f>
        <v/>
      </c>
      <c r="I179" s="87" t="str">
        <f>IF(ISBLANK(COBRA!J185),"",COBRA!J185)</f>
        <v/>
      </c>
      <c r="J179" s="86" t="str">
        <f>IF(ISBLANK(COBRA!C185),"",COBRA!C185)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6" customHeight="1" thickBot="1" x14ac:dyDescent="0.3">
      <c r="A180" s="102"/>
      <c r="B180" s="93" t="str">
        <f>IF(ISBLANK(COBRA!AN186),"",COBRA!AN186)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IF(ISBLANK(COBRA!Q186),"",DATEDIF(E180,C180,"y"))</f>
        <v/>
      </c>
      <c r="I180" s="87" t="str">
        <f>IF(ISBLANK(COBRA!J186),"",COBRA!J186)</f>
        <v/>
      </c>
      <c r="J180" s="86" t="str">
        <f>IF(ISBLANK(COBRA!C186),"",COBRA!C186)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6" customHeight="1" thickBot="1" x14ac:dyDescent="0.3">
      <c r="A181" s="102"/>
      <c r="B181" s="93" t="str">
        <f>IF(ISBLANK(COBRA!AN187),"",COBRA!AN187)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IF(ISBLANK(COBRA!Q187),"",DATEDIF(E181,C181,"y"))</f>
        <v/>
      </c>
      <c r="I181" s="87" t="str">
        <f>IF(ISBLANK(COBRA!J187),"",COBRA!J187)</f>
        <v/>
      </c>
      <c r="J181" s="86" t="str">
        <f>IF(ISBLANK(COBRA!C187),"",COBRA!C187)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6" customHeight="1" thickBot="1" x14ac:dyDescent="0.3">
      <c r="A182" s="102"/>
      <c r="B182" s="93" t="str">
        <f>IF(ISBLANK(COBRA!AN188),"",COBRA!AN188)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IF(ISBLANK(COBRA!Q188),"",DATEDIF(E182,C182,"y"))</f>
        <v/>
      </c>
      <c r="I182" s="87" t="str">
        <f>IF(ISBLANK(COBRA!J188),"",COBRA!J188)</f>
        <v/>
      </c>
      <c r="J182" s="86" t="str">
        <f>IF(ISBLANK(COBRA!C188),"",COBRA!C188)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6" customHeight="1" thickBot="1" x14ac:dyDescent="0.3">
      <c r="A183" s="102"/>
      <c r="B183" s="93" t="str">
        <f>IF(ISBLANK(COBRA!AN189),"",COBRA!AN189)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IF(ISBLANK(COBRA!Q189),"",DATEDIF(E183,C183,"y"))</f>
        <v/>
      </c>
      <c r="I183" s="87" t="str">
        <f>IF(ISBLANK(COBRA!J189),"",COBRA!J189)</f>
        <v/>
      </c>
      <c r="J183" s="86" t="str">
        <f>IF(ISBLANK(COBRA!C189),"",COBRA!C189)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6" customHeight="1" thickBot="1" x14ac:dyDescent="0.3">
      <c r="A184" s="102"/>
      <c r="B184" s="93" t="str">
        <f>IF(ISBLANK(COBRA!AN190),"",COBRA!AN190)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IF(ISBLANK(COBRA!Q190),"",DATEDIF(E184,C184,"y"))</f>
        <v/>
      </c>
      <c r="I184" s="87" t="str">
        <f>IF(ISBLANK(COBRA!J190),"",COBRA!J190)</f>
        <v/>
      </c>
      <c r="J184" s="86" t="str">
        <f>IF(ISBLANK(COBRA!C190),"",COBRA!C190)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6" customHeight="1" thickBot="1" x14ac:dyDescent="0.3">
      <c r="A185" s="102"/>
      <c r="B185" s="93" t="str">
        <f>IF(ISBLANK(COBRA!AN191),"",COBRA!AN191)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IF(ISBLANK(COBRA!Q191),"",DATEDIF(E185,C185,"y"))</f>
        <v/>
      </c>
      <c r="I185" s="87" t="str">
        <f>IF(ISBLANK(COBRA!J191),"",COBRA!J191)</f>
        <v/>
      </c>
      <c r="J185" s="86" t="str">
        <f>IF(ISBLANK(COBRA!C191),"",COBRA!C191)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6" customHeight="1" thickBot="1" x14ac:dyDescent="0.3">
      <c r="A186" s="102"/>
      <c r="B186" s="93" t="str">
        <f>IF(ISBLANK(COBRA!AN192),"",COBRA!AN192)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IF(ISBLANK(COBRA!Q192),"",DATEDIF(E186,C186,"y"))</f>
        <v/>
      </c>
      <c r="I186" s="87" t="str">
        <f>IF(ISBLANK(COBRA!J192),"",COBRA!J192)</f>
        <v/>
      </c>
      <c r="J186" s="86" t="str">
        <f>IF(ISBLANK(COBRA!C192),"",COBRA!C192)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6" customHeight="1" thickBot="1" x14ac:dyDescent="0.3">
      <c r="A187" s="102"/>
      <c r="B187" s="93" t="str">
        <f>IF(ISBLANK(COBRA!AN193),"",COBRA!AN193)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IF(ISBLANK(COBRA!Q193),"",DATEDIF(E187,C187,"y"))</f>
        <v/>
      </c>
      <c r="I187" s="87" t="str">
        <f>IF(ISBLANK(COBRA!J193),"",COBRA!J193)</f>
        <v/>
      </c>
      <c r="J187" s="86" t="str">
        <f>IF(ISBLANK(COBRA!C193),"",COBRA!C193)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6" customHeight="1" thickBot="1" x14ac:dyDescent="0.3">
      <c r="A188" s="102"/>
      <c r="B188" s="93" t="str">
        <f>IF(ISBLANK(COBRA!AN194),"",COBRA!AN194)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IF(ISBLANK(COBRA!Q194),"",DATEDIF(E188,C188,"y"))</f>
        <v/>
      </c>
      <c r="I188" s="87" t="str">
        <f>IF(ISBLANK(COBRA!J194),"",COBRA!J194)</f>
        <v/>
      </c>
      <c r="J188" s="86" t="str">
        <f>IF(ISBLANK(COBRA!C194),"",COBRA!C194)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6" customHeight="1" thickBot="1" x14ac:dyDescent="0.3">
      <c r="A189" s="102"/>
      <c r="B189" s="93" t="str">
        <f>IF(ISBLANK(COBRA!AN195),"",COBRA!AN195)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IF(ISBLANK(COBRA!Q195),"",DATEDIF(E189,C189,"y"))</f>
        <v/>
      </c>
      <c r="I189" s="87" t="str">
        <f>IF(ISBLANK(COBRA!J195),"",COBRA!J195)</f>
        <v/>
      </c>
      <c r="J189" s="86" t="str">
        <f>IF(ISBLANK(COBRA!C195),"",COBRA!C195)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6" customHeight="1" thickBot="1" x14ac:dyDescent="0.3">
      <c r="A190" s="102"/>
      <c r="B190" s="93" t="str">
        <f>IF(ISBLANK(COBRA!AN196),"",COBRA!AN196)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IF(ISBLANK(COBRA!Q196),"",DATEDIF(E190,C190,"y"))</f>
        <v/>
      </c>
      <c r="I190" s="87" t="str">
        <f>IF(ISBLANK(COBRA!J196),"",COBRA!J196)</f>
        <v/>
      </c>
      <c r="J190" s="86" t="str">
        <f>IF(ISBLANK(COBRA!C196),"",COBRA!C196)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6" customHeight="1" thickBot="1" x14ac:dyDescent="0.3">
      <c r="A191" s="102"/>
      <c r="B191" s="93" t="str">
        <f>IF(ISBLANK(COBRA!AN197),"",COBRA!AN197)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IF(ISBLANK(COBRA!Q197),"",DATEDIF(E191,C191,"y"))</f>
        <v/>
      </c>
      <c r="I191" s="87" t="str">
        <f>IF(ISBLANK(COBRA!J197),"",COBRA!J197)</f>
        <v/>
      </c>
      <c r="J191" s="86" t="str">
        <f>IF(ISBLANK(COBRA!C197),"",COBRA!C197)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6" customHeight="1" thickBot="1" x14ac:dyDescent="0.3">
      <c r="A192" s="102"/>
      <c r="B192" s="93" t="str">
        <f>IF(ISBLANK(COBRA!AN198),"",COBRA!AN198)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IF(ISBLANK(COBRA!Q198),"",DATEDIF(E192,C192,"y"))</f>
        <v/>
      </c>
      <c r="I192" s="87" t="str">
        <f>IF(ISBLANK(COBRA!J198),"",COBRA!J198)</f>
        <v/>
      </c>
      <c r="J192" s="86" t="str">
        <f>IF(ISBLANK(COBRA!C198),"",COBRA!C198)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6" customHeight="1" thickBot="1" x14ac:dyDescent="0.3">
      <c r="A193" s="102"/>
      <c r="B193" s="93" t="str">
        <f>IF(ISBLANK(COBRA!AN199),"",COBRA!AN199)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IF(ISBLANK(COBRA!Q199),"",DATEDIF(E193,C193,"y"))</f>
        <v/>
      </c>
      <c r="I193" s="87" t="str">
        <f>IF(ISBLANK(COBRA!J199),"",COBRA!J199)</f>
        <v/>
      </c>
      <c r="J193" s="86" t="str">
        <f>IF(ISBLANK(COBRA!C199),"",COBRA!C199)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6" customHeight="1" thickBot="1" x14ac:dyDescent="0.3">
      <c r="A194" s="102"/>
      <c r="B194" s="93" t="str">
        <f>IF(ISBLANK(COBRA!AN200),"",COBRA!AN200)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IF(ISBLANK(COBRA!Q200),"",DATEDIF(E194,C194,"y"))</f>
        <v/>
      </c>
      <c r="I194" s="87" t="str">
        <f>IF(ISBLANK(COBRA!J200),"",COBRA!J200)</f>
        <v/>
      </c>
      <c r="J194" s="86" t="str">
        <f>IF(ISBLANK(COBRA!C200),"",COBRA!C200)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6" customHeight="1" thickBot="1" x14ac:dyDescent="0.3">
      <c r="A195" s="102"/>
      <c r="B195" s="93" t="str">
        <f>IF(ISBLANK(COBRA!AN201),"",COBRA!AN201)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IF(ISBLANK(COBRA!Q201),"",DATEDIF(E195,C195,"y"))</f>
        <v/>
      </c>
      <c r="I195" s="87" t="str">
        <f>IF(ISBLANK(COBRA!J201),"",COBRA!J201)</f>
        <v/>
      </c>
      <c r="J195" s="86" t="str">
        <f>IF(ISBLANK(COBRA!C201),"",COBRA!C201)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6" customHeight="1" thickBot="1" x14ac:dyDescent="0.3">
      <c r="A196" s="102"/>
      <c r="B196" s="93" t="str">
        <f>IF(ISBLANK(COBRA!AN202),"",COBRA!AN202)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IF(ISBLANK(COBRA!Q202),"",DATEDIF(E196,C196,"y"))</f>
        <v/>
      </c>
      <c r="I196" s="87" t="str">
        <f>IF(ISBLANK(COBRA!J202),"",COBRA!J202)</f>
        <v/>
      </c>
      <c r="J196" s="86" t="str">
        <f>IF(ISBLANK(COBRA!C202),"",COBRA!C202)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6" customHeight="1" thickBot="1" x14ac:dyDescent="0.3">
      <c r="A197" s="102"/>
      <c r="B197" s="93" t="str">
        <f>IF(ISBLANK(COBRA!AN203),"",COBRA!AN203)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IF(ISBLANK(COBRA!Q203),"",DATEDIF(E197,C197,"y"))</f>
        <v/>
      </c>
      <c r="I197" s="87" t="str">
        <f>IF(ISBLANK(COBRA!J203),"",COBRA!J203)</f>
        <v/>
      </c>
      <c r="J197" s="86" t="str">
        <f>IF(ISBLANK(COBRA!C203),"",COBRA!C203)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6" customHeight="1" thickBot="1" x14ac:dyDescent="0.3">
      <c r="A198" s="102"/>
      <c r="B198" s="93" t="str">
        <f>IF(ISBLANK(COBRA!AN204),"",COBRA!AN204)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IF(ISBLANK(COBRA!Q204),"",DATEDIF(E198,C198,"y"))</f>
        <v/>
      </c>
      <c r="I198" s="87" t="str">
        <f>IF(ISBLANK(COBRA!J204),"",COBRA!J204)</f>
        <v/>
      </c>
      <c r="J198" s="86" t="str">
        <f>IF(ISBLANK(COBRA!C204),"",COBRA!C204)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6" customHeight="1" thickBot="1" x14ac:dyDescent="0.3">
      <c r="A199" s="102"/>
      <c r="B199" s="93" t="str">
        <f>IF(ISBLANK(COBRA!AN205),"",COBRA!AN205)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IF(ISBLANK(COBRA!Q205),"",DATEDIF(E199,C199,"y"))</f>
        <v/>
      </c>
      <c r="I199" s="87" t="str">
        <f>IF(ISBLANK(COBRA!J205),"",COBRA!J205)</f>
        <v/>
      </c>
      <c r="J199" s="86" t="str">
        <f>IF(ISBLANK(COBRA!C205),"",COBRA!C205)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6" customHeight="1" thickBot="1" x14ac:dyDescent="0.3">
      <c r="A200" s="102"/>
      <c r="B200" s="93" t="str">
        <f>IF(ISBLANK(COBRA!AN206),"",COBRA!AN206)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IF(ISBLANK(COBRA!Q206),"",DATEDIF(E200,C200,"y"))</f>
        <v/>
      </c>
      <c r="I200" s="87" t="str">
        <f>IF(ISBLANK(COBRA!J206),"",COBRA!J206)</f>
        <v/>
      </c>
      <c r="J200" s="86" t="str">
        <f>IF(ISBLANK(COBRA!C206),"",COBRA!C206)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6" customHeight="1" thickBot="1" x14ac:dyDescent="0.3">
      <c r="A201" s="102"/>
      <c r="B201" s="93" t="str">
        <f>IF(ISBLANK(COBRA!AN207),"",COBRA!AN207)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IF(ISBLANK(COBRA!Q207),"",DATEDIF(E201,C201,"y"))</f>
        <v/>
      </c>
      <c r="I201" s="87" t="str">
        <f>IF(ISBLANK(COBRA!J207),"",COBRA!J207)</f>
        <v/>
      </c>
      <c r="J201" s="86" t="str">
        <f>IF(ISBLANK(COBRA!C207),"",COBRA!C207)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6" customHeight="1" thickBot="1" x14ac:dyDescent="0.3">
      <c r="A202" s="102"/>
      <c r="B202" s="93" t="str">
        <f>IF(ISBLANK(COBRA!AN208),"",COBRA!AN208)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IF(ISBLANK(COBRA!Q208),"",DATEDIF(E202,C202,"y"))</f>
        <v/>
      </c>
      <c r="I202" s="87" t="str">
        <f>IF(ISBLANK(COBRA!J208),"",COBRA!J208)</f>
        <v/>
      </c>
      <c r="J202" s="86" t="str">
        <f>IF(ISBLANK(COBRA!C208),"",COBRA!C208)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6" customHeight="1" thickBot="1" x14ac:dyDescent="0.3">
      <c r="A203" s="102"/>
      <c r="B203" s="93" t="str">
        <f>IF(ISBLANK(COBRA!AN209),"",COBRA!AN209)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IF(ISBLANK(COBRA!Q209),"",DATEDIF(E203,C203,"y"))</f>
        <v/>
      </c>
      <c r="I203" s="87" t="str">
        <f>IF(ISBLANK(COBRA!J209),"",COBRA!J209)</f>
        <v/>
      </c>
      <c r="J203" s="86" t="str">
        <f>IF(ISBLANK(COBRA!C209),"",COBRA!C209)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6" customHeight="1" thickBot="1" x14ac:dyDescent="0.3">
      <c r="A204" s="102"/>
      <c r="B204" s="93" t="str">
        <f>IF(ISBLANK(COBRA!AN210),"",COBRA!AN210)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IF(ISBLANK(COBRA!Q210),"",DATEDIF(E204,C204,"y"))</f>
        <v/>
      </c>
      <c r="I204" s="87" t="str">
        <f>IF(ISBLANK(COBRA!J210),"",COBRA!J210)</f>
        <v/>
      </c>
      <c r="J204" s="86" t="str">
        <f>IF(ISBLANK(COBRA!C210),"",COBRA!C210)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6" customHeight="1" thickBot="1" x14ac:dyDescent="0.3">
      <c r="A205" s="102"/>
      <c r="B205" s="93" t="str">
        <f>IF(ISBLANK(COBRA!AN211),"",COBRA!AN211)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IF(ISBLANK(COBRA!Q211),"",DATEDIF(E205,C205,"y"))</f>
        <v/>
      </c>
      <c r="I205" s="87" t="str">
        <f>IF(ISBLANK(COBRA!J211),"",COBRA!J211)</f>
        <v/>
      </c>
      <c r="J205" s="86" t="str">
        <f>IF(ISBLANK(COBRA!C211),"",COBRA!C211)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6" customHeight="1" thickBot="1" x14ac:dyDescent="0.3">
      <c r="A206" s="102"/>
      <c r="B206" s="93" t="str">
        <f>IF(ISBLANK(COBRA!AN212),"",COBRA!AN212)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IF(ISBLANK(COBRA!Q212),"",DATEDIF(E206,C206,"y"))</f>
        <v/>
      </c>
      <c r="I206" s="87" t="str">
        <f>IF(ISBLANK(COBRA!J212),"",COBRA!J212)</f>
        <v/>
      </c>
      <c r="J206" s="86" t="str">
        <f>IF(ISBLANK(COBRA!C212),"",COBRA!C212)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6" customHeight="1" thickBot="1" x14ac:dyDescent="0.3">
      <c r="A207" s="102"/>
      <c r="B207" s="93" t="str">
        <f>IF(ISBLANK(COBRA!AN213),"",COBRA!AN213)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IF(ISBLANK(COBRA!Q213),"",DATEDIF(E207,C207,"y"))</f>
        <v/>
      </c>
      <c r="I207" s="87" t="str">
        <f>IF(ISBLANK(COBRA!J213),"",COBRA!J213)</f>
        <v/>
      </c>
      <c r="J207" s="86" t="str">
        <f>IF(ISBLANK(COBRA!C213),"",COBRA!C213)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6" customHeight="1" thickBot="1" x14ac:dyDescent="0.3">
      <c r="A208" s="102"/>
      <c r="B208" s="93" t="str">
        <f>IF(ISBLANK(COBRA!AN214),"",COBRA!AN214)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IF(ISBLANK(COBRA!Q214),"",DATEDIF(E208,C208,"y"))</f>
        <v/>
      </c>
      <c r="I208" s="87" t="str">
        <f>IF(ISBLANK(COBRA!J214),"",COBRA!J214)</f>
        <v/>
      </c>
      <c r="J208" s="86" t="str">
        <f>IF(ISBLANK(COBRA!C214),"",COBRA!C214)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6" customHeight="1" thickBot="1" x14ac:dyDescent="0.3">
      <c r="A209" s="102"/>
      <c r="B209" s="93" t="str">
        <f>IF(ISBLANK(COBRA!AN215),"",COBRA!AN215)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IF(ISBLANK(COBRA!Q215),"",DATEDIF(E209,C209,"y"))</f>
        <v/>
      </c>
      <c r="I209" s="87" t="str">
        <f>IF(ISBLANK(COBRA!J215),"",COBRA!J215)</f>
        <v/>
      </c>
      <c r="J209" s="86" t="str">
        <f>IF(ISBLANK(COBRA!C215),"",COBRA!C215)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6" customHeight="1" thickBot="1" x14ac:dyDescent="0.3">
      <c r="A210" s="102"/>
      <c r="B210" s="93" t="str">
        <f>IF(ISBLANK(COBRA!AN216),"",COBRA!AN216)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IF(ISBLANK(COBRA!Q216),"",DATEDIF(E210,C210,"y"))</f>
        <v/>
      </c>
      <c r="I210" s="87" t="str">
        <f>IF(ISBLANK(COBRA!J216),"",COBRA!J216)</f>
        <v/>
      </c>
      <c r="J210" s="86" t="str">
        <f>IF(ISBLANK(COBRA!C216),"",COBRA!C216)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6" customHeight="1" thickBot="1" x14ac:dyDescent="0.3">
      <c r="A211" s="102"/>
      <c r="B211" s="93" t="str">
        <f>IF(ISBLANK(COBRA!AN217),"",COBRA!AN217)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IF(ISBLANK(COBRA!Q217),"",DATEDIF(E211,C211,"y"))</f>
        <v/>
      </c>
      <c r="I211" s="87" t="str">
        <f>IF(ISBLANK(COBRA!J217),"",COBRA!J217)</f>
        <v/>
      </c>
      <c r="J211" s="86" t="str">
        <f>IF(ISBLANK(COBRA!C217),"",COBRA!C217)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6" customHeight="1" thickBot="1" x14ac:dyDescent="0.3">
      <c r="A212" s="102"/>
      <c r="B212" s="93" t="str">
        <f>IF(ISBLANK(COBRA!AN218),"",COBRA!AN218)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IF(ISBLANK(COBRA!Q218),"",DATEDIF(E212,C212,"y"))</f>
        <v/>
      </c>
      <c r="I212" s="87" t="str">
        <f>IF(ISBLANK(COBRA!J218),"",COBRA!J218)</f>
        <v/>
      </c>
      <c r="J212" s="86" t="str">
        <f>IF(ISBLANK(COBRA!C218),"",COBRA!C218)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6" customHeight="1" thickBot="1" x14ac:dyDescent="0.3">
      <c r="A213" s="102"/>
      <c r="B213" s="93" t="str">
        <f>IF(ISBLANK(COBRA!AN219),"",COBRA!AN219)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IF(ISBLANK(COBRA!Q219),"",DATEDIF(E213,C213,"y"))</f>
        <v/>
      </c>
      <c r="I213" s="87" t="str">
        <f>IF(ISBLANK(COBRA!J219),"",COBRA!J219)</f>
        <v/>
      </c>
      <c r="J213" s="86" t="str">
        <f>IF(ISBLANK(COBRA!C219),"",COBRA!C219)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6" customHeight="1" thickBot="1" x14ac:dyDescent="0.3">
      <c r="A214" s="102"/>
      <c r="B214" s="93" t="str">
        <f>IF(ISBLANK(COBRA!AN220),"",COBRA!AN220)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IF(ISBLANK(COBRA!Q220),"",DATEDIF(E214,C214,"y"))</f>
        <v/>
      </c>
      <c r="I214" s="87" t="str">
        <f>IF(ISBLANK(COBRA!J220),"",COBRA!J220)</f>
        <v/>
      </c>
      <c r="J214" s="86" t="str">
        <f>IF(ISBLANK(COBRA!C220),"",COBRA!C220)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6" customHeight="1" thickBot="1" x14ac:dyDescent="0.3">
      <c r="A215" s="102"/>
      <c r="B215" s="93" t="str">
        <f>IF(ISBLANK(COBRA!AN221),"",COBRA!AN221)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IF(ISBLANK(COBRA!Q221),"",DATEDIF(E215,C215,"y"))</f>
        <v/>
      </c>
      <c r="I215" s="87" t="str">
        <f>IF(ISBLANK(COBRA!J221),"",COBRA!J221)</f>
        <v/>
      </c>
      <c r="J215" s="86" t="str">
        <f>IF(ISBLANK(COBRA!C221),"",COBRA!C221)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6" customHeight="1" thickBot="1" x14ac:dyDescent="0.3">
      <c r="A216" s="102"/>
      <c r="B216" s="93" t="str">
        <f>IF(ISBLANK(COBRA!AN222),"",COBRA!AN222)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IF(ISBLANK(COBRA!Q222),"",DATEDIF(E216,C216,"y"))</f>
        <v/>
      </c>
      <c r="I216" s="87" t="str">
        <f>IF(ISBLANK(COBRA!J222),"",COBRA!J222)</f>
        <v/>
      </c>
      <c r="J216" s="86" t="str">
        <f>IF(ISBLANK(COBRA!C222),"",COBRA!C222)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6" customHeight="1" thickBot="1" x14ac:dyDescent="0.3">
      <c r="A217" s="102"/>
      <c r="B217" s="93" t="str">
        <f>IF(ISBLANK(COBRA!AN223),"",COBRA!AN223)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IF(ISBLANK(COBRA!Q223),"",DATEDIF(E217,C217,"y"))</f>
        <v/>
      </c>
      <c r="I217" s="87" t="str">
        <f>IF(ISBLANK(COBRA!J223),"",COBRA!J223)</f>
        <v/>
      </c>
      <c r="J217" s="86" t="str">
        <f>IF(ISBLANK(COBRA!C223),"",COBRA!C223)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6" customHeight="1" thickBot="1" x14ac:dyDescent="0.3">
      <c r="A218" s="102"/>
      <c r="B218" s="93" t="str">
        <f>IF(ISBLANK(COBRA!AN224),"",COBRA!AN224)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IF(ISBLANK(COBRA!Q224),"",DATEDIF(E218,C218,"y"))</f>
        <v/>
      </c>
      <c r="I218" s="87" t="str">
        <f>IF(ISBLANK(COBRA!J224),"",COBRA!J224)</f>
        <v/>
      </c>
      <c r="J218" s="86" t="str">
        <f>IF(ISBLANK(COBRA!C224),"",COBRA!C224)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6" customHeight="1" thickBot="1" x14ac:dyDescent="0.3">
      <c r="A219" s="102"/>
      <c r="B219" s="93" t="str">
        <f>IF(ISBLANK(COBRA!AN225),"",COBRA!AN225)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IF(ISBLANK(COBRA!Q225),"",DATEDIF(E219,C219,"y"))</f>
        <v/>
      </c>
      <c r="I219" s="87" t="str">
        <f>IF(ISBLANK(COBRA!J225),"",COBRA!J225)</f>
        <v/>
      </c>
      <c r="J219" s="86" t="str">
        <f>IF(ISBLANK(COBRA!C225),"",COBRA!C225)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6" customHeight="1" thickBot="1" x14ac:dyDescent="0.3">
      <c r="A220" s="102"/>
      <c r="B220" s="93" t="str">
        <f>IF(ISBLANK(COBRA!AN226),"",COBRA!AN226)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IF(ISBLANK(COBRA!Q226),"",DATEDIF(E220,C220,"y"))</f>
        <v/>
      </c>
      <c r="I220" s="87" t="str">
        <f>IF(ISBLANK(COBRA!J226),"",COBRA!J226)</f>
        <v/>
      </c>
      <c r="J220" s="86" t="str">
        <f>IF(ISBLANK(COBRA!C226),"",COBRA!C226)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6" customHeight="1" thickBot="1" x14ac:dyDescent="0.3">
      <c r="A221" s="102"/>
      <c r="B221" s="93" t="str">
        <f>IF(ISBLANK(COBRA!AN227),"",COBRA!AN227)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IF(ISBLANK(COBRA!Q227),"",DATEDIF(E221,C221,"y"))</f>
        <v/>
      </c>
      <c r="I221" s="87" t="str">
        <f>IF(ISBLANK(COBRA!J227),"",COBRA!J227)</f>
        <v/>
      </c>
      <c r="J221" s="86" t="str">
        <f>IF(ISBLANK(COBRA!C227),"",COBRA!C227)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6" customHeight="1" thickBot="1" x14ac:dyDescent="0.3">
      <c r="A222" s="102"/>
      <c r="B222" s="93" t="str">
        <f>IF(ISBLANK(COBRA!AN228),"",COBRA!AN228)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IF(ISBLANK(COBRA!Q228),"",DATEDIF(E222,C222,"y"))</f>
        <v/>
      </c>
      <c r="I222" s="87" t="str">
        <f>IF(ISBLANK(COBRA!J228),"",COBRA!J228)</f>
        <v/>
      </c>
      <c r="J222" s="86" t="str">
        <f>IF(ISBLANK(COBRA!C228),"",COBRA!C228)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6" customHeight="1" thickBot="1" x14ac:dyDescent="0.3">
      <c r="A223" s="102"/>
      <c r="B223" s="93" t="str">
        <f>IF(ISBLANK(COBRA!AN229),"",COBRA!AN229)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IF(ISBLANK(COBRA!Q229),"",DATEDIF(E223,C223,"y"))</f>
        <v/>
      </c>
      <c r="I223" s="87" t="str">
        <f>IF(ISBLANK(COBRA!J229),"",COBRA!J229)</f>
        <v/>
      </c>
      <c r="J223" s="86" t="str">
        <f>IF(ISBLANK(COBRA!C229),"",COBRA!C229)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6" customHeight="1" thickBot="1" x14ac:dyDescent="0.3">
      <c r="A224" s="102"/>
      <c r="B224" s="93" t="str">
        <f>IF(ISBLANK(COBRA!AN230),"",COBRA!AN230)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IF(ISBLANK(COBRA!Q230),"",DATEDIF(E224,C224,"y"))</f>
        <v/>
      </c>
      <c r="I224" s="87" t="str">
        <f>IF(ISBLANK(COBRA!J230),"",COBRA!J230)</f>
        <v/>
      </c>
      <c r="J224" s="86" t="str">
        <f>IF(ISBLANK(COBRA!C230),"",COBRA!C230)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6" customHeight="1" thickBot="1" x14ac:dyDescent="0.3">
      <c r="A225" s="102"/>
      <c r="B225" s="93" t="str">
        <f>IF(ISBLANK(COBRA!AN231),"",COBRA!AN231)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IF(ISBLANK(COBRA!Q231),"",DATEDIF(E225,C225,"y"))</f>
        <v/>
      </c>
      <c r="I225" s="87" t="str">
        <f>IF(ISBLANK(COBRA!J231),"",COBRA!J231)</f>
        <v/>
      </c>
      <c r="J225" s="86" t="str">
        <f>IF(ISBLANK(COBRA!C231),"",COBRA!C231)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6" customHeight="1" thickBot="1" x14ac:dyDescent="0.3">
      <c r="A226" s="102"/>
      <c r="B226" s="93" t="str">
        <f>IF(ISBLANK(COBRA!AN232),"",COBRA!AN232)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IF(ISBLANK(COBRA!Q232),"",DATEDIF(E226,C226,"y"))</f>
        <v/>
      </c>
      <c r="I226" s="87" t="str">
        <f>IF(ISBLANK(COBRA!J232),"",COBRA!J232)</f>
        <v/>
      </c>
      <c r="J226" s="86" t="str">
        <f>IF(ISBLANK(COBRA!C232),"",COBRA!C232)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6" customHeight="1" thickBot="1" x14ac:dyDescent="0.3">
      <c r="A227" s="102"/>
      <c r="B227" s="93" t="str">
        <f>IF(ISBLANK(COBRA!AN233),"",COBRA!AN233)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IF(ISBLANK(COBRA!Q233),"",DATEDIF(E227,C227,"y"))</f>
        <v/>
      </c>
      <c r="I227" s="87" t="str">
        <f>IF(ISBLANK(COBRA!J233),"",COBRA!J233)</f>
        <v/>
      </c>
      <c r="J227" s="86" t="str">
        <f>IF(ISBLANK(COBRA!C233),"",COBRA!C233)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6" customHeight="1" thickBot="1" x14ac:dyDescent="0.3">
      <c r="A228" s="102"/>
      <c r="B228" s="93" t="str">
        <f>IF(ISBLANK(COBRA!AN234),"",COBRA!AN234)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IF(ISBLANK(COBRA!Q234),"",DATEDIF(E228,C228,"y"))</f>
        <v/>
      </c>
      <c r="I228" s="87" t="str">
        <f>IF(ISBLANK(COBRA!J234),"",COBRA!J234)</f>
        <v/>
      </c>
      <c r="J228" s="86" t="str">
        <f>IF(ISBLANK(COBRA!C234),"",COBRA!C234)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6" customHeight="1" thickBot="1" x14ac:dyDescent="0.3">
      <c r="A229" s="102"/>
      <c r="B229" s="93" t="str">
        <f>IF(ISBLANK(COBRA!AN235),"",COBRA!AN235)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IF(ISBLANK(COBRA!Q235),"",DATEDIF(E229,C229,"y"))</f>
        <v/>
      </c>
      <c r="I229" s="87" t="str">
        <f>IF(ISBLANK(COBRA!J235),"",COBRA!J235)</f>
        <v/>
      </c>
      <c r="J229" s="86" t="str">
        <f>IF(ISBLANK(COBRA!C235),"",COBRA!C235)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6" customHeight="1" thickBot="1" x14ac:dyDescent="0.3">
      <c r="A230" s="102"/>
      <c r="B230" s="93" t="str">
        <f>IF(ISBLANK(COBRA!AN236),"",COBRA!AN236)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IF(ISBLANK(COBRA!Q236),"",DATEDIF(E230,C230,"y"))</f>
        <v/>
      </c>
      <c r="I230" s="87" t="str">
        <f>IF(ISBLANK(COBRA!J236),"",COBRA!J236)</f>
        <v/>
      </c>
      <c r="J230" s="86" t="str">
        <f>IF(ISBLANK(COBRA!C236),"",COBRA!C236)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6" customHeight="1" thickBot="1" x14ac:dyDescent="0.3">
      <c r="A231" s="102"/>
      <c r="B231" s="93" t="str">
        <f>IF(ISBLANK(COBRA!AN237),"",COBRA!AN237)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IF(ISBLANK(COBRA!Q237),"",DATEDIF(E231,C231,"y"))</f>
        <v/>
      </c>
      <c r="I231" s="87" t="str">
        <f>IF(ISBLANK(COBRA!J237),"",COBRA!J237)</f>
        <v/>
      </c>
      <c r="J231" s="86" t="str">
        <f>IF(ISBLANK(COBRA!C237),"",COBRA!C237)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6" customHeight="1" thickBot="1" x14ac:dyDescent="0.3">
      <c r="A232" s="102"/>
      <c r="B232" s="93" t="str">
        <f>IF(ISBLANK(COBRA!AN238),"",COBRA!AN238)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IF(ISBLANK(COBRA!Q238),"",DATEDIF(E232,C232,"y"))</f>
        <v/>
      </c>
      <c r="I232" s="87" t="str">
        <f>IF(ISBLANK(COBRA!J238),"",COBRA!J238)</f>
        <v/>
      </c>
      <c r="J232" s="86" t="str">
        <f>IF(ISBLANK(COBRA!C238),"",COBRA!C238)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6" customHeight="1" thickBot="1" x14ac:dyDescent="0.3">
      <c r="A233" s="102"/>
      <c r="B233" s="93" t="str">
        <f>IF(ISBLANK(COBRA!AN239),"",COBRA!AN239)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IF(ISBLANK(COBRA!Q239),"",DATEDIF(E233,C233,"y"))</f>
        <v/>
      </c>
      <c r="I233" s="87" t="str">
        <f>IF(ISBLANK(COBRA!J239),"",COBRA!J239)</f>
        <v/>
      </c>
      <c r="J233" s="86" t="str">
        <f>IF(ISBLANK(COBRA!C239),"",COBRA!C239)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6" customHeight="1" thickBot="1" x14ac:dyDescent="0.3">
      <c r="A234" s="102"/>
      <c r="B234" s="93" t="str">
        <f>IF(ISBLANK(COBRA!AN240),"",COBRA!AN240)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IF(ISBLANK(COBRA!Q240),"",DATEDIF(E234,C234,"y"))</f>
        <v/>
      </c>
      <c r="I234" s="87" t="str">
        <f>IF(ISBLANK(COBRA!J240),"",COBRA!J240)</f>
        <v/>
      </c>
      <c r="J234" s="86" t="str">
        <f>IF(ISBLANK(COBRA!C240),"",COBRA!C240)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6" customHeight="1" thickBot="1" x14ac:dyDescent="0.3">
      <c r="A235" s="102"/>
      <c r="B235" s="93" t="str">
        <f>IF(ISBLANK(COBRA!AN241),"",COBRA!AN241)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IF(ISBLANK(COBRA!Q241),"",DATEDIF(E235,C235,"y"))</f>
        <v/>
      </c>
      <c r="I235" s="87" t="str">
        <f>IF(ISBLANK(COBRA!J241),"",COBRA!J241)</f>
        <v/>
      </c>
      <c r="J235" s="86" t="str">
        <f>IF(ISBLANK(COBRA!C241),"",COBRA!C241)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6" customHeight="1" thickBot="1" x14ac:dyDescent="0.3">
      <c r="A236" s="102"/>
      <c r="B236" s="93" t="str">
        <f>IF(ISBLANK(COBRA!AN242),"",COBRA!AN242)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IF(ISBLANK(COBRA!Q242),"",DATEDIF(E236,C236,"y"))</f>
        <v/>
      </c>
      <c r="I236" s="87" t="str">
        <f>IF(ISBLANK(COBRA!J242),"",COBRA!J242)</f>
        <v/>
      </c>
      <c r="J236" s="86" t="str">
        <f>IF(ISBLANK(COBRA!C242),"",COBRA!C242)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6" customHeight="1" thickBot="1" x14ac:dyDescent="0.3">
      <c r="A237" s="102"/>
      <c r="B237" s="93" t="str">
        <f>IF(ISBLANK(COBRA!AN243),"",COBRA!AN243)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IF(ISBLANK(COBRA!Q243),"",DATEDIF(E237,C237,"y"))</f>
        <v/>
      </c>
      <c r="I237" s="87" t="str">
        <f>IF(ISBLANK(COBRA!J243),"",COBRA!J243)</f>
        <v/>
      </c>
      <c r="J237" s="86" t="str">
        <f>IF(ISBLANK(COBRA!C243),"",COBRA!C243)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6" customHeight="1" thickBot="1" x14ac:dyDescent="0.3">
      <c r="A238" s="102"/>
      <c r="B238" s="93" t="str">
        <f>IF(ISBLANK(COBRA!AN244),"",COBRA!AN244)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IF(ISBLANK(COBRA!Q244),"",DATEDIF(E238,C238,"y"))</f>
        <v/>
      </c>
      <c r="I238" s="87" t="str">
        <f>IF(ISBLANK(COBRA!J244),"",COBRA!J244)</f>
        <v/>
      </c>
      <c r="J238" s="86" t="str">
        <f>IF(ISBLANK(COBRA!C244),"",COBRA!C244)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6" customHeight="1" thickBot="1" x14ac:dyDescent="0.3">
      <c r="A239" s="102"/>
      <c r="B239" s="93" t="str">
        <f>IF(ISBLANK(COBRA!AN245),"",COBRA!AN245)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IF(ISBLANK(COBRA!Q245),"",DATEDIF(E239,C239,"y"))</f>
        <v/>
      </c>
      <c r="I239" s="87" t="str">
        <f>IF(ISBLANK(COBRA!J245),"",COBRA!J245)</f>
        <v/>
      </c>
      <c r="J239" s="86" t="str">
        <f>IF(ISBLANK(COBRA!C245),"",COBRA!C245)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6" customHeight="1" thickBot="1" x14ac:dyDescent="0.3">
      <c r="A240" s="102"/>
      <c r="B240" s="93" t="str">
        <f>IF(ISBLANK(COBRA!AN246),"",COBRA!AN246)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IF(ISBLANK(COBRA!Q246),"",DATEDIF(E240,C240,"y"))</f>
        <v/>
      </c>
      <c r="I240" s="87" t="str">
        <f>IF(ISBLANK(COBRA!J246),"",COBRA!J246)</f>
        <v/>
      </c>
      <c r="J240" s="86" t="str">
        <f>IF(ISBLANK(COBRA!C246),"",COBRA!C246)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6" customHeight="1" thickBot="1" x14ac:dyDescent="0.3">
      <c r="A241" s="102"/>
      <c r="B241" s="93" t="str">
        <f>IF(ISBLANK(COBRA!AN247),"",COBRA!AN247)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IF(ISBLANK(COBRA!Q247),"",DATEDIF(E241,C241,"y"))</f>
        <v/>
      </c>
      <c r="I241" s="87" t="str">
        <f>IF(ISBLANK(COBRA!J247),"",COBRA!J247)</f>
        <v/>
      </c>
      <c r="J241" s="86" t="str">
        <f>IF(ISBLANK(COBRA!C247),"",COBRA!C247)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6" customHeight="1" thickBot="1" x14ac:dyDescent="0.3">
      <c r="A242" s="102"/>
      <c r="B242" s="93" t="str">
        <f>IF(ISBLANK(COBRA!AN248),"",COBRA!AN248)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IF(ISBLANK(COBRA!Q248),"",DATEDIF(E242,C242,"y"))</f>
        <v/>
      </c>
      <c r="I242" s="87" t="str">
        <f>IF(ISBLANK(COBRA!J248),"",COBRA!J248)</f>
        <v/>
      </c>
      <c r="J242" s="86" t="str">
        <f>IF(ISBLANK(COBRA!C248),"",COBRA!C248)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6" customHeight="1" thickBot="1" x14ac:dyDescent="0.3">
      <c r="A243" s="102"/>
      <c r="B243" s="93" t="str">
        <f>IF(ISBLANK(COBRA!AN249),"",COBRA!AN249)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IF(ISBLANK(COBRA!Q249),"",DATEDIF(E243,C243,"y"))</f>
        <v/>
      </c>
      <c r="I243" s="87" t="str">
        <f>IF(ISBLANK(COBRA!J249),"",COBRA!J249)</f>
        <v/>
      </c>
      <c r="J243" s="86" t="str">
        <f>IF(ISBLANK(COBRA!C249),"",COBRA!C249)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6" customHeight="1" thickBot="1" x14ac:dyDescent="0.3">
      <c r="A244" s="102"/>
      <c r="B244" s="93" t="str">
        <f>IF(ISBLANK(COBRA!AN250),"",COBRA!AN250)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IF(ISBLANK(COBRA!Q250),"",DATEDIF(E244,C244,"y"))</f>
        <v/>
      </c>
      <c r="I244" s="87" t="str">
        <f>IF(ISBLANK(COBRA!J250),"",COBRA!J250)</f>
        <v/>
      </c>
      <c r="J244" s="86" t="str">
        <f>IF(ISBLANK(COBRA!C250),"",COBRA!C250)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6" customHeight="1" thickBot="1" x14ac:dyDescent="0.3">
      <c r="A245" s="102"/>
      <c r="B245" s="93" t="str">
        <f>IF(ISBLANK(COBRA!AN251),"",COBRA!AN251)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IF(ISBLANK(COBRA!Q251),"",DATEDIF(E245,C245,"y"))</f>
        <v/>
      </c>
      <c r="I245" s="87" t="str">
        <f>IF(ISBLANK(COBRA!J251),"",COBRA!J251)</f>
        <v/>
      </c>
      <c r="J245" s="86" t="str">
        <f>IF(ISBLANK(COBRA!C251),"",COBRA!C251)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6" customHeight="1" thickBot="1" x14ac:dyDescent="0.3">
      <c r="A246" s="102"/>
      <c r="B246" s="93" t="str">
        <f>IF(ISBLANK(COBRA!AN252),"",COBRA!AN252)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IF(ISBLANK(COBRA!Q252),"",DATEDIF(E246,C246,"y"))</f>
        <v/>
      </c>
      <c r="I246" s="87" t="str">
        <f>IF(ISBLANK(COBRA!J252),"",COBRA!J252)</f>
        <v/>
      </c>
      <c r="J246" s="86" t="str">
        <f>IF(ISBLANK(COBRA!C252),"",COBRA!C252)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6" customHeight="1" thickBot="1" x14ac:dyDescent="0.3">
      <c r="A247" s="102"/>
      <c r="B247" s="93" t="str">
        <f>IF(ISBLANK(COBRA!AN253),"",COBRA!AN253)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IF(ISBLANK(COBRA!Q253),"",DATEDIF(E247,C247,"y"))</f>
        <v/>
      </c>
      <c r="I247" s="87" t="str">
        <f>IF(ISBLANK(COBRA!J253),"",COBRA!J253)</f>
        <v/>
      </c>
      <c r="J247" s="86" t="str">
        <f>IF(ISBLANK(COBRA!C253),"",COBRA!C253)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6" customHeight="1" thickBot="1" x14ac:dyDescent="0.3">
      <c r="A248" s="102"/>
      <c r="B248" s="93" t="str">
        <f>IF(ISBLANK(COBRA!AN254),"",COBRA!AN254)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IF(ISBLANK(COBRA!Q254),"",DATEDIF(E248,C248,"y"))</f>
        <v/>
      </c>
      <c r="I248" s="87" t="str">
        <f>IF(ISBLANK(COBRA!J254),"",COBRA!J254)</f>
        <v/>
      </c>
      <c r="J248" s="86" t="str">
        <f>IF(ISBLANK(COBRA!C254),"",COBRA!C254)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6" customHeight="1" thickBot="1" x14ac:dyDescent="0.3">
      <c r="A249" s="102"/>
      <c r="B249" s="93" t="str">
        <f>IF(ISBLANK(COBRA!AN255),"",COBRA!AN255)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IF(ISBLANK(COBRA!Q255),"",DATEDIF(E249,C249,"y"))</f>
        <v/>
      </c>
      <c r="I249" s="87" t="str">
        <f>IF(ISBLANK(COBRA!J255),"",COBRA!J255)</f>
        <v/>
      </c>
      <c r="J249" s="86" t="str">
        <f>IF(ISBLANK(COBRA!C255),"",COBRA!C255)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6" customHeight="1" thickBot="1" x14ac:dyDescent="0.3">
      <c r="A250" s="102"/>
      <c r="B250" s="93" t="str">
        <f>IF(ISBLANK(COBRA!AN256),"",COBRA!AN256)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IF(ISBLANK(COBRA!Q256),"",DATEDIF(E250,C250,"y"))</f>
        <v/>
      </c>
      <c r="I250" s="87" t="str">
        <f>IF(ISBLANK(COBRA!J256),"",COBRA!J256)</f>
        <v/>
      </c>
      <c r="J250" s="86" t="str">
        <f>IF(ISBLANK(COBRA!C256),"",COBRA!C256)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6" customHeight="1" thickBot="1" x14ac:dyDescent="0.3">
      <c r="A251" s="102"/>
      <c r="B251" s="93" t="str">
        <f>IF(ISBLANK(COBRA!AN257),"",COBRA!AN257)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IF(ISBLANK(COBRA!Q257),"",DATEDIF(E251,C251,"y"))</f>
        <v/>
      </c>
      <c r="I251" s="87" t="str">
        <f>IF(ISBLANK(COBRA!J257),"",COBRA!J257)</f>
        <v/>
      </c>
      <c r="J251" s="86" t="str">
        <f>IF(ISBLANK(COBRA!C257),"",COBRA!C257)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6" customHeight="1" thickBot="1" x14ac:dyDescent="0.3">
      <c r="A252" s="102"/>
      <c r="B252" s="93" t="str">
        <f>IF(ISBLANK(COBRA!AN258),"",COBRA!AN258)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IF(ISBLANK(COBRA!Q258),"",DATEDIF(E252,C252,"y"))</f>
        <v/>
      </c>
      <c r="I252" s="87" t="str">
        <f>IF(ISBLANK(COBRA!J258),"",COBRA!J258)</f>
        <v/>
      </c>
      <c r="J252" s="86" t="str">
        <f>IF(ISBLANK(COBRA!C258),"",COBRA!C258)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6" customHeight="1" thickBot="1" x14ac:dyDescent="0.3">
      <c r="A253" s="102"/>
      <c r="B253" s="93" t="str">
        <f>IF(ISBLANK(COBRA!AN259),"",COBRA!AN259)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IF(ISBLANK(COBRA!Q259),"",DATEDIF(E253,C253,"y"))</f>
        <v/>
      </c>
      <c r="I253" s="87" t="str">
        <f>IF(ISBLANK(COBRA!J259),"",COBRA!J259)</f>
        <v/>
      </c>
      <c r="J253" s="86" t="str">
        <f>IF(ISBLANK(COBRA!C259),"",COBRA!C259)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6" customHeight="1" thickBot="1" x14ac:dyDescent="0.3">
      <c r="A254" s="102"/>
      <c r="B254" s="93" t="str">
        <f>IF(ISBLANK(COBRA!AN260),"",COBRA!AN260)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IF(ISBLANK(COBRA!Q260),"",DATEDIF(E254,C254,"y"))</f>
        <v/>
      </c>
      <c r="I254" s="87" t="str">
        <f>IF(ISBLANK(COBRA!J260),"",COBRA!J260)</f>
        <v/>
      </c>
      <c r="J254" s="86" t="str">
        <f>IF(ISBLANK(COBRA!C260),"",COBRA!C260)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6" customHeight="1" thickBot="1" x14ac:dyDescent="0.3">
      <c r="A255" s="102"/>
      <c r="B255" s="93" t="str">
        <f>IF(ISBLANK(COBRA!AN261),"",COBRA!AN261)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IF(ISBLANK(COBRA!Q261),"",DATEDIF(E255,C255,"y"))</f>
        <v/>
      </c>
      <c r="I255" s="87" t="str">
        <f>IF(ISBLANK(COBRA!J261),"",COBRA!J261)</f>
        <v/>
      </c>
      <c r="J255" s="86" t="str">
        <f>IF(ISBLANK(COBRA!C261),"",COBRA!C261)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6" customHeight="1" thickBot="1" x14ac:dyDescent="0.3">
      <c r="A256" s="102"/>
      <c r="B256" s="93" t="str">
        <f>IF(ISBLANK(COBRA!AN262),"",COBRA!AN262)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IF(ISBLANK(COBRA!Q262),"",DATEDIF(E256,C256,"y"))</f>
        <v/>
      </c>
      <c r="I256" s="87" t="str">
        <f>IF(ISBLANK(COBRA!J262),"",COBRA!J262)</f>
        <v/>
      </c>
      <c r="J256" s="86" t="str">
        <f>IF(ISBLANK(COBRA!C262),"",COBRA!C262)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6" customHeight="1" thickBot="1" x14ac:dyDescent="0.3">
      <c r="A257" s="102"/>
      <c r="B257" s="93" t="str">
        <f>IF(ISBLANK(COBRA!AN263),"",COBRA!AN263)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IF(ISBLANK(COBRA!Q263),"",DATEDIF(E257,C257,"y"))</f>
        <v/>
      </c>
      <c r="I257" s="87" t="str">
        <f>IF(ISBLANK(COBRA!J263),"",COBRA!J263)</f>
        <v/>
      </c>
      <c r="J257" s="86" t="str">
        <f>IF(ISBLANK(COBRA!C263),"",COBRA!C263)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6" customHeight="1" thickBot="1" x14ac:dyDescent="0.3">
      <c r="A258" s="102"/>
      <c r="B258" s="93" t="str">
        <f>IF(ISBLANK(COBRA!AN264),"",COBRA!AN264)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IF(ISBLANK(COBRA!Q264),"",DATEDIF(E258,C258,"y"))</f>
        <v/>
      </c>
      <c r="I258" s="87" t="str">
        <f>IF(ISBLANK(COBRA!J264),"",COBRA!J264)</f>
        <v/>
      </c>
      <c r="J258" s="86" t="str">
        <f>IF(ISBLANK(COBRA!C264),"",COBRA!C264)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6" customHeight="1" thickBot="1" x14ac:dyDescent="0.3">
      <c r="A259" s="102"/>
      <c r="B259" s="93" t="str">
        <f>IF(ISBLANK(COBRA!AN265),"",COBRA!AN265)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IF(ISBLANK(COBRA!Q265),"",DATEDIF(E259,C259,"y"))</f>
        <v/>
      </c>
      <c r="I259" s="87" t="str">
        <f>IF(ISBLANK(COBRA!J265),"",COBRA!J265)</f>
        <v/>
      </c>
      <c r="J259" s="86" t="str">
        <f>IF(ISBLANK(COBRA!C265),"",COBRA!C265)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6" customHeight="1" thickBot="1" x14ac:dyDescent="0.3">
      <c r="A260" s="102"/>
      <c r="B260" s="93" t="str">
        <f>IF(ISBLANK(COBRA!AN266),"",COBRA!AN266)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IF(ISBLANK(COBRA!Q266),"",DATEDIF(E260,C260,"y"))</f>
        <v/>
      </c>
      <c r="I260" s="87" t="str">
        <f>IF(ISBLANK(COBRA!J266),"",COBRA!J266)</f>
        <v/>
      </c>
      <c r="J260" s="86" t="str">
        <f>IF(ISBLANK(COBRA!C266),"",COBRA!C266)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6" customHeight="1" thickBot="1" x14ac:dyDescent="0.3">
      <c r="A261" s="102"/>
      <c r="B261" s="93" t="str">
        <f>IF(ISBLANK(COBRA!AN267),"",COBRA!AN267)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IF(ISBLANK(COBRA!Q267),"",DATEDIF(E261,C261,"y"))</f>
        <v/>
      </c>
      <c r="I261" s="87" t="str">
        <f>IF(ISBLANK(COBRA!J267),"",COBRA!J267)</f>
        <v/>
      </c>
      <c r="J261" s="86" t="str">
        <f>IF(ISBLANK(COBRA!C267),"",COBRA!C267)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6" customHeight="1" thickBot="1" x14ac:dyDescent="0.3">
      <c r="A262" s="102"/>
      <c r="B262" s="93" t="str">
        <f>IF(ISBLANK(COBRA!AN268),"",COBRA!AN268)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IF(ISBLANK(COBRA!Q268),"",DATEDIF(E262,C262,"y"))</f>
        <v/>
      </c>
      <c r="I262" s="87" t="str">
        <f>IF(ISBLANK(COBRA!J268),"",COBRA!J268)</f>
        <v/>
      </c>
      <c r="J262" s="86" t="str">
        <f>IF(ISBLANK(COBRA!C268),"",COBRA!C268)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6" customHeight="1" thickBot="1" x14ac:dyDescent="0.3">
      <c r="A263" s="102"/>
      <c r="B263" s="93" t="str">
        <f>IF(ISBLANK(COBRA!AN269),"",COBRA!AN269)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IF(ISBLANK(COBRA!Q269),"",DATEDIF(E263,C263,"y"))</f>
        <v/>
      </c>
      <c r="I263" s="87" t="str">
        <f>IF(ISBLANK(COBRA!J269),"",COBRA!J269)</f>
        <v/>
      </c>
      <c r="J263" s="86" t="str">
        <f>IF(ISBLANK(COBRA!C269),"",COBRA!C269)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6" customHeight="1" thickBot="1" x14ac:dyDescent="0.3">
      <c r="A264" s="102"/>
      <c r="B264" s="93" t="str">
        <f>IF(ISBLANK(COBRA!AN270),"",COBRA!AN270)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IF(ISBLANK(COBRA!Q270),"",DATEDIF(E264,C264,"y"))</f>
        <v/>
      </c>
      <c r="I264" s="87" t="str">
        <f>IF(ISBLANK(COBRA!J270),"",COBRA!J270)</f>
        <v/>
      </c>
      <c r="J264" s="86" t="str">
        <f>IF(ISBLANK(COBRA!C270),"",COBRA!C270)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6" customHeight="1" thickBot="1" x14ac:dyDescent="0.3">
      <c r="A265" s="102"/>
      <c r="B265" s="93" t="str">
        <f>IF(ISBLANK(COBRA!AN271),"",COBRA!AN271)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IF(ISBLANK(COBRA!Q271),"",DATEDIF(E265,C265,"y"))</f>
        <v/>
      </c>
      <c r="I265" s="87" t="str">
        <f>IF(ISBLANK(COBRA!J271),"",COBRA!J271)</f>
        <v/>
      </c>
      <c r="J265" s="86" t="str">
        <f>IF(ISBLANK(COBRA!C271),"",COBRA!C271)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6" customHeight="1" thickBot="1" x14ac:dyDescent="0.3">
      <c r="A266" s="102"/>
      <c r="B266" s="93" t="str">
        <f>IF(ISBLANK(COBRA!AN272),"",COBRA!AN272)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IF(ISBLANK(COBRA!Q272),"",DATEDIF(E266,C266,"y"))</f>
        <v/>
      </c>
      <c r="I266" s="87" t="str">
        <f>IF(ISBLANK(COBRA!J272),"",COBRA!J272)</f>
        <v/>
      </c>
      <c r="J266" s="86" t="str">
        <f>IF(ISBLANK(COBRA!C272),"",COBRA!C272)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6" customHeight="1" thickBot="1" x14ac:dyDescent="0.3">
      <c r="A267" s="102"/>
      <c r="B267" s="93" t="str">
        <f>IF(ISBLANK(COBRA!AN273),"",COBRA!AN273)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IF(ISBLANK(COBRA!Q273),"",DATEDIF(E267,C267,"y"))</f>
        <v/>
      </c>
      <c r="I267" s="87" t="str">
        <f>IF(ISBLANK(COBRA!J273),"",COBRA!J273)</f>
        <v/>
      </c>
      <c r="J267" s="86" t="str">
        <f>IF(ISBLANK(COBRA!C273),"",COBRA!C273)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6" customHeight="1" thickBot="1" x14ac:dyDescent="0.3">
      <c r="A268" s="102"/>
      <c r="B268" s="93" t="str">
        <f>IF(ISBLANK(COBRA!AN274),"",COBRA!AN274)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IF(ISBLANK(COBRA!Q274),"",DATEDIF(E268,C268,"y"))</f>
        <v/>
      </c>
      <c r="I268" s="87" t="str">
        <f>IF(ISBLANK(COBRA!J274),"",COBRA!J274)</f>
        <v/>
      </c>
      <c r="J268" s="86" t="str">
        <f>IF(ISBLANK(COBRA!C274),"",COBRA!C274)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6" customHeight="1" thickBot="1" x14ac:dyDescent="0.3">
      <c r="A269" s="102"/>
      <c r="B269" s="93" t="str">
        <f>IF(ISBLANK(COBRA!AN275),"",COBRA!AN275)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IF(ISBLANK(COBRA!Q275),"",DATEDIF(E269,C269,"y"))</f>
        <v/>
      </c>
      <c r="I269" s="87" t="str">
        <f>IF(ISBLANK(COBRA!J275),"",COBRA!J275)</f>
        <v/>
      </c>
      <c r="J269" s="86" t="str">
        <f>IF(ISBLANK(COBRA!C275),"",COBRA!C275)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6" customHeight="1" thickBot="1" x14ac:dyDescent="0.3">
      <c r="A270" s="102"/>
      <c r="B270" s="93" t="str">
        <f>IF(ISBLANK(COBRA!AN276),"",COBRA!AN276)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IF(ISBLANK(COBRA!Q276),"",DATEDIF(E270,C270,"y"))</f>
        <v/>
      </c>
      <c r="I270" s="87" t="str">
        <f>IF(ISBLANK(COBRA!J276),"",COBRA!J276)</f>
        <v/>
      </c>
      <c r="J270" s="86" t="str">
        <f>IF(ISBLANK(COBRA!C276),"",COBRA!C276)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6" customHeight="1" thickBot="1" x14ac:dyDescent="0.3">
      <c r="A271" s="102"/>
      <c r="B271" s="93" t="str">
        <f>IF(ISBLANK(COBRA!AN277),"",COBRA!AN277)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IF(ISBLANK(COBRA!Q277),"",DATEDIF(E271,C271,"y"))</f>
        <v/>
      </c>
      <c r="I271" s="87" t="str">
        <f>IF(ISBLANK(COBRA!J277),"",COBRA!J277)</f>
        <v/>
      </c>
      <c r="J271" s="86" t="str">
        <f>IF(ISBLANK(COBRA!C277),"",COBRA!C277)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6" customHeight="1" thickBot="1" x14ac:dyDescent="0.3">
      <c r="A272" s="102"/>
      <c r="B272" s="93" t="str">
        <f>IF(ISBLANK(COBRA!AN278),"",COBRA!AN278)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IF(ISBLANK(COBRA!Q278),"",DATEDIF(E272,C272,"y"))</f>
        <v/>
      </c>
      <c r="I272" s="87" t="str">
        <f>IF(ISBLANK(COBRA!J278),"",COBRA!J278)</f>
        <v/>
      </c>
      <c r="J272" s="86" t="str">
        <f>IF(ISBLANK(COBRA!C278),"",COBRA!C278)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6" customHeight="1" thickBot="1" x14ac:dyDescent="0.3">
      <c r="A273" s="102"/>
      <c r="B273" s="93" t="str">
        <f>IF(ISBLANK(COBRA!AN279),"",COBRA!AN279)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IF(ISBLANK(COBRA!Q279),"",DATEDIF(E273,C273,"y"))</f>
        <v/>
      </c>
      <c r="I273" s="87" t="str">
        <f>IF(ISBLANK(COBRA!J279),"",COBRA!J279)</f>
        <v/>
      </c>
      <c r="J273" s="86" t="str">
        <f>IF(ISBLANK(COBRA!C279),"",COBRA!C279)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6" customHeight="1" thickBot="1" x14ac:dyDescent="0.3">
      <c r="A274" s="102"/>
      <c r="B274" s="93" t="str">
        <f>IF(ISBLANK(COBRA!AN280),"",COBRA!AN280)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IF(ISBLANK(COBRA!Q280),"",DATEDIF(E274,C274,"y"))</f>
        <v/>
      </c>
      <c r="I274" s="87" t="str">
        <f>IF(ISBLANK(COBRA!J280),"",COBRA!J280)</f>
        <v/>
      </c>
      <c r="J274" s="86" t="str">
        <f>IF(ISBLANK(COBRA!C280),"",COBRA!C280)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6" customHeight="1" thickBot="1" x14ac:dyDescent="0.3">
      <c r="A275" s="102"/>
      <c r="B275" s="93" t="str">
        <f>IF(ISBLANK(COBRA!AN281),"",COBRA!AN281)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IF(ISBLANK(COBRA!Q281),"",DATEDIF(E275,C275,"y"))</f>
        <v/>
      </c>
      <c r="I275" s="87" t="str">
        <f>IF(ISBLANK(COBRA!J281),"",COBRA!J281)</f>
        <v/>
      </c>
      <c r="J275" s="86" t="str">
        <f>IF(ISBLANK(COBRA!C281),"",COBRA!C281)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6" customHeight="1" thickBot="1" x14ac:dyDescent="0.3">
      <c r="A276" s="102"/>
      <c r="B276" s="93" t="str">
        <f>IF(ISBLANK(COBRA!AN282),"",COBRA!AN282)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IF(ISBLANK(COBRA!Q282),"",DATEDIF(E276,C276,"y"))</f>
        <v/>
      </c>
      <c r="I276" s="87" t="str">
        <f>IF(ISBLANK(COBRA!J282),"",COBRA!J282)</f>
        <v/>
      </c>
      <c r="J276" s="86" t="str">
        <f>IF(ISBLANK(COBRA!C282),"",COBRA!C282)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6" customHeight="1" thickBot="1" x14ac:dyDescent="0.3">
      <c r="A277" s="102"/>
      <c r="B277" s="93" t="str">
        <f>IF(ISBLANK(COBRA!AN283),"",COBRA!AN283)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IF(ISBLANK(COBRA!Q283),"",DATEDIF(E277,C277,"y"))</f>
        <v/>
      </c>
      <c r="I277" s="87" t="str">
        <f>IF(ISBLANK(COBRA!J283),"",COBRA!J283)</f>
        <v/>
      </c>
      <c r="J277" s="86" t="str">
        <f>IF(ISBLANK(COBRA!C283),"",COBRA!C283)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6" customHeight="1" thickBot="1" x14ac:dyDescent="0.3">
      <c r="A278" s="102"/>
      <c r="B278" s="93" t="str">
        <f>IF(ISBLANK(COBRA!AN284),"",COBRA!AN284)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IF(ISBLANK(COBRA!Q284),"",DATEDIF(E278,C278,"y"))</f>
        <v/>
      </c>
      <c r="I278" s="87" t="str">
        <f>IF(ISBLANK(COBRA!J284),"",COBRA!J284)</f>
        <v/>
      </c>
      <c r="J278" s="86" t="str">
        <f>IF(ISBLANK(COBRA!C284),"",COBRA!C284)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6" customHeight="1" thickBot="1" x14ac:dyDescent="0.3">
      <c r="A279" s="102"/>
      <c r="B279" s="93" t="str">
        <f>IF(ISBLANK(COBRA!AN285),"",COBRA!AN285)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IF(ISBLANK(COBRA!Q285),"",DATEDIF(E279,C279,"y"))</f>
        <v/>
      </c>
      <c r="I279" s="87" t="str">
        <f>IF(ISBLANK(COBRA!J285),"",COBRA!J285)</f>
        <v/>
      </c>
      <c r="J279" s="86" t="str">
        <f>IF(ISBLANK(COBRA!C285),"",COBRA!C285)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6" customHeight="1" thickBot="1" x14ac:dyDescent="0.3">
      <c r="A280" s="102"/>
      <c r="B280" s="93" t="str">
        <f>IF(ISBLANK(COBRA!AN286),"",COBRA!AN286)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IF(ISBLANK(COBRA!Q286),"",DATEDIF(E280,C280,"y"))</f>
        <v/>
      </c>
      <c r="I280" s="87" t="str">
        <f>IF(ISBLANK(COBRA!J286),"",COBRA!J286)</f>
        <v/>
      </c>
      <c r="J280" s="86" t="str">
        <f>IF(ISBLANK(COBRA!C286),"",COBRA!C286)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6" customHeight="1" thickBot="1" x14ac:dyDescent="0.3">
      <c r="A281" s="102"/>
      <c r="B281" s="93" t="str">
        <f>IF(ISBLANK(COBRA!AN287),"",COBRA!AN287)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IF(ISBLANK(COBRA!Q287),"",DATEDIF(E281,C281,"y"))</f>
        <v/>
      </c>
      <c r="I281" s="87" t="str">
        <f>IF(ISBLANK(COBRA!J287),"",COBRA!J287)</f>
        <v/>
      </c>
      <c r="J281" s="86" t="str">
        <f>IF(ISBLANK(COBRA!C287),"",COBRA!C287)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6" customHeight="1" thickBot="1" x14ac:dyDescent="0.3">
      <c r="A282" s="102"/>
      <c r="B282" s="93" t="str">
        <f>IF(ISBLANK(COBRA!AN288),"",COBRA!AN288)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IF(ISBLANK(COBRA!Q288),"",DATEDIF(E282,C282,"y"))</f>
        <v/>
      </c>
      <c r="I282" s="87" t="str">
        <f>IF(ISBLANK(COBRA!J288),"",COBRA!J288)</f>
        <v/>
      </c>
      <c r="J282" s="86" t="str">
        <f>IF(ISBLANK(COBRA!C288),"",COBRA!C288)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6" customHeight="1" thickBot="1" x14ac:dyDescent="0.3">
      <c r="A283" s="102"/>
      <c r="B283" s="93" t="str">
        <f>IF(ISBLANK(COBRA!AN289),"",COBRA!AN289)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IF(ISBLANK(COBRA!Q289),"",DATEDIF(E283,C283,"y"))</f>
        <v/>
      </c>
      <c r="I283" s="87" t="str">
        <f>IF(ISBLANK(COBRA!J289),"",COBRA!J289)</f>
        <v/>
      </c>
      <c r="J283" s="86" t="str">
        <f>IF(ISBLANK(COBRA!C289),"",COBRA!C289)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6" customHeight="1" thickBot="1" x14ac:dyDescent="0.3">
      <c r="A284" s="102"/>
      <c r="B284" s="93" t="str">
        <f>IF(ISBLANK(COBRA!AN290),"",COBRA!AN290)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IF(ISBLANK(COBRA!Q290),"",DATEDIF(E284,C284,"y"))</f>
        <v/>
      </c>
      <c r="I284" s="87" t="str">
        <f>IF(ISBLANK(COBRA!J290),"",COBRA!J290)</f>
        <v/>
      </c>
      <c r="J284" s="86" t="str">
        <f>IF(ISBLANK(COBRA!C290),"",COBRA!C290)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6" customHeight="1" thickBot="1" x14ac:dyDescent="0.3">
      <c r="A285" s="102"/>
      <c r="B285" s="93" t="str">
        <f>IF(ISBLANK(COBRA!AN291),"",COBRA!AN291)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IF(ISBLANK(COBRA!Q291),"",DATEDIF(E285,C285,"y"))</f>
        <v/>
      </c>
      <c r="I285" s="87" t="str">
        <f>IF(ISBLANK(COBRA!J291),"",COBRA!J291)</f>
        <v/>
      </c>
      <c r="J285" s="86" t="str">
        <f>IF(ISBLANK(COBRA!C291),"",COBRA!C291)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6" customHeight="1" thickBot="1" x14ac:dyDescent="0.3">
      <c r="A286" s="102"/>
      <c r="B286" s="93" t="str">
        <f>IF(ISBLANK(COBRA!AN292),"",COBRA!AN292)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IF(ISBLANK(COBRA!Q292),"",DATEDIF(E286,C286,"y"))</f>
        <v/>
      </c>
      <c r="I286" s="87" t="str">
        <f>IF(ISBLANK(COBRA!J292),"",COBRA!J292)</f>
        <v/>
      </c>
      <c r="J286" s="86" t="str">
        <f>IF(ISBLANK(COBRA!C292),"",COBRA!C292)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6" customHeight="1" thickBot="1" x14ac:dyDescent="0.3">
      <c r="A287" s="102"/>
      <c r="B287" s="93" t="str">
        <f>IF(ISBLANK(COBRA!AN293),"",COBRA!AN293)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IF(ISBLANK(COBRA!Q293),"",DATEDIF(E287,C287,"y"))</f>
        <v/>
      </c>
      <c r="I287" s="87" t="str">
        <f>IF(ISBLANK(COBRA!J293),"",COBRA!J293)</f>
        <v/>
      </c>
      <c r="J287" s="86" t="str">
        <f>IF(ISBLANK(COBRA!C293),"",COBRA!C293)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6" customHeight="1" thickBot="1" x14ac:dyDescent="0.3">
      <c r="A288" s="102"/>
      <c r="B288" s="93" t="str">
        <f>IF(ISBLANK(COBRA!AN294),"",COBRA!AN294)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IF(ISBLANK(COBRA!Q294),"",DATEDIF(E288,C288,"y"))</f>
        <v/>
      </c>
      <c r="I288" s="87" t="str">
        <f>IF(ISBLANK(COBRA!J294),"",COBRA!J294)</f>
        <v/>
      </c>
      <c r="J288" s="86" t="str">
        <f>IF(ISBLANK(COBRA!C294),"",COBRA!C294)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6" customHeight="1" thickBot="1" x14ac:dyDescent="0.3">
      <c r="A289" s="102"/>
      <c r="B289" s="93" t="str">
        <f>IF(ISBLANK(COBRA!AN295),"",COBRA!AN295)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IF(ISBLANK(COBRA!Q295),"",DATEDIF(E289,C289,"y"))</f>
        <v/>
      </c>
      <c r="I289" s="87" t="str">
        <f>IF(ISBLANK(COBRA!J295),"",COBRA!J295)</f>
        <v/>
      </c>
      <c r="J289" s="86" t="str">
        <f>IF(ISBLANK(COBRA!C295),"",COBRA!C295)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6" customHeight="1" thickBot="1" x14ac:dyDescent="0.3">
      <c r="A290" s="102"/>
      <c r="B290" s="93" t="str">
        <f>IF(ISBLANK(COBRA!AN296),"",COBRA!AN296)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IF(ISBLANK(COBRA!Q296),"",DATEDIF(E290,C290,"y"))</f>
        <v/>
      </c>
      <c r="I290" s="87" t="str">
        <f>IF(ISBLANK(COBRA!J296),"",COBRA!J296)</f>
        <v/>
      </c>
      <c r="J290" s="86" t="str">
        <f>IF(ISBLANK(COBRA!C296),"",COBRA!C296)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6" customHeight="1" thickBot="1" x14ac:dyDescent="0.3">
      <c r="A291" s="102"/>
      <c r="B291" s="93" t="str">
        <f>IF(ISBLANK(COBRA!AN297),"",COBRA!AN297)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IF(ISBLANK(COBRA!Q297),"",DATEDIF(E291,C291,"y"))</f>
        <v/>
      </c>
      <c r="I291" s="87" t="str">
        <f>IF(ISBLANK(COBRA!J297),"",COBRA!J297)</f>
        <v/>
      </c>
      <c r="J291" s="86" t="str">
        <f>IF(ISBLANK(COBRA!C297),"",COBRA!C297)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6" customHeight="1" thickBot="1" x14ac:dyDescent="0.3">
      <c r="A292" s="102"/>
      <c r="B292" s="93" t="str">
        <f>IF(ISBLANK(COBRA!AN298),"",COBRA!AN298)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IF(ISBLANK(COBRA!Q298),"",DATEDIF(E292,C292,"y"))</f>
        <v/>
      </c>
      <c r="I292" s="87" t="str">
        <f>IF(ISBLANK(COBRA!J298),"",COBRA!J298)</f>
        <v/>
      </c>
      <c r="J292" s="86" t="str">
        <f>IF(ISBLANK(COBRA!C298),"",COBRA!C298)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6" customHeight="1" thickBot="1" x14ac:dyDescent="0.3">
      <c r="A293" s="102"/>
      <c r="B293" s="93" t="str">
        <f>IF(ISBLANK(COBRA!AN299),"",COBRA!AN299)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IF(ISBLANK(COBRA!Q299),"",DATEDIF(E293,C293,"y"))</f>
        <v/>
      </c>
      <c r="I293" s="87" t="str">
        <f>IF(ISBLANK(COBRA!J299),"",COBRA!J299)</f>
        <v/>
      </c>
      <c r="J293" s="86" t="str">
        <f>IF(ISBLANK(COBRA!C299),"",COBRA!C299)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6" customHeight="1" thickBot="1" x14ac:dyDescent="0.3">
      <c r="A294" s="102"/>
      <c r="B294" s="93" t="str">
        <f>IF(ISBLANK(COBRA!AN300),"",COBRA!AN300)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IF(ISBLANK(COBRA!Q300),"",DATEDIF(E294,C294,"y"))</f>
        <v/>
      </c>
      <c r="I294" s="87" t="str">
        <f>IF(ISBLANK(COBRA!J300),"",COBRA!J300)</f>
        <v/>
      </c>
      <c r="J294" s="86" t="str">
        <f>IF(ISBLANK(COBRA!C300),"",COBRA!C300)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6" customHeight="1" thickBot="1" x14ac:dyDescent="0.3">
      <c r="A295" s="102"/>
      <c r="B295" s="93" t="str">
        <f>IF(ISBLANK(COBRA!AN301),"",COBRA!AN301)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IF(ISBLANK(COBRA!Q301),"",DATEDIF(E295,C295,"y"))</f>
        <v/>
      </c>
      <c r="I295" s="87" t="str">
        <f>IF(ISBLANK(COBRA!J301),"",COBRA!J301)</f>
        <v/>
      </c>
      <c r="J295" s="86" t="str">
        <f>IF(ISBLANK(COBRA!C301),"",COBRA!C301)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6" customHeight="1" thickBot="1" x14ac:dyDescent="0.3">
      <c r="A296" s="102"/>
      <c r="B296" s="93" t="str">
        <f>IF(ISBLANK(COBRA!AN302),"",COBRA!AN302)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IF(ISBLANK(COBRA!Q302),"",DATEDIF(E296,C296,"y"))</f>
        <v/>
      </c>
      <c r="I296" s="87" t="str">
        <f>IF(ISBLANK(COBRA!J302),"",COBRA!J302)</f>
        <v/>
      </c>
      <c r="J296" s="86" t="str">
        <f>IF(ISBLANK(COBRA!C302),"",COBRA!C302)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vo3cehXp90dlV1Cv6jKaGKXsd1+va4/isGip9gD4g0JqVh1/YIJ6SfrqLfzKvKhZbjAP0H6QAbCtC0KtElzutg==" saltValue="EZkFKfE8WA3v4E+hN9LyoQ==" spinCount="100000" sheet="1" objects="1" scenarios="1" selectLockedCells="1"/>
  <protectedRanges>
    <protectedRange sqref="A3:A296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R296"/>
  <sheetViews>
    <sheetView workbookViewId="0">
      <selection sqref="A1:R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98" customWidth="1"/>
    <col min="6" max="6" width="33.44140625" style="83" customWidth="1"/>
    <col min="7" max="7" width="9.109375" style="83" customWidth="1"/>
    <col min="8" max="8" width="10.6640625" style="98" customWidth="1"/>
    <col min="9" max="9" width="23.44140625" style="83" customWidth="1"/>
    <col min="10" max="10" width="35.6640625" style="98" customWidth="1"/>
    <col min="11" max="11" width="22.33203125" style="98" customWidth="1"/>
    <col min="12" max="12" width="10.6640625" style="83" bestFit="1" customWidth="1"/>
    <col min="13" max="13" width="13.5546875" style="83" customWidth="1"/>
    <col min="14" max="14" width="16.5546875" style="83" customWidth="1"/>
    <col min="15" max="15" width="13" style="83" customWidth="1"/>
    <col min="16" max="16" width="11.33203125" style="83" customWidth="1"/>
    <col min="17" max="17" width="11.88671875" style="83" customWidth="1"/>
    <col min="18" max="18" width="10.44140625" style="83" customWidth="1"/>
    <col min="19" max="16384" width="9.109375" style="83"/>
  </cols>
  <sheetData>
    <row r="1" spans="1:18" ht="35.700000000000003" thickBot="1" x14ac:dyDescent="0.3">
      <c r="A1" s="408" t="s">
        <v>117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4"/>
    </row>
    <row r="2" spans="1:18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95</v>
      </c>
      <c r="P2" s="101" t="s">
        <v>96</v>
      </c>
      <c r="Q2" s="101" t="s">
        <v>97</v>
      </c>
      <c r="R2" s="101" t="s">
        <v>98</v>
      </c>
    </row>
    <row r="3" spans="1:18" ht="16" customHeight="1" thickBot="1" x14ac:dyDescent="0.3">
      <c r="A3" s="102"/>
      <c r="B3" s="93" t="str">
        <f>IF(ISBLANK(COBRA!AN9),"",COBRA!AN9)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IF(ISBLANK(COBRA!Q9),"",DATEDIF(E3,C3,"y"))</f>
        <v/>
      </c>
      <c r="I3" s="87" t="str">
        <f>IF(ISBLANK(COBRA!J9),"",COBRA!J9)</f>
        <v/>
      </c>
      <c r="J3" s="86" t="str">
        <f>IF(ISBLANK(COBRA!D9),"",COBRA!D9)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6" customHeight="1" thickBot="1" x14ac:dyDescent="0.3">
      <c r="A4" s="102"/>
      <c r="B4" s="93" t="str">
        <f>IF(ISBLANK(COBRA!AN10),"",COBRA!AN10)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IF(ISBLANK(COBRA!Q10),"",DATEDIF(E4,C4,"y"))</f>
        <v/>
      </c>
      <c r="I4" s="87" t="str">
        <f>IF(ISBLANK(COBRA!J10),"",COBRA!J10)</f>
        <v/>
      </c>
      <c r="J4" s="86" t="str">
        <f>IF(ISBLANK(COBRA!D10),"",COBRA!D10)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6" customHeight="1" thickBot="1" x14ac:dyDescent="0.3">
      <c r="A5" s="102"/>
      <c r="B5" s="93" t="str">
        <f>IF(ISBLANK(COBRA!AN11),"",COBRA!AN11)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IF(ISBLANK(COBRA!Q11),"",DATEDIF(E5,C5,"y"))</f>
        <v/>
      </c>
      <c r="I5" s="87" t="str">
        <f>IF(ISBLANK(COBRA!J11),"",COBRA!J11)</f>
        <v/>
      </c>
      <c r="J5" s="86" t="str">
        <f>IF(ISBLANK(COBRA!D11),"",COBRA!D11)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6" customHeight="1" thickBot="1" x14ac:dyDescent="0.3">
      <c r="A6" s="102"/>
      <c r="B6" s="93" t="str">
        <f>IF(ISBLANK(COBRA!AN12),"",COBRA!AN12)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IF(ISBLANK(COBRA!Q12),"",DATEDIF(E6,C6,"y"))</f>
        <v/>
      </c>
      <c r="I6" s="87" t="str">
        <f>IF(ISBLANK(COBRA!J12),"",COBRA!J12)</f>
        <v/>
      </c>
      <c r="J6" s="86" t="str">
        <f>IF(ISBLANK(COBRA!D12),"",COBRA!D12)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6" customHeight="1" thickBot="1" x14ac:dyDescent="0.3">
      <c r="A7" s="102"/>
      <c r="B7" s="93" t="str">
        <f>IF(ISBLANK(COBRA!AN13),"",COBRA!AN13)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IF(ISBLANK(COBRA!Q13),"",DATEDIF(E7,C7,"y"))</f>
        <v/>
      </c>
      <c r="I7" s="87" t="str">
        <f>IF(ISBLANK(COBRA!J13),"",COBRA!J13)</f>
        <v/>
      </c>
      <c r="J7" s="86" t="str">
        <f>IF(ISBLANK(COBRA!D13),"",COBRA!D13)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6" customHeight="1" thickBot="1" x14ac:dyDescent="0.3">
      <c r="A8" s="102"/>
      <c r="B8" s="93" t="str">
        <f>IF(ISBLANK(COBRA!AN14),"",COBRA!AN14)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IF(ISBLANK(COBRA!Q14),"",DATEDIF(E8,C8,"y"))</f>
        <v/>
      </c>
      <c r="I8" s="87" t="str">
        <f>IF(ISBLANK(COBRA!J14),"",COBRA!J14)</f>
        <v/>
      </c>
      <c r="J8" s="86" t="str">
        <f>IF(ISBLANK(COBRA!D14),"",COBRA!D14)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6" customHeight="1" thickBot="1" x14ac:dyDescent="0.3">
      <c r="A9" s="102"/>
      <c r="B9" s="93" t="str">
        <f>IF(ISBLANK(COBRA!AN15),"",COBRA!AN15)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IF(ISBLANK(COBRA!Q15),"",DATEDIF(E9,C9,"y"))</f>
        <v/>
      </c>
      <c r="I9" s="87" t="str">
        <f>IF(ISBLANK(COBRA!J15),"",COBRA!J15)</f>
        <v/>
      </c>
      <c r="J9" s="86" t="str">
        <f>IF(ISBLANK(COBRA!D15),"",COBRA!D15)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6" customHeight="1" thickBot="1" x14ac:dyDescent="0.3">
      <c r="A10" s="102"/>
      <c r="B10" s="93" t="str">
        <f>IF(ISBLANK(COBRA!AN16),"",COBRA!AN16)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IF(ISBLANK(COBRA!Q16),"",DATEDIF(E10,C10,"y"))</f>
        <v/>
      </c>
      <c r="I10" s="87" t="str">
        <f>IF(ISBLANK(COBRA!J16),"",COBRA!J16)</f>
        <v/>
      </c>
      <c r="J10" s="86" t="str">
        <f>IF(ISBLANK(COBRA!D16),"",COBRA!D16)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6" customHeight="1" thickBot="1" x14ac:dyDescent="0.3">
      <c r="A11" s="102"/>
      <c r="B11" s="93" t="str">
        <f>IF(ISBLANK(COBRA!AN17),"",COBRA!AN17)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IF(ISBLANK(COBRA!Q17),"",DATEDIF(E11,C11,"y"))</f>
        <v/>
      </c>
      <c r="I11" s="87" t="str">
        <f>IF(ISBLANK(COBRA!J17),"",COBRA!J17)</f>
        <v/>
      </c>
      <c r="J11" s="86" t="str">
        <f>IF(ISBLANK(COBRA!D17),"",COBRA!D17)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6" customHeight="1" thickBot="1" x14ac:dyDescent="0.3">
      <c r="A12" s="102"/>
      <c r="B12" s="93" t="str">
        <f>IF(ISBLANK(COBRA!AN18),"",COBRA!AN18)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IF(ISBLANK(COBRA!Q18),"",DATEDIF(E12,C12,"y"))</f>
        <v/>
      </c>
      <c r="I12" s="87" t="str">
        <f>IF(ISBLANK(COBRA!J18),"",COBRA!J18)</f>
        <v/>
      </c>
      <c r="J12" s="86" t="str">
        <f>IF(ISBLANK(COBRA!D18),"",COBRA!D18)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6" customHeight="1" thickBot="1" x14ac:dyDescent="0.3">
      <c r="A13" s="102"/>
      <c r="B13" s="93" t="str">
        <f>IF(ISBLANK(COBRA!AN19),"",COBRA!AN19)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IF(ISBLANK(COBRA!Q19),"",DATEDIF(E13,C13,"y"))</f>
        <v/>
      </c>
      <c r="I13" s="87" t="str">
        <f>IF(ISBLANK(COBRA!J19),"",COBRA!J19)</f>
        <v/>
      </c>
      <c r="J13" s="86" t="str">
        <f>IF(ISBLANK(COBRA!D19),"",COBRA!D19)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6" customHeight="1" thickBot="1" x14ac:dyDescent="0.3">
      <c r="A14" s="102"/>
      <c r="B14" s="93" t="str">
        <f>IF(ISBLANK(COBRA!AN20),"",COBRA!AN20)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IF(ISBLANK(COBRA!Q20),"",DATEDIF(E14,C14,"y"))</f>
        <v/>
      </c>
      <c r="I14" s="87" t="str">
        <f>IF(ISBLANK(COBRA!J20),"",COBRA!J20)</f>
        <v/>
      </c>
      <c r="J14" s="86" t="str">
        <f>IF(ISBLANK(COBRA!D20),"",COBRA!D20)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6" customHeight="1" thickBot="1" x14ac:dyDescent="0.3">
      <c r="A15" s="102"/>
      <c r="B15" s="93" t="str">
        <f>IF(ISBLANK(COBRA!AN21),"",COBRA!AN21)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IF(ISBLANK(COBRA!Q21),"",DATEDIF(E15,C15,"y"))</f>
        <v/>
      </c>
      <c r="I15" s="87" t="str">
        <f>IF(ISBLANK(COBRA!J21),"",COBRA!J21)</f>
        <v/>
      </c>
      <c r="J15" s="86" t="str">
        <f>IF(ISBLANK(COBRA!D21),"",COBRA!D21)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6" customHeight="1" thickBot="1" x14ac:dyDescent="0.3">
      <c r="A16" s="102"/>
      <c r="B16" s="93" t="str">
        <f>IF(ISBLANK(COBRA!AN22),"",COBRA!AN22)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IF(ISBLANK(COBRA!Q22),"",DATEDIF(E16,C16,"y"))</f>
        <v/>
      </c>
      <c r="I16" s="87" t="str">
        <f>IF(ISBLANK(COBRA!J22),"",COBRA!J22)</f>
        <v/>
      </c>
      <c r="J16" s="86" t="str">
        <f>IF(ISBLANK(COBRA!D22),"",COBRA!D22)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6" customHeight="1" thickBot="1" x14ac:dyDescent="0.3">
      <c r="A17" s="102"/>
      <c r="B17" s="93" t="str">
        <f>IF(ISBLANK(COBRA!AN23),"",COBRA!AN23)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IF(ISBLANK(COBRA!Q23),"",DATEDIF(E17,C17,"y"))</f>
        <v/>
      </c>
      <c r="I17" s="87" t="str">
        <f>IF(ISBLANK(COBRA!J23),"",COBRA!J23)</f>
        <v/>
      </c>
      <c r="J17" s="86" t="str">
        <f>IF(ISBLANK(COBRA!D23),"",COBRA!D23)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6" customHeight="1" thickBot="1" x14ac:dyDescent="0.3">
      <c r="A18" s="102"/>
      <c r="B18" s="93" t="str">
        <f>IF(ISBLANK(COBRA!AN24),"",COBRA!AN24)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IF(ISBLANK(COBRA!Q24),"",DATEDIF(E18,C18,"y"))</f>
        <v/>
      </c>
      <c r="I18" s="87" t="str">
        <f>IF(ISBLANK(COBRA!J24),"",COBRA!J24)</f>
        <v/>
      </c>
      <c r="J18" s="86" t="str">
        <f>IF(ISBLANK(COBRA!D24),"",COBRA!D24)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6" customHeight="1" thickBot="1" x14ac:dyDescent="0.3">
      <c r="A19" s="102"/>
      <c r="B19" s="93" t="str">
        <f>IF(ISBLANK(COBRA!AN25),"",COBRA!AN25)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IF(ISBLANK(COBRA!Q25),"",DATEDIF(E19,C19,"y"))</f>
        <v/>
      </c>
      <c r="I19" s="87" t="str">
        <f>IF(ISBLANK(COBRA!J25),"",COBRA!J25)</f>
        <v/>
      </c>
      <c r="J19" s="86" t="str">
        <f>IF(ISBLANK(COBRA!D25),"",COBRA!D25)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6" customHeight="1" thickBot="1" x14ac:dyDescent="0.3">
      <c r="A20" s="102"/>
      <c r="B20" s="93" t="str">
        <f>IF(ISBLANK(COBRA!AN26),"",COBRA!AN26)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IF(ISBLANK(COBRA!Q26),"",DATEDIF(E20,C20,"y"))</f>
        <v/>
      </c>
      <c r="I20" s="87" t="str">
        <f>IF(ISBLANK(COBRA!J26),"",COBRA!J26)</f>
        <v/>
      </c>
      <c r="J20" s="86" t="str">
        <f>IF(ISBLANK(COBRA!D26),"",COBRA!D26)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6" customHeight="1" thickBot="1" x14ac:dyDescent="0.3">
      <c r="A21" s="102"/>
      <c r="B21" s="93" t="str">
        <f>IF(ISBLANK(COBRA!AN27),"",COBRA!AN27)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IF(ISBLANK(COBRA!Q27),"",DATEDIF(E21,C21,"y"))</f>
        <v/>
      </c>
      <c r="I21" s="87" t="str">
        <f>IF(ISBLANK(COBRA!J27),"",COBRA!J27)</f>
        <v/>
      </c>
      <c r="J21" s="86" t="str">
        <f>IF(ISBLANK(COBRA!D27),"",COBRA!D27)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6" customHeight="1" thickBot="1" x14ac:dyDescent="0.3">
      <c r="A22" s="102"/>
      <c r="B22" s="93" t="str">
        <f>IF(ISBLANK(COBRA!AN28),"",COBRA!AN28)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IF(ISBLANK(COBRA!Q28),"",DATEDIF(E22,C22,"y"))</f>
        <v/>
      </c>
      <c r="I22" s="87" t="str">
        <f>IF(ISBLANK(COBRA!J28),"",COBRA!J28)</f>
        <v/>
      </c>
      <c r="J22" s="86" t="str">
        <f>IF(ISBLANK(COBRA!D28),"",COBRA!D28)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6" customHeight="1" thickBot="1" x14ac:dyDescent="0.3">
      <c r="A23" s="102"/>
      <c r="B23" s="93" t="str">
        <f>IF(ISBLANK(COBRA!AN29),"",COBRA!AN29)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IF(ISBLANK(COBRA!Q29),"",DATEDIF(E23,C23,"y"))</f>
        <v/>
      </c>
      <c r="I23" s="87" t="str">
        <f>IF(ISBLANK(COBRA!J29),"",COBRA!J29)</f>
        <v/>
      </c>
      <c r="J23" s="86" t="str">
        <f>IF(ISBLANK(COBRA!D29),"",COBRA!D29)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6" customHeight="1" thickBot="1" x14ac:dyDescent="0.3">
      <c r="A24" s="102"/>
      <c r="B24" s="93" t="str">
        <f>IF(ISBLANK(COBRA!AN30),"",COBRA!AN30)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IF(ISBLANK(COBRA!Q30),"",DATEDIF(E24,C24,"y"))</f>
        <v/>
      </c>
      <c r="I24" s="87" t="str">
        <f>IF(ISBLANK(COBRA!J30),"",COBRA!J30)</f>
        <v/>
      </c>
      <c r="J24" s="86" t="str">
        <f>IF(ISBLANK(COBRA!D30),"",COBRA!D30)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6" customHeight="1" thickBot="1" x14ac:dyDescent="0.3">
      <c r="A25" s="102"/>
      <c r="B25" s="93" t="str">
        <f>IF(ISBLANK(COBRA!AN31),"",COBRA!AN31)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IF(ISBLANK(COBRA!Q31),"",DATEDIF(E25,C25,"y"))</f>
        <v/>
      </c>
      <c r="I25" s="87" t="str">
        <f>IF(ISBLANK(COBRA!J31),"",COBRA!J31)</f>
        <v/>
      </c>
      <c r="J25" s="86" t="str">
        <f>IF(ISBLANK(COBRA!D31),"",COBRA!D31)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6" customHeight="1" thickBot="1" x14ac:dyDescent="0.3">
      <c r="A26" s="102"/>
      <c r="B26" s="93" t="str">
        <f>IF(ISBLANK(COBRA!AN32),"",COBRA!AN32)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IF(ISBLANK(COBRA!Q32),"",DATEDIF(E26,C26,"y"))</f>
        <v/>
      </c>
      <c r="I26" s="87" t="str">
        <f>IF(ISBLANK(COBRA!J32),"",COBRA!J32)</f>
        <v/>
      </c>
      <c r="J26" s="86" t="str">
        <f>IF(ISBLANK(COBRA!D32),"",COBRA!D32)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6" customHeight="1" thickBot="1" x14ac:dyDescent="0.3">
      <c r="A27" s="102"/>
      <c r="B27" s="93" t="str">
        <f>IF(ISBLANK(COBRA!AN33),"",COBRA!AN33)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IF(ISBLANK(COBRA!Q33),"",DATEDIF(E27,C27,"y"))</f>
        <v/>
      </c>
      <c r="I27" s="87" t="str">
        <f>IF(ISBLANK(COBRA!J33),"",COBRA!J33)</f>
        <v/>
      </c>
      <c r="J27" s="86" t="str">
        <f>IF(ISBLANK(COBRA!D33),"",COBRA!D33)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6" customHeight="1" thickBot="1" x14ac:dyDescent="0.3">
      <c r="A28" s="102"/>
      <c r="B28" s="93" t="str">
        <f>IF(ISBLANK(COBRA!AN34),"",COBRA!AN34)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IF(ISBLANK(COBRA!Q34),"",DATEDIF(E28,C28,"y"))</f>
        <v/>
      </c>
      <c r="I28" s="87" t="str">
        <f>IF(ISBLANK(COBRA!J34),"",COBRA!J34)</f>
        <v/>
      </c>
      <c r="J28" s="86" t="str">
        <f>IF(ISBLANK(COBRA!D34),"",COBRA!D34)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6" customHeight="1" thickBot="1" x14ac:dyDescent="0.3">
      <c r="A29" s="102"/>
      <c r="B29" s="93" t="str">
        <f>IF(ISBLANK(COBRA!AN35),"",COBRA!AN35)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IF(ISBLANK(COBRA!Q35),"",DATEDIF(E29,C29,"y"))</f>
        <v/>
      </c>
      <c r="I29" s="87" t="str">
        <f>IF(ISBLANK(COBRA!J35),"",COBRA!J35)</f>
        <v/>
      </c>
      <c r="J29" s="86" t="str">
        <f>IF(ISBLANK(COBRA!D35),"",COBRA!D35)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6" customHeight="1" thickBot="1" x14ac:dyDescent="0.3">
      <c r="A30" s="102"/>
      <c r="B30" s="93" t="str">
        <f>IF(ISBLANK(COBRA!AN36),"",COBRA!AN36)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IF(ISBLANK(COBRA!Q36),"",DATEDIF(E30,C30,"y"))</f>
        <v/>
      </c>
      <c r="I30" s="87" t="str">
        <f>IF(ISBLANK(COBRA!J36),"",COBRA!J36)</f>
        <v/>
      </c>
      <c r="J30" s="86" t="str">
        <f>IF(ISBLANK(COBRA!D36),"",COBRA!D36)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6" customHeight="1" thickBot="1" x14ac:dyDescent="0.3">
      <c r="A31" s="102"/>
      <c r="B31" s="93" t="str">
        <f>IF(ISBLANK(COBRA!AN37),"",COBRA!AN37)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IF(ISBLANK(COBRA!Q37),"",DATEDIF(E31,C31,"y"))</f>
        <v/>
      </c>
      <c r="I31" s="87" t="str">
        <f>IF(ISBLANK(COBRA!J37),"",COBRA!J37)</f>
        <v/>
      </c>
      <c r="J31" s="86" t="str">
        <f>IF(ISBLANK(COBRA!D37),"",COBRA!D37)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6" customHeight="1" thickBot="1" x14ac:dyDescent="0.3">
      <c r="A32" s="102"/>
      <c r="B32" s="93" t="str">
        <f>IF(ISBLANK(COBRA!AN38),"",COBRA!AN38)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IF(ISBLANK(COBRA!Q38),"",DATEDIF(E32,C32,"y"))</f>
        <v/>
      </c>
      <c r="I32" s="87" t="str">
        <f>IF(ISBLANK(COBRA!J38),"",COBRA!J38)</f>
        <v/>
      </c>
      <c r="J32" s="86" t="str">
        <f>IF(ISBLANK(COBRA!D38),"",COBRA!D38)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6" customHeight="1" thickBot="1" x14ac:dyDescent="0.3">
      <c r="A33" s="102"/>
      <c r="B33" s="93" t="str">
        <f>IF(ISBLANK(COBRA!AN39),"",COBRA!AN39)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IF(ISBLANK(COBRA!Q39),"",DATEDIF(E33,C33,"y"))</f>
        <v/>
      </c>
      <c r="I33" s="87" t="str">
        <f>IF(ISBLANK(COBRA!J39),"",COBRA!J39)</f>
        <v/>
      </c>
      <c r="J33" s="86" t="str">
        <f>IF(ISBLANK(COBRA!D39),"",COBRA!D39)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6" customHeight="1" thickBot="1" x14ac:dyDescent="0.3">
      <c r="A34" s="102"/>
      <c r="B34" s="93" t="str">
        <f>IF(ISBLANK(COBRA!AN40),"",COBRA!AN40)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IF(ISBLANK(COBRA!Q40),"",DATEDIF(E34,C34,"y"))</f>
        <v/>
      </c>
      <c r="I34" s="87" t="str">
        <f>IF(ISBLANK(COBRA!J40),"",COBRA!J40)</f>
        <v/>
      </c>
      <c r="J34" s="86" t="str">
        <f>IF(ISBLANK(COBRA!D40),"",COBRA!D40)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6" customHeight="1" thickBot="1" x14ac:dyDescent="0.3">
      <c r="A35" s="102"/>
      <c r="B35" s="93" t="str">
        <f>IF(ISBLANK(COBRA!AN41),"",COBRA!AN41)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IF(ISBLANK(COBRA!Q41),"",DATEDIF(E35,C35,"y"))</f>
        <v/>
      </c>
      <c r="I35" s="87" t="str">
        <f>IF(ISBLANK(COBRA!J41),"",COBRA!J41)</f>
        <v/>
      </c>
      <c r="J35" s="86" t="str">
        <f>IF(ISBLANK(COBRA!D41),"",COBRA!D41)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6" customHeight="1" thickBot="1" x14ac:dyDescent="0.3">
      <c r="A36" s="102"/>
      <c r="B36" s="93" t="str">
        <f>IF(ISBLANK(COBRA!AN42),"",COBRA!AN42)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IF(ISBLANK(COBRA!Q42),"",DATEDIF(E36,C36,"y"))</f>
        <v/>
      </c>
      <c r="I36" s="87" t="str">
        <f>IF(ISBLANK(COBRA!J42),"",COBRA!J42)</f>
        <v/>
      </c>
      <c r="J36" s="86" t="str">
        <f>IF(ISBLANK(COBRA!D42),"",COBRA!D42)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6" customHeight="1" thickBot="1" x14ac:dyDescent="0.3">
      <c r="A37" s="102"/>
      <c r="B37" s="93" t="str">
        <f>IF(ISBLANK(COBRA!AN43),"",COBRA!AN43)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IF(ISBLANK(COBRA!Q43),"",DATEDIF(E37,C37,"y"))</f>
        <v/>
      </c>
      <c r="I37" s="87" t="str">
        <f>IF(ISBLANK(COBRA!J43),"",COBRA!J43)</f>
        <v/>
      </c>
      <c r="J37" s="86" t="str">
        <f>IF(ISBLANK(COBRA!D43),"",COBRA!D43)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6" customHeight="1" thickBot="1" x14ac:dyDescent="0.3">
      <c r="A38" s="102"/>
      <c r="B38" s="93" t="str">
        <f>IF(ISBLANK(COBRA!AN44),"",COBRA!AN44)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IF(ISBLANK(COBRA!Q44),"",DATEDIF(E38,C38,"y"))</f>
        <v/>
      </c>
      <c r="I38" s="87" t="str">
        <f>IF(ISBLANK(COBRA!J44),"",COBRA!J44)</f>
        <v/>
      </c>
      <c r="J38" s="86" t="str">
        <f>IF(ISBLANK(COBRA!D44),"",COBRA!D44)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6" customHeight="1" thickBot="1" x14ac:dyDescent="0.3">
      <c r="A39" s="102"/>
      <c r="B39" s="93" t="str">
        <f>IF(ISBLANK(COBRA!AN45),"",COBRA!AN45)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IF(ISBLANK(COBRA!Q45),"",DATEDIF(E39,C39,"y"))</f>
        <v/>
      </c>
      <c r="I39" s="87" t="str">
        <f>IF(ISBLANK(COBRA!J45),"",COBRA!J45)</f>
        <v/>
      </c>
      <c r="J39" s="86" t="str">
        <f>IF(ISBLANK(COBRA!D45),"",COBRA!D45)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6" customHeight="1" thickBot="1" x14ac:dyDescent="0.3">
      <c r="A40" s="102"/>
      <c r="B40" s="93" t="str">
        <f>IF(ISBLANK(COBRA!AN46),"",COBRA!AN46)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IF(ISBLANK(COBRA!Q46),"",DATEDIF(E40,C40,"y"))</f>
        <v/>
      </c>
      <c r="I40" s="87" t="str">
        <f>IF(ISBLANK(COBRA!J46),"",COBRA!J46)</f>
        <v/>
      </c>
      <c r="J40" s="86" t="str">
        <f>IF(ISBLANK(COBRA!D46),"",COBRA!D46)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6" customHeight="1" thickBot="1" x14ac:dyDescent="0.3">
      <c r="A41" s="102"/>
      <c r="B41" s="93" t="str">
        <f>IF(ISBLANK(COBRA!AN47),"",COBRA!AN47)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IF(ISBLANK(COBRA!Q47),"",DATEDIF(E41,C41,"y"))</f>
        <v/>
      </c>
      <c r="I41" s="87" t="str">
        <f>IF(ISBLANK(COBRA!J47),"",COBRA!J47)</f>
        <v/>
      </c>
      <c r="J41" s="86" t="str">
        <f>IF(ISBLANK(COBRA!D47),"",COBRA!D47)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6" customHeight="1" thickBot="1" x14ac:dyDescent="0.3">
      <c r="A42" s="102"/>
      <c r="B42" s="93" t="str">
        <f>IF(ISBLANK(COBRA!AN48),"",COBRA!AN48)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IF(ISBLANK(COBRA!Q48),"",DATEDIF(E42,C42,"y"))</f>
        <v/>
      </c>
      <c r="I42" s="87" t="str">
        <f>IF(ISBLANK(COBRA!J48),"",COBRA!J48)</f>
        <v/>
      </c>
      <c r="J42" s="86" t="str">
        <f>IF(ISBLANK(COBRA!D48),"",COBRA!D48)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6" customHeight="1" thickBot="1" x14ac:dyDescent="0.3">
      <c r="A43" s="102"/>
      <c r="B43" s="93" t="str">
        <f>IF(ISBLANK(COBRA!AN49),"",COBRA!AN49)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IF(ISBLANK(COBRA!Q49),"",DATEDIF(E43,C43,"y"))</f>
        <v/>
      </c>
      <c r="I43" s="87" t="str">
        <f>IF(ISBLANK(COBRA!J49),"",COBRA!J49)</f>
        <v/>
      </c>
      <c r="J43" s="86" t="str">
        <f>IF(ISBLANK(COBRA!D49),"",COBRA!D49)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6" customHeight="1" thickBot="1" x14ac:dyDescent="0.3">
      <c r="A44" s="102"/>
      <c r="B44" s="93" t="str">
        <f>IF(ISBLANK(COBRA!AN50),"",COBRA!AN50)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IF(ISBLANK(COBRA!Q50),"",DATEDIF(E44,C44,"y"))</f>
        <v/>
      </c>
      <c r="I44" s="87" t="str">
        <f>IF(ISBLANK(COBRA!J50),"",COBRA!J50)</f>
        <v/>
      </c>
      <c r="J44" s="86" t="str">
        <f>IF(ISBLANK(COBRA!D50),"",COBRA!D50)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6" customHeight="1" thickBot="1" x14ac:dyDescent="0.3">
      <c r="A45" s="102"/>
      <c r="B45" s="93" t="str">
        <f>IF(ISBLANK(COBRA!AN51),"",COBRA!AN51)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IF(ISBLANK(COBRA!Q51),"",DATEDIF(E45,C45,"y"))</f>
        <v/>
      </c>
      <c r="I45" s="87" t="str">
        <f>IF(ISBLANK(COBRA!J51),"",COBRA!J51)</f>
        <v/>
      </c>
      <c r="J45" s="86" t="str">
        <f>IF(ISBLANK(COBRA!D51),"",COBRA!D51)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6" customHeight="1" thickBot="1" x14ac:dyDescent="0.3">
      <c r="A46" s="102"/>
      <c r="B46" s="93" t="str">
        <f>IF(ISBLANK(COBRA!AN52),"",COBRA!AN52)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IF(ISBLANK(COBRA!Q52),"",DATEDIF(E46,C46,"y"))</f>
        <v/>
      </c>
      <c r="I46" s="87" t="str">
        <f>IF(ISBLANK(COBRA!J52),"",COBRA!J52)</f>
        <v/>
      </c>
      <c r="J46" s="86" t="str">
        <f>IF(ISBLANK(COBRA!D52),"",COBRA!D52)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6" customHeight="1" thickBot="1" x14ac:dyDescent="0.3">
      <c r="A47" s="102"/>
      <c r="B47" s="93" t="str">
        <f>IF(ISBLANK(COBRA!AN53),"",COBRA!AN53)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IF(ISBLANK(COBRA!Q53),"",DATEDIF(E47,C47,"y"))</f>
        <v/>
      </c>
      <c r="I47" s="87" t="str">
        <f>IF(ISBLANK(COBRA!J53),"",COBRA!J53)</f>
        <v/>
      </c>
      <c r="J47" s="86" t="str">
        <f>IF(ISBLANK(COBRA!D53),"",COBRA!D53)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6" customHeight="1" thickBot="1" x14ac:dyDescent="0.3">
      <c r="A48" s="102"/>
      <c r="B48" s="93" t="str">
        <f>IF(ISBLANK(COBRA!AN54),"",COBRA!AN54)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IF(ISBLANK(COBRA!Q54),"",DATEDIF(E48,C48,"y"))</f>
        <v/>
      </c>
      <c r="I48" s="87" t="str">
        <f>IF(ISBLANK(COBRA!J54),"",COBRA!J54)</f>
        <v/>
      </c>
      <c r="J48" s="86" t="str">
        <f>IF(ISBLANK(COBRA!D54),"",COBRA!D54)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6" customHeight="1" thickBot="1" x14ac:dyDescent="0.3">
      <c r="A49" s="102"/>
      <c r="B49" s="93" t="str">
        <f>IF(ISBLANK(COBRA!AN55),"",COBRA!AN55)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IF(ISBLANK(COBRA!Q55),"",DATEDIF(E49,C49,"y"))</f>
        <v/>
      </c>
      <c r="I49" s="87" t="str">
        <f>IF(ISBLANK(COBRA!J55),"",COBRA!J55)</f>
        <v/>
      </c>
      <c r="J49" s="86" t="str">
        <f>IF(ISBLANK(COBRA!D55),"",COBRA!D55)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6" customHeight="1" thickBot="1" x14ac:dyDescent="0.3">
      <c r="A50" s="102"/>
      <c r="B50" s="93" t="str">
        <f>IF(ISBLANK(COBRA!AN56),"",COBRA!AN56)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IF(ISBLANK(COBRA!Q56),"",DATEDIF(E50,C50,"y"))</f>
        <v/>
      </c>
      <c r="I50" s="87" t="str">
        <f>IF(ISBLANK(COBRA!J56),"",COBRA!J56)</f>
        <v/>
      </c>
      <c r="J50" s="86" t="str">
        <f>IF(ISBLANK(COBRA!D56),"",COBRA!D56)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6" customHeight="1" thickBot="1" x14ac:dyDescent="0.3">
      <c r="A51" s="102"/>
      <c r="B51" s="93" t="str">
        <f>IF(ISBLANK(COBRA!AN57),"",COBRA!AN57)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IF(ISBLANK(COBRA!Q57),"",DATEDIF(E51,C51,"y"))</f>
        <v/>
      </c>
      <c r="I51" s="87" t="str">
        <f>IF(ISBLANK(COBRA!J57),"",COBRA!J57)</f>
        <v/>
      </c>
      <c r="J51" s="86" t="str">
        <f>IF(ISBLANK(COBRA!D57),"",COBRA!D57)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6" customHeight="1" thickBot="1" x14ac:dyDescent="0.3">
      <c r="A52" s="102"/>
      <c r="B52" s="93" t="str">
        <f>IF(ISBLANK(COBRA!AN58),"",COBRA!AN58)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IF(ISBLANK(COBRA!Q58),"",DATEDIF(E52,C52,"y"))</f>
        <v/>
      </c>
      <c r="I52" s="87" t="str">
        <f>IF(ISBLANK(COBRA!J58),"",COBRA!J58)</f>
        <v/>
      </c>
      <c r="J52" s="86" t="str">
        <f>IF(ISBLANK(COBRA!D58),"",COBRA!D58)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6" customHeight="1" thickBot="1" x14ac:dyDescent="0.3">
      <c r="A53" s="102"/>
      <c r="B53" s="93" t="str">
        <f>IF(ISBLANK(COBRA!AN59),"",COBRA!AN59)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IF(ISBLANK(COBRA!Q59),"",DATEDIF(E53,C53,"y"))</f>
        <v/>
      </c>
      <c r="I53" s="87" t="str">
        <f>IF(ISBLANK(COBRA!J59),"",COBRA!J59)</f>
        <v/>
      </c>
      <c r="J53" s="86" t="str">
        <f>IF(ISBLANK(COBRA!D59),"",COBRA!D59)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6" customHeight="1" thickBot="1" x14ac:dyDescent="0.3">
      <c r="A54" s="102"/>
      <c r="B54" s="93" t="str">
        <f>IF(ISBLANK(COBRA!AN60),"",COBRA!AN60)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IF(ISBLANK(COBRA!Q60),"",DATEDIF(E54,C54,"y"))</f>
        <v/>
      </c>
      <c r="I54" s="87" t="str">
        <f>IF(ISBLANK(COBRA!J60),"",COBRA!J60)</f>
        <v/>
      </c>
      <c r="J54" s="86" t="str">
        <f>IF(ISBLANK(COBRA!D60),"",COBRA!D60)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6" customHeight="1" thickBot="1" x14ac:dyDescent="0.3">
      <c r="A55" s="102"/>
      <c r="B55" s="93" t="str">
        <f>IF(ISBLANK(COBRA!AN61),"",COBRA!AN61)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IF(ISBLANK(COBRA!Q61),"",DATEDIF(E55,C55,"y"))</f>
        <v/>
      </c>
      <c r="I55" s="87" t="str">
        <f>IF(ISBLANK(COBRA!J61),"",COBRA!J61)</f>
        <v/>
      </c>
      <c r="J55" s="86" t="str">
        <f>IF(ISBLANK(COBRA!D61),"",COBRA!D61)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6" customHeight="1" thickBot="1" x14ac:dyDescent="0.3">
      <c r="A56" s="102"/>
      <c r="B56" s="93" t="str">
        <f>IF(ISBLANK(COBRA!AN62),"",COBRA!AN62)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IF(ISBLANK(COBRA!Q62),"",DATEDIF(E56,C56,"y"))</f>
        <v/>
      </c>
      <c r="I56" s="87" t="str">
        <f>IF(ISBLANK(COBRA!J62),"",COBRA!J62)</f>
        <v/>
      </c>
      <c r="J56" s="86" t="str">
        <f>IF(ISBLANK(COBRA!D62),"",COBRA!D62)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6" customHeight="1" thickBot="1" x14ac:dyDescent="0.3">
      <c r="A57" s="102"/>
      <c r="B57" s="93" t="str">
        <f>IF(ISBLANK(COBRA!AN63),"",COBRA!AN63)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IF(ISBLANK(COBRA!Q63),"",DATEDIF(E57,C57,"y"))</f>
        <v/>
      </c>
      <c r="I57" s="87" t="str">
        <f>IF(ISBLANK(COBRA!J63),"",COBRA!J63)</f>
        <v/>
      </c>
      <c r="J57" s="86" t="str">
        <f>IF(ISBLANK(COBRA!D63),"",COBRA!D63)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6" customHeight="1" thickBot="1" x14ac:dyDescent="0.3">
      <c r="A58" s="102"/>
      <c r="B58" s="93" t="str">
        <f>IF(ISBLANK(COBRA!AN64),"",COBRA!AN64)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IF(ISBLANK(COBRA!Q64),"",DATEDIF(E58,C58,"y"))</f>
        <v/>
      </c>
      <c r="I58" s="87" t="str">
        <f>IF(ISBLANK(COBRA!J64),"",COBRA!J64)</f>
        <v/>
      </c>
      <c r="J58" s="86" t="str">
        <f>IF(ISBLANK(COBRA!D64),"",COBRA!D64)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6" customHeight="1" thickBot="1" x14ac:dyDescent="0.3">
      <c r="A59" s="102"/>
      <c r="B59" s="93" t="str">
        <f>IF(ISBLANK(COBRA!AN65),"",COBRA!AN65)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IF(ISBLANK(COBRA!Q65),"",DATEDIF(E59,C59,"y"))</f>
        <v/>
      </c>
      <c r="I59" s="87" t="str">
        <f>IF(ISBLANK(COBRA!J65),"",COBRA!J65)</f>
        <v/>
      </c>
      <c r="J59" s="86" t="str">
        <f>IF(ISBLANK(COBRA!D65),"",COBRA!D65)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6" customHeight="1" thickBot="1" x14ac:dyDescent="0.3">
      <c r="A60" s="102"/>
      <c r="B60" s="93" t="str">
        <f>IF(ISBLANK(COBRA!AN66),"",COBRA!AN66)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IF(ISBLANK(COBRA!Q66),"",DATEDIF(E60,C60,"y"))</f>
        <v/>
      </c>
      <c r="I60" s="87" t="str">
        <f>IF(ISBLANK(COBRA!J66),"",COBRA!J66)</f>
        <v/>
      </c>
      <c r="J60" s="86" t="str">
        <f>IF(ISBLANK(COBRA!D66),"",COBRA!D66)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6" customHeight="1" thickBot="1" x14ac:dyDescent="0.3">
      <c r="A61" s="102"/>
      <c r="B61" s="93" t="str">
        <f>IF(ISBLANK(COBRA!AN67),"",COBRA!AN67)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IF(ISBLANK(COBRA!Q67),"",DATEDIF(E61,C61,"y"))</f>
        <v/>
      </c>
      <c r="I61" s="87" t="str">
        <f>IF(ISBLANK(COBRA!J67),"",COBRA!J67)</f>
        <v/>
      </c>
      <c r="J61" s="86" t="str">
        <f>IF(ISBLANK(COBRA!D67),"",COBRA!D67)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6" customHeight="1" thickBot="1" x14ac:dyDescent="0.3">
      <c r="A62" s="102"/>
      <c r="B62" s="93" t="str">
        <f>IF(ISBLANK(COBRA!AN68),"",COBRA!AN68)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IF(ISBLANK(COBRA!Q68),"",DATEDIF(E62,C62,"y"))</f>
        <v/>
      </c>
      <c r="I62" s="87" t="str">
        <f>IF(ISBLANK(COBRA!J68),"",COBRA!J68)</f>
        <v/>
      </c>
      <c r="J62" s="86" t="str">
        <f>IF(ISBLANK(COBRA!D68),"",COBRA!D68)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6" customHeight="1" thickBot="1" x14ac:dyDescent="0.3">
      <c r="A63" s="102"/>
      <c r="B63" s="93" t="str">
        <f>IF(ISBLANK(COBRA!AN69),"",COBRA!AN69)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IF(ISBLANK(COBRA!Q69),"",DATEDIF(E63,C63,"y"))</f>
        <v/>
      </c>
      <c r="I63" s="87" t="str">
        <f>IF(ISBLANK(COBRA!J69),"",COBRA!J69)</f>
        <v/>
      </c>
      <c r="J63" s="86" t="str">
        <f>IF(ISBLANK(COBRA!D69),"",COBRA!D69)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6" customHeight="1" thickBot="1" x14ac:dyDescent="0.3">
      <c r="A64" s="102"/>
      <c r="B64" s="93" t="str">
        <f>IF(ISBLANK(COBRA!AN70),"",COBRA!AN70)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IF(ISBLANK(COBRA!Q70),"",DATEDIF(E64,C64,"y"))</f>
        <v/>
      </c>
      <c r="I64" s="87" t="str">
        <f>IF(ISBLANK(COBRA!J70),"",COBRA!J70)</f>
        <v/>
      </c>
      <c r="J64" s="86" t="str">
        <f>IF(ISBLANK(COBRA!D70),"",COBRA!D70)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6" customHeight="1" thickBot="1" x14ac:dyDescent="0.3">
      <c r="A65" s="102"/>
      <c r="B65" s="93" t="str">
        <f>IF(ISBLANK(COBRA!AN71),"",COBRA!AN71)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IF(ISBLANK(COBRA!Q71),"",DATEDIF(E65,C65,"y"))</f>
        <v/>
      </c>
      <c r="I65" s="87" t="str">
        <f>IF(ISBLANK(COBRA!J71),"",COBRA!J71)</f>
        <v/>
      </c>
      <c r="J65" s="86" t="str">
        <f>IF(ISBLANK(COBRA!D71),"",COBRA!D71)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6" customHeight="1" thickBot="1" x14ac:dyDescent="0.3">
      <c r="A66" s="102"/>
      <c r="B66" s="93" t="str">
        <f>IF(ISBLANK(COBRA!AN72),"",COBRA!AN72)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IF(ISBLANK(COBRA!Q72),"",DATEDIF(E66,C66,"y"))</f>
        <v/>
      </c>
      <c r="I66" s="87" t="str">
        <f>IF(ISBLANK(COBRA!J72),"",COBRA!J72)</f>
        <v/>
      </c>
      <c r="J66" s="86" t="str">
        <f>IF(ISBLANK(COBRA!D72),"",COBRA!D72)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6" customHeight="1" thickBot="1" x14ac:dyDescent="0.3">
      <c r="A67" s="102"/>
      <c r="B67" s="93" t="str">
        <f>IF(ISBLANK(COBRA!AN73),"",COBRA!AN73)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IF(ISBLANK(COBRA!Q73),"",DATEDIF(E67,C67,"y"))</f>
        <v/>
      </c>
      <c r="I67" s="87" t="str">
        <f>IF(ISBLANK(COBRA!J73),"",COBRA!J73)</f>
        <v/>
      </c>
      <c r="J67" s="86" t="str">
        <f>IF(ISBLANK(COBRA!D73),"",COBRA!D73)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6" customHeight="1" thickBot="1" x14ac:dyDescent="0.3">
      <c r="A68" s="102"/>
      <c r="B68" s="93" t="str">
        <f>IF(ISBLANK(COBRA!AN74),"",COBRA!AN74)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IF(ISBLANK(COBRA!Q74),"",DATEDIF(E68,C68,"y"))</f>
        <v/>
      </c>
      <c r="I68" s="87" t="str">
        <f>IF(ISBLANK(COBRA!J74),"",COBRA!J74)</f>
        <v/>
      </c>
      <c r="J68" s="86" t="str">
        <f>IF(ISBLANK(COBRA!D74),"",COBRA!D74)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6" customHeight="1" thickBot="1" x14ac:dyDescent="0.3">
      <c r="A69" s="102"/>
      <c r="B69" s="93" t="str">
        <f>IF(ISBLANK(COBRA!AN75),"",COBRA!AN75)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IF(ISBLANK(COBRA!Q75),"",DATEDIF(E69,C69,"y"))</f>
        <v/>
      </c>
      <c r="I69" s="87" t="str">
        <f>IF(ISBLANK(COBRA!J75),"",COBRA!J75)</f>
        <v/>
      </c>
      <c r="J69" s="86" t="str">
        <f>IF(ISBLANK(COBRA!D75),"",COBRA!D75)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6" customHeight="1" thickBot="1" x14ac:dyDescent="0.3">
      <c r="A70" s="102"/>
      <c r="B70" s="93" t="str">
        <f>IF(ISBLANK(COBRA!AN76),"",COBRA!AN76)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IF(ISBLANK(COBRA!Q76),"",DATEDIF(E70,C70,"y"))</f>
        <v/>
      </c>
      <c r="I70" s="87" t="str">
        <f>IF(ISBLANK(COBRA!J76),"",COBRA!J76)</f>
        <v/>
      </c>
      <c r="J70" s="86" t="str">
        <f>IF(ISBLANK(COBRA!D76),"",COBRA!D76)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6" customHeight="1" thickBot="1" x14ac:dyDescent="0.3">
      <c r="A71" s="102"/>
      <c r="B71" s="93" t="str">
        <f>IF(ISBLANK(COBRA!AN77),"",COBRA!AN77)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IF(ISBLANK(COBRA!Q77),"",DATEDIF(E71,C71,"y"))</f>
        <v/>
      </c>
      <c r="I71" s="87" t="str">
        <f>IF(ISBLANK(COBRA!J77),"",COBRA!J77)</f>
        <v/>
      </c>
      <c r="J71" s="86" t="str">
        <f>IF(ISBLANK(COBRA!D77),"",COBRA!D77)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6" customHeight="1" thickBot="1" x14ac:dyDescent="0.3">
      <c r="A72" s="102"/>
      <c r="B72" s="93" t="str">
        <f>IF(ISBLANK(COBRA!AN78),"",COBRA!AN78)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IF(ISBLANK(COBRA!Q78),"",DATEDIF(E72,C72,"y"))</f>
        <v/>
      </c>
      <c r="I72" s="87" t="str">
        <f>IF(ISBLANK(COBRA!J78),"",COBRA!J78)</f>
        <v/>
      </c>
      <c r="J72" s="86" t="str">
        <f>IF(ISBLANK(COBRA!D78),"",COBRA!D78)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6" customHeight="1" thickBot="1" x14ac:dyDescent="0.3">
      <c r="A73" s="102"/>
      <c r="B73" s="93" t="str">
        <f>IF(ISBLANK(COBRA!AN79),"",COBRA!AN79)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IF(ISBLANK(COBRA!Q79),"",DATEDIF(E73,C73,"y"))</f>
        <v/>
      </c>
      <c r="I73" s="87" t="str">
        <f>IF(ISBLANK(COBRA!J79),"",COBRA!J79)</f>
        <v/>
      </c>
      <c r="J73" s="86" t="str">
        <f>IF(ISBLANK(COBRA!D79),"",COBRA!D79)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6" customHeight="1" thickBot="1" x14ac:dyDescent="0.3">
      <c r="A74" s="102"/>
      <c r="B74" s="93" t="str">
        <f>IF(ISBLANK(COBRA!AN80),"",COBRA!AN80)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IF(ISBLANK(COBRA!Q80),"",DATEDIF(E74,C74,"y"))</f>
        <v/>
      </c>
      <c r="I74" s="87" t="str">
        <f>IF(ISBLANK(COBRA!J80),"",COBRA!J80)</f>
        <v/>
      </c>
      <c r="J74" s="86" t="str">
        <f>IF(ISBLANK(COBRA!D80),"",COBRA!D80)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6" customHeight="1" thickBot="1" x14ac:dyDescent="0.3">
      <c r="A75" s="102"/>
      <c r="B75" s="93" t="str">
        <f>IF(ISBLANK(COBRA!AN81),"",COBRA!AN81)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IF(ISBLANK(COBRA!Q81),"",DATEDIF(E75,C75,"y"))</f>
        <v/>
      </c>
      <c r="I75" s="87" t="str">
        <f>IF(ISBLANK(COBRA!J81),"",COBRA!J81)</f>
        <v/>
      </c>
      <c r="J75" s="86" t="str">
        <f>IF(ISBLANK(COBRA!D81),"",COBRA!D81)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6" customHeight="1" thickBot="1" x14ac:dyDescent="0.3">
      <c r="A76" s="102"/>
      <c r="B76" s="93" t="str">
        <f>IF(ISBLANK(COBRA!AN82),"",COBRA!AN82)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IF(ISBLANK(COBRA!Q82),"",DATEDIF(E76,C76,"y"))</f>
        <v/>
      </c>
      <c r="I76" s="87" t="str">
        <f>IF(ISBLANK(COBRA!J82),"",COBRA!J82)</f>
        <v/>
      </c>
      <c r="J76" s="86" t="str">
        <f>IF(ISBLANK(COBRA!D82),"",COBRA!D82)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6" customHeight="1" thickBot="1" x14ac:dyDescent="0.3">
      <c r="A77" s="102"/>
      <c r="B77" s="93" t="str">
        <f>IF(ISBLANK(COBRA!AN83),"",COBRA!AN83)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IF(ISBLANK(COBRA!Q83),"",DATEDIF(E77,C77,"y"))</f>
        <v/>
      </c>
      <c r="I77" s="87" t="str">
        <f>IF(ISBLANK(COBRA!J83),"",COBRA!J83)</f>
        <v/>
      </c>
      <c r="J77" s="86" t="str">
        <f>IF(ISBLANK(COBRA!D83),"",COBRA!D83)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6" customHeight="1" thickBot="1" x14ac:dyDescent="0.3">
      <c r="A78" s="102"/>
      <c r="B78" s="93" t="str">
        <f>IF(ISBLANK(COBRA!AN84),"",COBRA!AN84)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IF(ISBLANK(COBRA!Q84),"",DATEDIF(E78,C78,"y"))</f>
        <v/>
      </c>
      <c r="I78" s="87" t="str">
        <f>IF(ISBLANK(COBRA!J84),"",COBRA!J84)</f>
        <v/>
      </c>
      <c r="J78" s="86" t="str">
        <f>IF(ISBLANK(COBRA!D84),"",COBRA!D84)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6" customHeight="1" thickBot="1" x14ac:dyDescent="0.3">
      <c r="A79" s="102"/>
      <c r="B79" s="93" t="str">
        <f>IF(ISBLANK(COBRA!AN85),"",COBRA!AN85)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IF(ISBLANK(COBRA!Q85),"",DATEDIF(E79,C79,"y"))</f>
        <v/>
      </c>
      <c r="I79" s="87" t="str">
        <f>IF(ISBLANK(COBRA!J85),"",COBRA!J85)</f>
        <v/>
      </c>
      <c r="J79" s="86" t="str">
        <f>IF(ISBLANK(COBRA!D85),"",COBRA!D85)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6" customHeight="1" thickBot="1" x14ac:dyDescent="0.3">
      <c r="A80" s="102"/>
      <c r="B80" s="93" t="str">
        <f>IF(ISBLANK(COBRA!AN86),"",COBRA!AN86)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IF(ISBLANK(COBRA!Q86),"",DATEDIF(E80,C80,"y"))</f>
        <v/>
      </c>
      <c r="I80" s="87" t="str">
        <f>IF(ISBLANK(COBRA!J86),"",COBRA!J86)</f>
        <v/>
      </c>
      <c r="J80" s="86" t="str">
        <f>IF(ISBLANK(COBRA!D86),"",COBRA!D86)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6" customHeight="1" thickBot="1" x14ac:dyDescent="0.3">
      <c r="A81" s="102"/>
      <c r="B81" s="93" t="str">
        <f>IF(ISBLANK(COBRA!AN87),"",COBRA!AN87)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IF(ISBLANK(COBRA!Q87),"",DATEDIF(E81,C81,"y"))</f>
        <v/>
      </c>
      <c r="I81" s="87" t="str">
        <f>IF(ISBLANK(COBRA!J87),"",COBRA!J87)</f>
        <v/>
      </c>
      <c r="J81" s="86" t="str">
        <f>IF(ISBLANK(COBRA!D87),"",COBRA!D87)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6" customHeight="1" thickBot="1" x14ac:dyDescent="0.3">
      <c r="A82" s="102"/>
      <c r="B82" s="93" t="str">
        <f>IF(ISBLANK(COBRA!AN88),"",COBRA!AN88)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IF(ISBLANK(COBRA!Q88),"",DATEDIF(E82,C82,"y"))</f>
        <v/>
      </c>
      <c r="I82" s="87" t="str">
        <f>IF(ISBLANK(COBRA!J88),"",COBRA!J88)</f>
        <v/>
      </c>
      <c r="J82" s="86" t="str">
        <f>IF(ISBLANK(COBRA!D88),"",COBRA!D88)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6" customHeight="1" thickBot="1" x14ac:dyDescent="0.3">
      <c r="A83" s="102"/>
      <c r="B83" s="93" t="str">
        <f>IF(ISBLANK(COBRA!AN89),"",COBRA!AN89)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IF(ISBLANK(COBRA!Q89),"",DATEDIF(E83,C83,"y"))</f>
        <v/>
      </c>
      <c r="I83" s="87" t="str">
        <f>IF(ISBLANK(COBRA!J89),"",COBRA!J89)</f>
        <v/>
      </c>
      <c r="J83" s="86" t="str">
        <f>IF(ISBLANK(COBRA!D89),"",COBRA!D89)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6" customHeight="1" thickBot="1" x14ac:dyDescent="0.3">
      <c r="A84" s="102"/>
      <c r="B84" s="93" t="str">
        <f>IF(ISBLANK(COBRA!AN90),"",COBRA!AN90)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IF(ISBLANK(COBRA!Q90),"",DATEDIF(E84,C84,"y"))</f>
        <v/>
      </c>
      <c r="I84" s="87" t="str">
        <f>IF(ISBLANK(COBRA!J90),"",COBRA!J90)</f>
        <v/>
      </c>
      <c r="J84" s="86" t="str">
        <f>IF(ISBLANK(COBRA!D90),"",COBRA!D90)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6" customHeight="1" thickBot="1" x14ac:dyDescent="0.3">
      <c r="A85" s="102"/>
      <c r="B85" s="93" t="str">
        <f>IF(ISBLANK(COBRA!AN91),"",COBRA!AN91)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IF(ISBLANK(COBRA!Q91),"",DATEDIF(E85,C85,"y"))</f>
        <v/>
      </c>
      <c r="I85" s="87" t="str">
        <f>IF(ISBLANK(COBRA!J91),"",COBRA!J91)</f>
        <v/>
      </c>
      <c r="J85" s="86" t="str">
        <f>IF(ISBLANK(COBRA!D91),"",COBRA!D91)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6" customHeight="1" thickBot="1" x14ac:dyDescent="0.3">
      <c r="A86" s="102"/>
      <c r="B86" s="93" t="str">
        <f>IF(ISBLANK(COBRA!AN92),"",COBRA!AN92)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IF(ISBLANK(COBRA!Q92),"",DATEDIF(E86,C86,"y"))</f>
        <v/>
      </c>
      <c r="I86" s="87" t="str">
        <f>IF(ISBLANK(COBRA!J92),"",COBRA!J92)</f>
        <v/>
      </c>
      <c r="J86" s="86" t="str">
        <f>IF(ISBLANK(COBRA!D92),"",COBRA!D92)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6" customHeight="1" thickBot="1" x14ac:dyDescent="0.3">
      <c r="A87" s="102"/>
      <c r="B87" s="93" t="str">
        <f>IF(ISBLANK(COBRA!AN93),"",COBRA!AN93)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IF(ISBLANK(COBRA!Q93),"",DATEDIF(E87,C87,"y"))</f>
        <v/>
      </c>
      <c r="I87" s="87" t="str">
        <f>IF(ISBLANK(COBRA!J93),"",COBRA!J93)</f>
        <v/>
      </c>
      <c r="J87" s="86" t="str">
        <f>IF(ISBLANK(COBRA!D93),"",COBRA!D93)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6" customHeight="1" thickBot="1" x14ac:dyDescent="0.3">
      <c r="A88" s="102"/>
      <c r="B88" s="93" t="str">
        <f>IF(ISBLANK(COBRA!AN94),"",COBRA!AN94)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IF(ISBLANK(COBRA!Q94),"",DATEDIF(E88,C88,"y"))</f>
        <v/>
      </c>
      <c r="I88" s="87" t="str">
        <f>IF(ISBLANK(COBRA!J94),"",COBRA!J94)</f>
        <v/>
      </c>
      <c r="J88" s="86" t="str">
        <f>IF(ISBLANK(COBRA!D94),"",COBRA!D94)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6" customHeight="1" thickBot="1" x14ac:dyDescent="0.3">
      <c r="A89" s="102"/>
      <c r="B89" s="93" t="str">
        <f>IF(ISBLANK(COBRA!AN95),"",COBRA!AN95)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IF(ISBLANK(COBRA!Q95),"",DATEDIF(E89,C89,"y"))</f>
        <v/>
      </c>
      <c r="I89" s="87" t="str">
        <f>IF(ISBLANK(COBRA!J95),"",COBRA!J95)</f>
        <v/>
      </c>
      <c r="J89" s="86" t="str">
        <f>IF(ISBLANK(COBRA!D95),"",COBRA!D95)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6" customHeight="1" thickBot="1" x14ac:dyDescent="0.3">
      <c r="A90" s="102"/>
      <c r="B90" s="93" t="str">
        <f>IF(ISBLANK(COBRA!AN96),"",COBRA!AN96)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IF(ISBLANK(COBRA!Q96),"",DATEDIF(E90,C90,"y"))</f>
        <v/>
      </c>
      <c r="I90" s="87" t="str">
        <f>IF(ISBLANK(COBRA!J96),"",COBRA!J96)</f>
        <v/>
      </c>
      <c r="J90" s="86" t="str">
        <f>IF(ISBLANK(COBRA!D96),"",COBRA!D96)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6" customHeight="1" thickBot="1" x14ac:dyDescent="0.3">
      <c r="A91" s="102"/>
      <c r="B91" s="93" t="str">
        <f>IF(ISBLANK(COBRA!AN97),"",COBRA!AN97)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IF(ISBLANK(COBRA!Q97),"",DATEDIF(E91,C91,"y"))</f>
        <v/>
      </c>
      <c r="I91" s="87" t="str">
        <f>IF(ISBLANK(COBRA!J97),"",COBRA!J97)</f>
        <v/>
      </c>
      <c r="J91" s="86" t="str">
        <f>IF(ISBLANK(COBRA!D97),"",COBRA!D97)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6" customHeight="1" thickBot="1" x14ac:dyDescent="0.3">
      <c r="A92" s="102"/>
      <c r="B92" s="93" t="str">
        <f>IF(ISBLANK(COBRA!AN98),"",COBRA!AN98)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IF(ISBLANK(COBRA!Q98),"",DATEDIF(E92,C92,"y"))</f>
        <v/>
      </c>
      <c r="I92" s="87" t="str">
        <f>IF(ISBLANK(COBRA!J98),"",COBRA!J98)</f>
        <v/>
      </c>
      <c r="J92" s="86" t="str">
        <f>IF(ISBLANK(COBRA!D98),"",COBRA!D98)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6" customHeight="1" thickBot="1" x14ac:dyDescent="0.3">
      <c r="A93" s="102"/>
      <c r="B93" s="93" t="str">
        <f>IF(ISBLANK(COBRA!AN99),"",COBRA!AN99)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IF(ISBLANK(COBRA!Q99),"",DATEDIF(E93,C93,"y"))</f>
        <v/>
      </c>
      <c r="I93" s="87" t="str">
        <f>IF(ISBLANK(COBRA!J99),"",COBRA!J99)</f>
        <v/>
      </c>
      <c r="J93" s="86" t="str">
        <f>IF(ISBLANK(COBRA!D99),"",COBRA!D99)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6" customHeight="1" thickBot="1" x14ac:dyDescent="0.3">
      <c r="A94" s="102"/>
      <c r="B94" s="93" t="str">
        <f>IF(ISBLANK(COBRA!AN100),"",COBRA!AN100)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IF(ISBLANK(COBRA!Q100),"",DATEDIF(E94,C94,"y"))</f>
        <v/>
      </c>
      <c r="I94" s="87" t="str">
        <f>IF(ISBLANK(COBRA!J100),"",COBRA!J100)</f>
        <v/>
      </c>
      <c r="J94" s="86" t="str">
        <f>IF(ISBLANK(COBRA!D100),"",COBRA!D100)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6" customHeight="1" thickBot="1" x14ac:dyDescent="0.3">
      <c r="A95" s="102"/>
      <c r="B95" s="93" t="str">
        <f>IF(ISBLANK(COBRA!AN101),"",COBRA!AN101)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IF(ISBLANK(COBRA!Q101),"",DATEDIF(E95,C95,"y"))</f>
        <v/>
      </c>
      <c r="I95" s="87" t="str">
        <f>IF(ISBLANK(COBRA!J101),"",COBRA!J101)</f>
        <v/>
      </c>
      <c r="J95" s="86" t="str">
        <f>IF(ISBLANK(COBRA!D101),"",COBRA!D101)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6" customHeight="1" thickBot="1" x14ac:dyDescent="0.3">
      <c r="A96" s="102"/>
      <c r="B96" s="93" t="str">
        <f>IF(ISBLANK(COBRA!AN102),"",COBRA!AN102)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IF(ISBLANK(COBRA!Q102),"",DATEDIF(E96,C96,"y"))</f>
        <v/>
      </c>
      <c r="I96" s="87" t="str">
        <f>IF(ISBLANK(COBRA!J102),"",COBRA!J102)</f>
        <v/>
      </c>
      <c r="J96" s="86" t="str">
        <f>IF(ISBLANK(COBRA!D102),"",COBRA!D102)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6" customHeight="1" thickBot="1" x14ac:dyDescent="0.3">
      <c r="A97" s="102"/>
      <c r="B97" s="93" t="str">
        <f>IF(ISBLANK(COBRA!AN103),"",COBRA!AN103)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IF(ISBLANK(COBRA!Q103),"",DATEDIF(E97,C97,"y"))</f>
        <v/>
      </c>
      <c r="I97" s="87" t="str">
        <f>IF(ISBLANK(COBRA!J103),"",COBRA!J103)</f>
        <v/>
      </c>
      <c r="J97" s="86" t="str">
        <f>IF(ISBLANK(COBRA!D103),"",COBRA!D103)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6" customHeight="1" thickBot="1" x14ac:dyDescent="0.3">
      <c r="A98" s="102"/>
      <c r="B98" s="93" t="str">
        <f>IF(ISBLANK(COBRA!AN104),"",COBRA!AN104)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IF(ISBLANK(COBRA!Q104),"",DATEDIF(E98,C98,"y"))</f>
        <v/>
      </c>
      <c r="I98" s="87" t="str">
        <f>IF(ISBLANK(COBRA!J104),"",COBRA!J104)</f>
        <v/>
      </c>
      <c r="J98" s="86" t="str">
        <f>IF(ISBLANK(COBRA!D104),"",COBRA!D104)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6" customHeight="1" thickBot="1" x14ac:dyDescent="0.3">
      <c r="A99" s="102"/>
      <c r="B99" s="93" t="str">
        <f>IF(ISBLANK(COBRA!AN105),"",COBRA!AN105)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IF(ISBLANK(COBRA!Q105),"",DATEDIF(E99,C99,"y"))</f>
        <v/>
      </c>
      <c r="I99" s="87" t="str">
        <f>IF(ISBLANK(COBRA!J105),"",COBRA!J105)</f>
        <v/>
      </c>
      <c r="J99" s="86" t="str">
        <f>IF(ISBLANK(COBRA!D105),"",COBRA!D105)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6" customHeight="1" thickBot="1" x14ac:dyDescent="0.3">
      <c r="A100" s="102"/>
      <c r="B100" s="93" t="str">
        <f>IF(ISBLANK(COBRA!AN106),"",COBRA!AN106)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IF(ISBLANK(COBRA!Q106),"",DATEDIF(E100,C100,"y"))</f>
        <v/>
      </c>
      <c r="I100" s="87" t="str">
        <f>IF(ISBLANK(COBRA!J106),"",COBRA!J106)</f>
        <v/>
      </c>
      <c r="J100" s="86" t="str">
        <f>IF(ISBLANK(COBRA!D106),"",COBRA!D106)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6" customHeight="1" thickBot="1" x14ac:dyDescent="0.3">
      <c r="A101" s="102"/>
      <c r="B101" s="93" t="str">
        <f>IF(ISBLANK(COBRA!AN107),"",COBRA!AN107)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IF(ISBLANK(COBRA!Q107),"",DATEDIF(E101,C101,"y"))</f>
        <v/>
      </c>
      <c r="I101" s="87" t="str">
        <f>IF(ISBLANK(COBRA!J107),"",COBRA!J107)</f>
        <v/>
      </c>
      <c r="J101" s="86" t="str">
        <f>IF(ISBLANK(COBRA!D107),"",COBRA!D107)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6" customHeight="1" thickBot="1" x14ac:dyDescent="0.3">
      <c r="A102" s="102"/>
      <c r="B102" s="93" t="str">
        <f>IF(ISBLANK(COBRA!AN108),"",COBRA!AN108)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IF(ISBLANK(COBRA!Q108),"",DATEDIF(E102,C102,"y"))</f>
        <v/>
      </c>
      <c r="I102" s="87" t="str">
        <f>IF(ISBLANK(COBRA!J108),"",COBRA!J108)</f>
        <v/>
      </c>
      <c r="J102" s="86" t="str">
        <f>IF(ISBLANK(COBRA!D108),"",COBRA!D108)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6" customHeight="1" thickBot="1" x14ac:dyDescent="0.3">
      <c r="A103" s="102"/>
      <c r="B103" s="93" t="str">
        <f>IF(ISBLANK(COBRA!AN109),"",COBRA!AN109)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IF(ISBLANK(COBRA!Q109),"",DATEDIF(E103,C103,"y"))</f>
        <v/>
      </c>
      <c r="I103" s="87" t="str">
        <f>IF(ISBLANK(COBRA!J109),"",COBRA!J109)</f>
        <v/>
      </c>
      <c r="J103" s="86" t="str">
        <f>IF(ISBLANK(COBRA!D109),"",COBRA!D109)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6" customHeight="1" thickBot="1" x14ac:dyDescent="0.3">
      <c r="A104" s="102"/>
      <c r="B104" s="93" t="str">
        <f>IF(ISBLANK(COBRA!AN110),"",COBRA!AN110)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IF(ISBLANK(COBRA!Q110),"",DATEDIF(E104,C104,"y"))</f>
        <v/>
      </c>
      <c r="I104" s="87" t="str">
        <f>IF(ISBLANK(COBRA!J110),"",COBRA!J110)</f>
        <v/>
      </c>
      <c r="J104" s="86" t="str">
        <f>IF(ISBLANK(COBRA!D110),"",COBRA!D110)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6" customHeight="1" thickBot="1" x14ac:dyDescent="0.3">
      <c r="A105" s="102"/>
      <c r="B105" s="93" t="str">
        <f>IF(ISBLANK(COBRA!AN111),"",COBRA!AN111)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IF(ISBLANK(COBRA!Q111),"",DATEDIF(E105,C105,"y"))</f>
        <v/>
      </c>
      <c r="I105" s="87" t="str">
        <f>IF(ISBLANK(COBRA!J111),"",COBRA!J111)</f>
        <v/>
      </c>
      <c r="J105" s="86" t="str">
        <f>IF(ISBLANK(COBRA!D111),"",COBRA!D111)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6" customHeight="1" thickBot="1" x14ac:dyDescent="0.3">
      <c r="A106" s="102"/>
      <c r="B106" s="93" t="str">
        <f>IF(ISBLANK(COBRA!AN112),"",COBRA!AN112)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IF(ISBLANK(COBRA!Q112),"",DATEDIF(E106,C106,"y"))</f>
        <v/>
      </c>
      <c r="I106" s="87" t="str">
        <f>IF(ISBLANK(COBRA!J112),"",COBRA!J112)</f>
        <v/>
      </c>
      <c r="J106" s="86" t="str">
        <f>IF(ISBLANK(COBRA!D112),"",COBRA!D112)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6" customHeight="1" thickBot="1" x14ac:dyDescent="0.3">
      <c r="A107" s="102"/>
      <c r="B107" s="93" t="str">
        <f>IF(ISBLANK(COBRA!AN113),"",COBRA!AN113)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IF(ISBLANK(COBRA!Q113),"",DATEDIF(E107,C107,"y"))</f>
        <v/>
      </c>
      <c r="I107" s="87" t="str">
        <f>IF(ISBLANK(COBRA!J113),"",COBRA!J113)</f>
        <v/>
      </c>
      <c r="J107" s="86" t="str">
        <f>IF(ISBLANK(COBRA!D113),"",COBRA!D113)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6" customHeight="1" thickBot="1" x14ac:dyDescent="0.3">
      <c r="A108" s="102"/>
      <c r="B108" s="93" t="str">
        <f>IF(ISBLANK(COBRA!AN114),"",COBRA!AN114)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IF(ISBLANK(COBRA!Q114),"",DATEDIF(E108,C108,"y"))</f>
        <v/>
      </c>
      <c r="I108" s="87" t="str">
        <f>IF(ISBLANK(COBRA!J114),"",COBRA!J114)</f>
        <v/>
      </c>
      <c r="J108" s="86" t="str">
        <f>IF(ISBLANK(COBRA!D114),"",COBRA!D114)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6" customHeight="1" thickBot="1" x14ac:dyDescent="0.3">
      <c r="A109" s="102"/>
      <c r="B109" s="93" t="str">
        <f>IF(ISBLANK(COBRA!AN115),"",COBRA!AN115)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IF(ISBLANK(COBRA!Q115),"",DATEDIF(E109,C109,"y"))</f>
        <v/>
      </c>
      <c r="I109" s="87" t="str">
        <f>IF(ISBLANK(COBRA!J115),"",COBRA!J115)</f>
        <v/>
      </c>
      <c r="J109" s="86" t="str">
        <f>IF(ISBLANK(COBRA!D115),"",COBRA!D115)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6" customHeight="1" thickBot="1" x14ac:dyDescent="0.3">
      <c r="A110" s="102"/>
      <c r="B110" s="93" t="str">
        <f>IF(ISBLANK(COBRA!AN116),"",COBRA!AN116)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IF(ISBLANK(COBRA!Q116),"",DATEDIF(E110,C110,"y"))</f>
        <v/>
      </c>
      <c r="I110" s="87" t="str">
        <f>IF(ISBLANK(COBRA!J116),"",COBRA!J116)</f>
        <v/>
      </c>
      <c r="J110" s="86" t="str">
        <f>IF(ISBLANK(COBRA!D116),"",COBRA!D116)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6" customHeight="1" thickBot="1" x14ac:dyDescent="0.3">
      <c r="A111" s="102"/>
      <c r="B111" s="93" t="str">
        <f>IF(ISBLANK(COBRA!AN117),"",COBRA!AN117)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IF(ISBLANK(COBRA!Q117),"",DATEDIF(E111,C111,"y"))</f>
        <v/>
      </c>
      <c r="I111" s="87" t="str">
        <f>IF(ISBLANK(COBRA!J117),"",COBRA!J117)</f>
        <v/>
      </c>
      <c r="J111" s="86" t="str">
        <f>IF(ISBLANK(COBRA!D117),"",COBRA!D117)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6" customHeight="1" thickBot="1" x14ac:dyDescent="0.3">
      <c r="A112" s="102"/>
      <c r="B112" s="93" t="str">
        <f>IF(ISBLANK(COBRA!AN118),"",COBRA!AN118)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IF(ISBLANK(COBRA!Q118),"",DATEDIF(E112,C112,"y"))</f>
        <v/>
      </c>
      <c r="I112" s="87" t="str">
        <f>IF(ISBLANK(COBRA!J118),"",COBRA!J118)</f>
        <v/>
      </c>
      <c r="J112" s="86" t="str">
        <f>IF(ISBLANK(COBRA!D118),"",COBRA!D118)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6" customHeight="1" thickBot="1" x14ac:dyDescent="0.3">
      <c r="A113" s="102"/>
      <c r="B113" s="93" t="str">
        <f>IF(ISBLANK(COBRA!AN119),"",COBRA!AN119)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IF(ISBLANK(COBRA!Q119),"",DATEDIF(E113,C113,"y"))</f>
        <v/>
      </c>
      <c r="I113" s="87" t="str">
        <f>IF(ISBLANK(COBRA!J119),"",COBRA!J119)</f>
        <v/>
      </c>
      <c r="J113" s="86" t="str">
        <f>IF(ISBLANK(COBRA!D119),"",COBRA!D119)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6" customHeight="1" thickBot="1" x14ac:dyDescent="0.3">
      <c r="A114" s="102"/>
      <c r="B114" s="93" t="str">
        <f>IF(ISBLANK(COBRA!AN120),"",COBRA!AN120)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IF(ISBLANK(COBRA!Q120),"",DATEDIF(E114,C114,"y"))</f>
        <v/>
      </c>
      <c r="I114" s="87" t="str">
        <f>IF(ISBLANK(COBRA!J120),"",COBRA!J120)</f>
        <v/>
      </c>
      <c r="J114" s="86" t="str">
        <f>IF(ISBLANK(COBRA!D120),"",COBRA!D120)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6" customHeight="1" thickBot="1" x14ac:dyDescent="0.3">
      <c r="A115" s="102"/>
      <c r="B115" s="93" t="str">
        <f>IF(ISBLANK(COBRA!AN121),"",COBRA!AN121)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IF(ISBLANK(COBRA!Q121),"",DATEDIF(E115,C115,"y"))</f>
        <v/>
      </c>
      <c r="I115" s="87" t="str">
        <f>IF(ISBLANK(COBRA!J121),"",COBRA!J121)</f>
        <v/>
      </c>
      <c r="J115" s="86" t="str">
        <f>IF(ISBLANK(COBRA!D121),"",COBRA!D121)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6" customHeight="1" thickBot="1" x14ac:dyDescent="0.3">
      <c r="A116" s="102"/>
      <c r="B116" s="93" t="str">
        <f>IF(ISBLANK(COBRA!AN122),"",COBRA!AN122)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IF(ISBLANK(COBRA!Q122),"",DATEDIF(E116,C116,"y"))</f>
        <v/>
      </c>
      <c r="I116" s="87" t="str">
        <f>IF(ISBLANK(COBRA!J122),"",COBRA!J122)</f>
        <v/>
      </c>
      <c r="J116" s="86" t="str">
        <f>IF(ISBLANK(COBRA!D122),"",COBRA!D122)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6" customHeight="1" thickBot="1" x14ac:dyDescent="0.3">
      <c r="A117" s="102"/>
      <c r="B117" s="93" t="str">
        <f>IF(ISBLANK(COBRA!AN123),"",COBRA!AN123)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IF(ISBLANK(COBRA!Q123),"",DATEDIF(E117,C117,"y"))</f>
        <v/>
      </c>
      <c r="I117" s="87" t="str">
        <f>IF(ISBLANK(COBRA!J123),"",COBRA!J123)</f>
        <v/>
      </c>
      <c r="J117" s="86" t="str">
        <f>IF(ISBLANK(COBRA!D123),"",COBRA!D123)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6" customHeight="1" thickBot="1" x14ac:dyDescent="0.3">
      <c r="A118" s="102"/>
      <c r="B118" s="93" t="str">
        <f>IF(ISBLANK(COBRA!AN124),"",COBRA!AN124)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IF(ISBLANK(COBRA!Q124),"",DATEDIF(E118,C118,"y"))</f>
        <v/>
      </c>
      <c r="I118" s="87" t="str">
        <f>IF(ISBLANK(COBRA!J124),"",COBRA!J124)</f>
        <v/>
      </c>
      <c r="J118" s="86" t="str">
        <f>IF(ISBLANK(COBRA!D124),"",COBRA!D124)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6" customHeight="1" thickBot="1" x14ac:dyDescent="0.3">
      <c r="A119" s="102"/>
      <c r="B119" s="93" t="str">
        <f>IF(ISBLANK(COBRA!AN125),"",COBRA!AN125)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IF(ISBLANK(COBRA!Q125),"",DATEDIF(E119,C119,"y"))</f>
        <v/>
      </c>
      <c r="I119" s="87" t="str">
        <f>IF(ISBLANK(COBRA!J125),"",COBRA!J125)</f>
        <v/>
      </c>
      <c r="J119" s="86" t="str">
        <f>IF(ISBLANK(COBRA!D125),"",COBRA!D125)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6" customHeight="1" thickBot="1" x14ac:dyDescent="0.3">
      <c r="A120" s="102"/>
      <c r="B120" s="93" t="str">
        <f>IF(ISBLANK(COBRA!AN126),"",COBRA!AN126)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IF(ISBLANK(COBRA!Q126),"",DATEDIF(E120,C120,"y"))</f>
        <v/>
      </c>
      <c r="I120" s="87" t="str">
        <f>IF(ISBLANK(COBRA!J126),"",COBRA!J126)</f>
        <v/>
      </c>
      <c r="J120" s="86" t="str">
        <f>IF(ISBLANK(COBRA!D126),"",COBRA!D126)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6" customHeight="1" thickBot="1" x14ac:dyDescent="0.3">
      <c r="A121" s="102"/>
      <c r="B121" s="93" t="str">
        <f>IF(ISBLANK(COBRA!AN127),"",COBRA!AN127)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IF(ISBLANK(COBRA!Q127),"",DATEDIF(E121,C121,"y"))</f>
        <v/>
      </c>
      <c r="I121" s="87" t="str">
        <f>IF(ISBLANK(COBRA!J127),"",COBRA!J127)</f>
        <v/>
      </c>
      <c r="J121" s="86" t="str">
        <f>IF(ISBLANK(COBRA!D127),"",COBRA!D127)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6" customHeight="1" thickBot="1" x14ac:dyDescent="0.3">
      <c r="A122" s="102"/>
      <c r="B122" s="93" t="str">
        <f>IF(ISBLANK(COBRA!AN128),"",COBRA!AN128)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IF(ISBLANK(COBRA!Q128),"",DATEDIF(E122,C122,"y"))</f>
        <v/>
      </c>
      <c r="I122" s="87" t="str">
        <f>IF(ISBLANK(COBRA!J128),"",COBRA!J128)</f>
        <v/>
      </c>
      <c r="J122" s="86" t="str">
        <f>IF(ISBLANK(COBRA!D128),"",COBRA!D128)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6" customHeight="1" thickBot="1" x14ac:dyDescent="0.3">
      <c r="A123" s="102"/>
      <c r="B123" s="93" t="str">
        <f>IF(ISBLANK(COBRA!AN129),"",COBRA!AN129)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IF(ISBLANK(COBRA!Q129),"",DATEDIF(E123,C123,"y"))</f>
        <v/>
      </c>
      <c r="I123" s="87" t="str">
        <f>IF(ISBLANK(COBRA!J129),"",COBRA!J129)</f>
        <v/>
      </c>
      <c r="J123" s="86" t="str">
        <f>IF(ISBLANK(COBRA!D129),"",COBRA!D129)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6" customHeight="1" thickBot="1" x14ac:dyDescent="0.3">
      <c r="A124" s="102"/>
      <c r="B124" s="93" t="str">
        <f>IF(ISBLANK(COBRA!AN130),"",COBRA!AN130)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IF(ISBLANK(COBRA!Q130),"",DATEDIF(E124,C124,"y"))</f>
        <v/>
      </c>
      <c r="I124" s="87" t="str">
        <f>IF(ISBLANK(COBRA!J130),"",COBRA!J130)</f>
        <v/>
      </c>
      <c r="J124" s="86" t="str">
        <f>IF(ISBLANK(COBRA!D130),"",COBRA!D130)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6" customHeight="1" thickBot="1" x14ac:dyDescent="0.3">
      <c r="A125" s="102"/>
      <c r="B125" s="93" t="str">
        <f>IF(ISBLANK(COBRA!AN131),"",COBRA!AN131)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IF(ISBLANK(COBRA!Q131),"",DATEDIF(E125,C125,"y"))</f>
        <v/>
      </c>
      <c r="I125" s="87" t="str">
        <f>IF(ISBLANK(COBRA!J131),"",COBRA!J131)</f>
        <v/>
      </c>
      <c r="J125" s="86" t="str">
        <f>IF(ISBLANK(COBRA!D131),"",COBRA!D131)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6" customHeight="1" thickBot="1" x14ac:dyDescent="0.3">
      <c r="A126" s="102"/>
      <c r="B126" s="93" t="str">
        <f>IF(ISBLANK(COBRA!AN132),"",COBRA!AN132)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IF(ISBLANK(COBRA!Q132),"",DATEDIF(E126,C126,"y"))</f>
        <v/>
      </c>
      <c r="I126" s="87" t="str">
        <f>IF(ISBLANK(COBRA!J132),"",COBRA!J132)</f>
        <v/>
      </c>
      <c r="J126" s="86" t="str">
        <f>IF(ISBLANK(COBRA!D132),"",COBRA!D132)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6" customHeight="1" thickBot="1" x14ac:dyDescent="0.3">
      <c r="A127" s="102"/>
      <c r="B127" s="93" t="str">
        <f>IF(ISBLANK(COBRA!AN133),"",COBRA!AN133)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IF(ISBLANK(COBRA!Q133),"",DATEDIF(E127,C127,"y"))</f>
        <v/>
      </c>
      <c r="I127" s="87" t="str">
        <f>IF(ISBLANK(COBRA!J133),"",COBRA!J133)</f>
        <v/>
      </c>
      <c r="J127" s="86" t="str">
        <f>IF(ISBLANK(COBRA!D133),"",COBRA!D133)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6" customHeight="1" thickBot="1" x14ac:dyDescent="0.3">
      <c r="A128" s="102"/>
      <c r="B128" s="93" t="str">
        <f>IF(ISBLANK(COBRA!AN134),"",COBRA!AN134)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IF(ISBLANK(COBRA!Q134),"",DATEDIF(E128,C128,"y"))</f>
        <v/>
      </c>
      <c r="I128" s="87" t="str">
        <f>IF(ISBLANK(COBRA!J134),"",COBRA!J134)</f>
        <v/>
      </c>
      <c r="J128" s="86" t="str">
        <f>IF(ISBLANK(COBRA!D134),"",COBRA!D134)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6" customHeight="1" thickBot="1" x14ac:dyDescent="0.3">
      <c r="A129" s="102"/>
      <c r="B129" s="93" t="str">
        <f>IF(ISBLANK(COBRA!AN135),"",COBRA!AN135)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IF(ISBLANK(COBRA!Q135),"",DATEDIF(E129,C129,"y"))</f>
        <v/>
      </c>
      <c r="I129" s="87" t="str">
        <f>IF(ISBLANK(COBRA!J135),"",COBRA!J135)</f>
        <v/>
      </c>
      <c r="J129" s="86" t="str">
        <f>IF(ISBLANK(COBRA!D135),"",COBRA!D135)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6" customHeight="1" thickBot="1" x14ac:dyDescent="0.3">
      <c r="A130" s="102"/>
      <c r="B130" s="93" t="str">
        <f>IF(ISBLANK(COBRA!AN136),"",COBRA!AN136)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IF(ISBLANK(COBRA!Q136),"",DATEDIF(E130,C130,"y"))</f>
        <v/>
      </c>
      <c r="I130" s="87" t="str">
        <f>IF(ISBLANK(COBRA!J136),"",COBRA!J136)</f>
        <v/>
      </c>
      <c r="J130" s="86" t="str">
        <f>IF(ISBLANK(COBRA!D136),"",COBRA!D136)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6" customHeight="1" thickBot="1" x14ac:dyDescent="0.3">
      <c r="A131" s="102"/>
      <c r="B131" s="93" t="str">
        <f>IF(ISBLANK(COBRA!AN137),"",COBRA!AN137)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IF(ISBLANK(COBRA!Q137),"",DATEDIF(E131,C131,"y"))</f>
        <v/>
      </c>
      <c r="I131" s="87" t="str">
        <f>IF(ISBLANK(COBRA!J137),"",COBRA!J137)</f>
        <v/>
      </c>
      <c r="J131" s="86" t="str">
        <f>IF(ISBLANK(COBRA!D137),"",COBRA!D137)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6" customHeight="1" thickBot="1" x14ac:dyDescent="0.3">
      <c r="A132" s="102"/>
      <c r="B132" s="93" t="str">
        <f>IF(ISBLANK(COBRA!AN138),"",COBRA!AN138)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IF(ISBLANK(COBRA!Q138),"",DATEDIF(E132,C132,"y"))</f>
        <v/>
      </c>
      <c r="I132" s="87" t="str">
        <f>IF(ISBLANK(COBRA!J138),"",COBRA!J138)</f>
        <v/>
      </c>
      <c r="J132" s="86" t="str">
        <f>IF(ISBLANK(COBRA!D138),"",COBRA!D138)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6" customHeight="1" thickBot="1" x14ac:dyDescent="0.3">
      <c r="A133" s="102"/>
      <c r="B133" s="93" t="str">
        <f>IF(ISBLANK(COBRA!AN139),"",COBRA!AN139)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IF(ISBLANK(COBRA!Q139),"",DATEDIF(E133,C133,"y"))</f>
        <v/>
      </c>
      <c r="I133" s="87" t="str">
        <f>IF(ISBLANK(COBRA!J139),"",COBRA!J139)</f>
        <v/>
      </c>
      <c r="J133" s="86" t="str">
        <f>IF(ISBLANK(COBRA!D139),"",COBRA!D139)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6" customHeight="1" thickBot="1" x14ac:dyDescent="0.3">
      <c r="A134" s="102"/>
      <c r="B134" s="93" t="str">
        <f>IF(ISBLANK(COBRA!AN140),"",COBRA!AN140)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IF(ISBLANK(COBRA!Q140),"",DATEDIF(E134,C134,"y"))</f>
        <v/>
      </c>
      <c r="I134" s="87" t="str">
        <f>IF(ISBLANK(COBRA!J140),"",COBRA!J140)</f>
        <v/>
      </c>
      <c r="J134" s="86" t="str">
        <f>IF(ISBLANK(COBRA!D140),"",COBRA!D140)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6" customHeight="1" thickBot="1" x14ac:dyDescent="0.3">
      <c r="A135" s="102"/>
      <c r="B135" s="93" t="str">
        <f>IF(ISBLANK(COBRA!AN141),"",COBRA!AN141)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IF(ISBLANK(COBRA!Q141),"",DATEDIF(E135,C135,"y"))</f>
        <v/>
      </c>
      <c r="I135" s="87" t="str">
        <f>IF(ISBLANK(COBRA!J141),"",COBRA!J141)</f>
        <v/>
      </c>
      <c r="J135" s="86" t="str">
        <f>IF(ISBLANK(COBRA!D141),"",COBRA!D141)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6" customHeight="1" thickBot="1" x14ac:dyDescent="0.3">
      <c r="A136" s="102"/>
      <c r="B136" s="93" t="str">
        <f>IF(ISBLANK(COBRA!AN142),"",COBRA!AN142)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IF(ISBLANK(COBRA!Q142),"",DATEDIF(E136,C136,"y"))</f>
        <v/>
      </c>
      <c r="I136" s="87" t="str">
        <f>IF(ISBLANK(COBRA!J142),"",COBRA!J142)</f>
        <v/>
      </c>
      <c r="J136" s="86" t="str">
        <f>IF(ISBLANK(COBRA!D142),"",COBRA!D142)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6" customHeight="1" thickBot="1" x14ac:dyDescent="0.3">
      <c r="A137" s="102"/>
      <c r="B137" s="93" t="str">
        <f>IF(ISBLANK(COBRA!AN143),"",COBRA!AN143)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IF(ISBLANK(COBRA!Q143),"",DATEDIF(E137,C137,"y"))</f>
        <v/>
      </c>
      <c r="I137" s="87" t="str">
        <f>IF(ISBLANK(COBRA!J143),"",COBRA!J143)</f>
        <v/>
      </c>
      <c r="J137" s="86" t="str">
        <f>IF(ISBLANK(COBRA!D143),"",COBRA!D143)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6" customHeight="1" thickBot="1" x14ac:dyDescent="0.3">
      <c r="A138" s="102"/>
      <c r="B138" s="93" t="str">
        <f>IF(ISBLANK(COBRA!AN144),"",COBRA!AN144)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IF(ISBLANK(COBRA!Q144),"",DATEDIF(E138,C138,"y"))</f>
        <v/>
      </c>
      <c r="I138" s="87" t="str">
        <f>IF(ISBLANK(COBRA!J144),"",COBRA!J144)</f>
        <v/>
      </c>
      <c r="J138" s="86" t="str">
        <f>IF(ISBLANK(COBRA!D144),"",COBRA!D144)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6" customHeight="1" thickBot="1" x14ac:dyDescent="0.3">
      <c r="A139" s="102"/>
      <c r="B139" s="93" t="str">
        <f>IF(ISBLANK(COBRA!AN145),"",COBRA!AN145)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IF(ISBLANK(COBRA!Q145),"",DATEDIF(E139,C139,"y"))</f>
        <v/>
      </c>
      <c r="I139" s="87" t="str">
        <f>IF(ISBLANK(COBRA!J145),"",COBRA!J145)</f>
        <v/>
      </c>
      <c r="J139" s="86" t="str">
        <f>IF(ISBLANK(COBRA!D145),"",COBRA!D145)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6" customHeight="1" thickBot="1" x14ac:dyDescent="0.3">
      <c r="A140" s="102"/>
      <c r="B140" s="93" t="str">
        <f>IF(ISBLANK(COBRA!AN146),"",COBRA!AN146)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IF(ISBLANK(COBRA!Q146),"",DATEDIF(E140,C140,"y"))</f>
        <v/>
      </c>
      <c r="I140" s="87" t="str">
        <f>IF(ISBLANK(COBRA!J146),"",COBRA!J146)</f>
        <v/>
      </c>
      <c r="J140" s="86" t="str">
        <f>IF(ISBLANK(COBRA!D146),"",COBRA!D146)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6" customHeight="1" thickBot="1" x14ac:dyDescent="0.3">
      <c r="A141" s="102"/>
      <c r="B141" s="93" t="str">
        <f>IF(ISBLANK(COBRA!AN147),"",COBRA!AN147)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IF(ISBLANK(COBRA!Q147),"",DATEDIF(E141,C141,"y"))</f>
        <v/>
      </c>
      <c r="I141" s="87" t="str">
        <f>IF(ISBLANK(COBRA!J147),"",COBRA!J147)</f>
        <v/>
      </c>
      <c r="J141" s="86" t="str">
        <f>IF(ISBLANK(COBRA!D147),"",COBRA!D147)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6" customHeight="1" thickBot="1" x14ac:dyDescent="0.3">
      <c r="A142" s="102"/>
      <c r="B142" s="93" t="str">
        <f>IF(ISBLANK(COBRA!AN148),"",COBRA!AN148)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IF(ISBLANK(COBRA!Q148),"",DATEDIF(E142,C142,"y"))</f>
        <v/>
      </c>
      <c r="I142" s="87" t="str">
        <f>IF(ISBLANK(COBRA!J148),"",COBRA!J148)</f>
        <v/>
      </c>
      <c r="J142" s="86" t="str">
        <f>IF(ISBLANK(COBRA!D148),"",COBRA!D148)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6" customHeight="1" thickBot="1" x14ac:dyDescent="0.3">
      <c r="A143" s="102"/>
      <c r="B143" s="93" t="str">
        <f>IF(ISBLANK(COBRA!AN149),"",COBRA!AN149)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IF(ISBLANK(COBRA!Q149),"",DATEDIF(E143,C143,"y"))</f>
        <v/>
      </c>
      <c r="I143" s="87" t="str">
        <f>IF(ISBLANK(COBRA!J149),"",COBRA!J149)</f>
        <v/>
      </c>
      <c r="J143" s="86" t="str">
        <f>IF(ISBLANK(COBRA!D149),"",COBRA!D149)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6" customHeight="1" thickBot="1" x14ac:dyDescent="0.3">
      <c r="A144" s="102"/>
      <c r="B144" s="93" t="str">
        <f>IF(ISBLANK(COBRA!AN150),"",COBRA!AN150)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IF(ISBLANK(COBRA!Q150),"",DATEDIF(E144,C144,"y"))</f>
        <v/>
      </c>
      <c r="I144" s="87" t="str">
        <f>IF(ISBLANK(COBRA!J150),"",COBRA!J150)</f>
        <v/>
      </c>
      <c r="J144" s="86" t="str">
        <f>IF(ISBLANK(COBRA!D150),"",COBRA!D150)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6" customHeight="1" thickBot="1" x14ac:dyDescent="0.3">
      <c r="A145" s="102"/>
      <c r="B145" s="93" t="str">
        <f>IF(ISBLANK(COBRA!AN151),"",COBRA!AN151)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IF(ISBLANK(COBRA!Q151),"",DATEDIF(E145,C145,"y"))</f>
        <v/>
      </c>
      <c r="I145" s="87" t="str">
        <f>IF(ISBLANK(COBRA!J151),"",COBRA!J151)</f>
        <v/>
      </c>
      <c r="J145" s="86" t="str">
        <f>IF(ISBLANK(COBRA!D151),"",COBRA!D151)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6" customHeight="1" thickBot="1" x14ac:dyDescent="0.3">
      <c r="A146" s="102"/>
      <c r="B146" s="93" t="str">
        <f>IF(ISBLANK(COBRA!AN152),"",COBRA!AN152)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IF(ISBLANK(COBRA!Q152),"",DATEDIF(E146,C146,"y"))</f>
        <v/>
      </c>
      <c r="I146" s="87" t="str">
        <f>IF(ISBLANK(COBRA!J152),"",COBRA!J152)</f>
        <v/>
      </c>
      <c r="J146" s="86" t="str">
        <f>IF(ISBLANK(COBRA!D152),"",COBRA!D152)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6" customHeight="1" thickBot="1" x14ac:dyDescent="0.3">
      <c r="A147" s="102"/>
      <c r="B147" s="93" t="str">
        <f>IF(ISBLANK(COBRA!AN153),"",COBRA!AN153)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IF(ISBLANK(COBRA!Q153),"",DATEDIF(E147,C147,"y"))</f>
        <v/>
      </c>
      <c r="I147" s="87" t="str">
        <f>IF(ISBLANK(COBRA!J153),"",COBRA!J153)</f>
        <v/>
      </c>
      <c r="J147" s="86" t="str">
        <f>IF(ISBLANK(COBRA!D153),"",COBRA!D153)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6" customHeight="1" thickBot="1" x14ac:dyDescent="0.3">
      <c r="A148" s="102"/>
      <c r="B148" s="93" t="str">
        <f>IF(ISBLANK(COBRA!AN154),"",COBRA!AN154)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IF(ISBLANK(COBRA!Q154),"",DATEDIF(E148,C148,"y"))</f>
        <v/>
      </c>
      <c r="I148" s="87" t="str">
        <f>IF(ISBLANK(COBRA!J154),"",COBRA!J154)</f>
        <v/>
      </c>
      <c r="J148" s="86" t="str">
        <f>IF(ISBLANK(COBRA!D154),"",COBRA!D154)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6" customHeight="1" thickBot="1" x14ac:dyDescent="0.3">
      <c r="A149" s="102"/>
      <c r="B149" s="93" t="str">
        <f>IF(ISBLANK(COBRA!AN155),"",COBRA!AN155)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IF(ISBLANK(COBRA!Q155),"",DATEDIF(E149,C149,"y"))</f>
        <v/>
      </c>
      <c r="I149" s="87" t="str">
        <f>IF(ISBLANK(COBRA!J155),"",COBRA!J155)</f>
        <v/>
      </c>
      <c r="J149" s="86" t="str">
        <f>IF(ISBLANK(COBRA!D155),"",COBRA!D155)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6" customHeight="1" thickBot="1" x14ac:dyDescent="0.3">
      <c r="A150" s="102"/>
      <c r="B150" s="93" t="str">
        <f>IF(ISBLANK(COBRA!AN156),"",COBRA!AN156)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IF(ISBLANK(COBRA!Q156),"",DATEDIF(E150,C150,"y"))</f>
        <v/>
      </c>
      <c r="I150" s="87" t="str">
        <f>IF(ISBLANK(COBRA!J156),"",COBRA!J156)</f>
        <v/>
      </c>
      <c r="J150" s="86" t="str">
        <f>IF(ISBLANK(COBRA!D156),"",COBRA!D156)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6" customHeight="1" thickBot="1" x14ac:dyDescent="0.3">
      <c r="A151" s="102"/>
      <c r="B151" s="93" t="str">
        <f>IF(ISBLANK(COBRA!AN157),"",COBRA!AN157)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IF(ISBLANK(COBRA!Q157),"",DATEDIF(E151,C151,"y"))</f>
        <v/>
      </c>
      <c r="I151" s="87" t="str">
        <f>IF(ISBLANK(COBRA!J157),"",COBRA!J157)</f>
        <v/>
      </c>
      <c r="J151" s="86" t="str">
        <f>IF(ISBLANK(COBRA!D157),"",COBRA!D157)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6" customHeight="1" thickBot="1" x14ac:dyDescent="0.3">
      <c r="A152" s="102"/>
      <c r="B152" s="93" t="str">
        <f>IF(ISBLANK(COBRA!AN158),"",COBRA!AN158)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IF(ISBLANK(COBRA!Q158),"",DATEDIF(E152,C152,"y"))</f>
        <v/>
      </c>
      <c r="I152" s="87" t="str">
        <f>IF(ISBLANK(COBRA!J158),"",COBRA!J158)</f>
        <v/>
      </c>
      <c r="J152" s="86" t="str">
        <f>IF(ISBLANK(COBRA!D158),"",COBRA!D158)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6" customHeight="1" thickBot="1" x14ac:dyDescent="0.3">
      <c r="A153" s="102"/>
      <c r="B153" s="93" t="str">
        <f>IF(ISBLANK(COBRA!AN159),"",COBRA!AN159)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IF(ISBLANK(COBRA!Q159),"",DATEDIF(E153,C153,"y"))</f>
        <v/>
      </c>
      <c r="I153" s="87" t="str">
        <f>IF(ISBLANK(COBRA!J159),"",COBRA!J159)</f>
        <v/>
      </c>
      <c r="J153" s="86" t="str">
        <f>IF(ISBLANK(COBRA!D159),"",COBRA!D159)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6" customHeight="1" thickBot="1" x14ac:dyDescent="0.3">
      <c r="A154" s="102"/>
      <c r="B154" s="93" t="str">
        <f>IF(ISBLANK(COBRA!AN160),"",COBRA!AN160)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IF(ISBLANK(COBRA!Q160),"",DATEDIF(E154,C154,"y"))</f>
        <v/>
      </c>
      <c r="I154" s="87" t="str">
        <f>IF(ISBLANK(COBRA!J160),"",COBRA!J160)</f>
        <v/>
      </c>
      <c r="J154" s="86" t="str">
        <f>IF(ISBLANK(COBRA!D160),"",COBRA!D160)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6" customHeight="1" thickBot="1" x14ac:dyDescent="0.3">
      <c r="A155" s="102"/>
      <c r="B155" s="93" t="str">
        <f>IF(ISBLANK(COBRA!AN161),"",COBRA!AN161)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IF(ISBLANK(COBRA!Q161),"",DATEDIF(E155,C155,"y"))</f>
        <v/>
      </c>
      <c r="I155" s="87" t="str">
        <f>IF(ISBLANK(COBRA!J161),"",COBRA!J161)</f>
        <v/>
      </c>
      <c r="J155" s="86" t="str">
        <f>IF(ISBLANK(COBRA!D161),"",COBRA!D161)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6" customHeight="1" thickBot="1" x14ac:dyDescent="0.3">
      <c r="A156" s="102"/>
      <c r="B156" s="93" t="str">
        <f>IF(ISBLANK(COBRA!AN162),"",COBRA!AN162)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IF(ISBLANK(COBRA!Q162),"",DATEDIF(E156,C156,"y"))</f>
        <v/>
      </c>
      <c r="I156" s="87" t="str">
        <f>IF(ISBLANK(COBRA!J162),"",COBRA!J162)</f>
        <v/>
      </c>
      <c r="J156" s="86" t="str">
        <f>IF(ISBLANK(COBRA!D162),"",COBRA!D162)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6" customHeight="1" thickBot="1" x14ac:dyDescent="0.3">
      <c r="A157" s="102"/>
      <c r="B157" s="93" t="str">
        <f>IF(ISBLANK(COBRA!AN163),"",COBRA!AN163)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IF(ISBLANK(COBRA!Q163),"",DATEDIF(E157,C157,"y"))</f>
        <v/>
      </c>
      <c r="I157" s="87" t="str">
        <f>IF(ISBLANK(COBRA!J163),"",COBRA!J163)</f>
        <v/>
      </c>
      <c r="J157" s="86" t="str">
        <f>IF(ISBLANK(COBRA!D163),"",COBRA!D163)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6" customHeight="1" thickBot="1" x14ac:dyDescent="0.3">
      <c r="A158" s="102"/>
      <c r="B158" s="93" t="str">
        <f>IF(ISBLANK(COBRA!AN164),"",COBRA!AN164)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IF(ISBLANK(COBRA!Q164),"",DATEDIF(E158,C158,"y"))</f>
        <v/>
      </c>
      <c r="I158" s="87" t="str">
        <f>IF(ISBLANK(COBRA!J164),"",COBRA!J164)</f>
        <v/>
      </c>
      <c r="J158" s="86" t="str">
        <f>IF(ISBLANK(COBRA!D164),"",COBRA!D164)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6" customHeight="1" thickBot="1" x14ac:dyDescent="0.3">
      <c r="A159" s="102"/>
      <c r="B159" s="93" t="str">
        <f>IF(ISBLANK(COBRA!AN165),"",COBRA!AN165)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IF(ISBLANK(COBRA!Q165),"",DATEDIF(E159,C159,"y"))</f>
        <v/>
      </c>
      <c r="I159" s="87" t="str">
        <f>IF(ISBLANK(COBRA!J165),"",COBRA!J165)</f>
        <v/>
      </c>
      <c r="J159" s="86" t="str">
        <f>IF(ISBLANK(COBRA!D165),"",COBRA!D165)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6" customHeight="1" thickBot="1" x14ac:dyDescent="0.3">
      <c r="A160" s="102"/>
      <c r="B160" s="93" t="str">
        <f>IF(ISBLANK(COBRA!AN166),"",COBRA!AN166)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IF(ISBLANK(COBRA!Q166),"",DATEDIF(E160,C160,"y"))</f>
        <v/>
      </c>
      <c r="I160" s="87" t="str">
        <f>IF(ISBLANK(COBRA!J166),"",COBRA!J166)</f>
        <v/>
      </c>
      <c r="J160" s="86" t="str">
        <f>IF(ISBLANK(COBRA!D166),"",COBRA!D166)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6" customHeight="1" thickBot="1" x14ac:dyDescent="0.3">
      <c r="A161" s="102"/>
      <c r="B161" s="93" t="str">
        <f>IF(ISBLANK(COBRA!AN167),"",COBRA!AN167)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IF(ISBLANK(COBRA!Q167),"",DATEDIF(E161,C161,"y"))</f>
        <v/>
      </c>
      <c r="I161" s="87" t="str">
        <f>IF(ISBLANK(COBRA!J167),"",COBRA!J167)</f>
        <v/>
      </c>
      <c r="J161" s="86" t="str">
        <f>IF(ISBLANK(COBRA!D167),"",COBRA!D167)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6" customHeight="1" thickBot="1" x14ac:dyDescent="0.3">
      <c r="A162" s="102"/>
      <c r="B162" s="93" t="str">
        <f>IF(ISBLANK(COBRA!AN168),"",COBRA!AN168)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IF(ISBLANK(COBRA!Q168),"",DATEDIF(E162,C162,"y"))</f>
        <v/>
      </c>
      <c r="I162" s="87" t="str">
        <f>IF(ISBLANK(COBRA!J168),"",COBRA!J168)</f>
        <v/>
      </c>
      <c r="J162" s="86" t="str">
        <f>IF(ISBLANK(COBRA!D168),"",COBRA!D168)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6" customHeight="1" thickBot="1" x14ac:dyDescent="0.3">
      <c r="A163" s="102"/>
      <c r="B163" s="93" t="str">
        <f>IF(ISBLANK(COBRA!AN169),"",COBRA!AN169)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IF(ISBLANK(COBRA!Q169),"",DATEDIF(E163,C163,"y"))</f>
        <v/>
      </c>
      <c r="I163" s="87" t="str">
        <f>IF(ISBLANK(COBRA!J169),"",COBRA!J169)</f>
        <v/>
      </c>
      <c r="J163" s="86" t="str">
        <f>IF(ISBLANK(COBRA!D169),"",COBRA!D169)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6" customHeight="1" thickBot="1" x14ac:dyDescent="0.3">
      <c r="A164" s="102"/>
      <c r="B164" s="93" t="str">
        <f>IF(ISBLANK(COBRA!AN170),"",COBRA!AN170)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IF(ISBLANK(COBRA!Q170),"",DATEDIF(E164,C164,"y"))</f>
        <v/>
      </c>
      <c r="I164" s="87" t="str">
        <f>IF(ISBLANK(COBRA!J170),"",COBRA!J170)</f>
        <v/>
      </c>
      <c r="J164" s="86" t="str">
        <f>IF(ISBLANK(COBRA!D170),"",COBRA!D170)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6" customHeight="1" thickBot="1" x14ac:dyDescent="0.3">
      <c r="A165" s="102"/>
      <c r="B165" s="93" t="str">
        <f>IF(ISBLANK(COBRA!AN171),"",COBRA!AN171)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IF(ISBLANK(COBRA!Q171),"",DATEDIF(E165,C165,"y"))</f>
        <v/>
      </c>
      <c r="I165" s="87" t="str">
        <f>IF(ISBLANK(COBRA!J171),"",COBRA!J171)</f>
        <v/>
      </c>
      <c r="J165" s="86" t="str">
        <f>IF(ISBLANK(COBRA!D171),"",COBRA!D171)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6" customHeight="1" thickBot="1" x14ac:dyDescent="0.3">
      <c r="A166" s="102"/>
      <c r="B166" s="93" t="str">
        <f>IF(ISBLANK(COBRA!AN172),"",COBRA!AN172)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IF(ISBLANK(COBRA!Q172),"",DATEDIF(E166,C166,"y"))</f>
        <v/>
      </c>
      <c r="I166" s="87" t="str">
        <f>IF(ISBLANK(COBRA!J172),"",COBRA!J172)</f>
        <v/>
      </c>
      <c r="J166" s="86" t="str">
        <f>IF(ISBLANK(COBRA!D172),"",COBRA!D172)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6" customHeight="1" thickBot="1" x14ac:dyDescent="0.3">
      <c r="A167" s="102"/>
      <c r="B167" s="93" t="str">
        <f>IF(ISBLANK(COBRA!AN173),"",COBRA!AN173)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IF(ISBLANK(COBRA!Q173),"",DATEDIF(E167,C167,"y"))</f>
        <v/>
      </c>
      <c r="I167" s="87" t="str">
        <f>IF(ISBLANK(COBRA!J173),"",COBRA!J173)</f>
        <v/>
      </c>
      <c r="J167" s="86" t="str">
        <f>IF(ISBLANK(COBRA!D173),"",COBRA!D173)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6" customHeight="1" thickBot="1" x14ac:dyDescent="0.3">
      <c r="A168" s="102"/>
      <c r="B168" s="93" t="str">
        <f>IF(ISBLANK(COBRA!AN174),"",COBRA!AN174)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IF(ISBLANK(COBRA!Q174),"",DATEDIF(E168,C168,"y"))</f>
        <v/>
      </c>
      <c r="I168" s="87" t="str">
        <f>IF(ISBLANK(COBRA!J174),"",COBRA!J174)</f>
        <v/>
      </c>
      <c r="J168" s="86" t="str">
        <f>IF(ISBLANK(COBRA!D174),"",COBRA!D174)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6" customHeight="1" thickBot="1" x14ac:dyDescent="0.3">
      <c r="A169" s="102"/>
      <c r="B169" s="93" t="str">
        <f>IF(ISBLANK(COBRA!AN175),"",COBRA!AN175)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IF(ISBLANK(COBRA!Q175),"",DATEDIF(E169,C169,"y"))</f>
        <v/>
      </c>
      <c r="I169" s="87" t="str">
        <f>IF(ISBLANK(COBRA!J175),"",COBRA!J175)</f>
        <v/>
      </c>
      <c r="J169" s="86" t="str">
        <f>IF(ISBLANK(COBRA!D175),"",COBRA!D175)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6" customHeight="1" thickBot="1" x14ac:dyDescent="0.3">
      <c r="A170" s="102"/>
      <c r="B170" s="93" t="str">
        <f>IF(ISBLANK(COBRA!AN176),"",COBRA!AN176)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IF(ISBLANK(COBRA!Q176),"",DATEDIF(E170,C170,"y"))</f>
        <v/>
      </c>
      <c r="I170" s="87" t="str">
        <f>IF(ISBLANK(COBRA!J176),"",COBRA!J176)</f>
        <v/>
      </c>
      <c r="J170" s="86" t="str">
        <f>IF(ISBLANK(COBRA!D176),"",COBRA!D176)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6" customHeight="1" thickBot="1" x14ac:dyDescent="0.3">
      <c r="A171" s="102"/>
      <c r="B171" s="93" t="str">
        <f>IF(ISBLANK(COBRA!AN177),"",COBRA!AN177)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IF(ISBLANK(COBRA!Q177),"",DATEDIF(E171,C171,"y"))</f>
        <v/>
      </c>
      <c r="I171" s="87" t="str">
        <f>IF(ISBLANK(COBRA!J177),"",COBRA!J177)</f>
        <v/>
      </c>
      <c r="J171" s="86" t="str">
        <f>IF(ISBLANK(COBRA!D177),"",COBRA!D177)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6" customHeight="1" thickBot="1" x14ac:dyDescent="0.3">
      <c r="A172" s="102"/>
      <c r="B172" s="93" t="str">
        <f>IF(ISBLANK(COBRA!AN178),"",COBRA!AN178)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IF(ISBLANK(COBRA!Q178),"",DATEDIF(E172,C172,"y"))</f>
        <v/>
      </c>
      <c r="I172" s="87" t="str">
        <f>IF(ISBLANK(COBRA!J178),"",COBRA!J178)</f>
        <v/>
      </c>
      <c r="J172" s="86" t="str">
        <f>IF(ISBLANK(COBRA!D178),"",COBRA!D178)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6" customHeight="1" thickBot="1" x14ac:dyDescent="0.3">
      <c r="A173" s="102"/>
      <c r="B173" s="93" t="str">
        <f>IF(ISBLANK(COBRA!AN179),"",COBRA!AN179)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IF(ISBLANK(COBRA!Q179),"",DATEDIF(E173,C173,"y"))</f>
        <v/>
      </c>
      <c r="I173" s="87" t="str">
        <f>IF(ISBLANK(COBRA!J179),"",COBRA!J179)</f>
        <v/>
      </c>
      <c r="J173" s="86" t="str">
        <f>IF(ISBLANK(COBRA!D179),"",COBRA!D179)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6" customHeight="1" thickBot="1" x14ac:dyDescent="0.3">
      <c r="A174" s="102"/>
      <c r="B174" s="93" t="str">
        <f>IF(ISBLANK(COBRA!AN180),"",COBRA!AN180)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IF(ISBLANK(COBRA!Q180),"",DATEDIF(E174,C174,"y"))</f>
        <v/>
      </c>
      <c r="I174" s="87" t="str">
        <f>IF(ISBLANK(COBRA!J180),"",COBRA!J180)</f>
        <v/>
      </c>
      <c r="J174" s="86" t="str">
        <f>IF(ISBLANK(COBRA!D180),"",COBRA!D180)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6" customHeight="1" thickBot="1" x14ac:dyDescent="0.3">
      <c r="A175" s="102"/>
      <c r="B175" s="93" t="str">
        <f>IF(ISBLANK(COBRA!AN181),"",COBRA!AN181)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IF(ISBLANK(COBRA!Q181),"",DATEDIF(E175,C175,"y"))</f>
        <v/>
      </c>
      <c r="I175" s="87" t="str">
        <f>IF(ISBLANK(COBRA!J181),"",COBRA!J181)</f>
        <v/>
      </c>
      <c r="J175" s="86" t="str">
        <f>IF(ISBLANK(COBRA!D181),"",COBRA!D181)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6" customHeight="1" thickBot="1" x14ac:dyDescent="0.3">
      <c r="A176" s="102"/>
      <c r="B176" s="93" t="str">
        <f>IF(ISBLANK(COBRA!AN182),"",COBRA!AN182)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IF(ISBLANK(COBRA!Q182),"",DATEDIF(E176,C176,"y"))</f>
        <v/>
      </c>
      <c r="I176" s="87" t="str">
        <f>IF(ISBLANK(COBRA!J182),"",COBRA!J182)</f>
        <v/>
      </c>
      <c r="J176" s="86" t="str">
        <f>IF(ISBLANK(COBRA!D182),"",COBRA!D182)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6" customHeight="1" thickBot="1" x14ac:dyDescent="0.3">
      <c r="A177" s="102"/>
      <c r="B177" s="93" t="str">
        <f>IF(ISBLANK(COBRA!AN183),"",COBRA!AN183)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IF(ISBLANK(COBRA!Q183),"",DATEDIF(E177,C177,"y"))</f>
        <v/>
      </c>
      <c r="I177" s="87" t="str">
        <f>IF(ISBLANK(COBRA!J183),"",COBRA!J183)</f>
        <v/>
      </c>
      <c r="J177" s="86" t="str">
        <f>IF(ISBLANK(COBRA!D183),"",COBRA!D183)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6" customHeight="1" thickBot="1" x14ac:dyDescent="0.3">
      <c r="A178" s="102"/>
      <c r="B178" s="93" t="str">
        <f>IF(ISBLANK(COBRA!AN184),"",COBRA!AN184)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IF(ISBLANK(COBRA!Q184),"",DATEDIF(E178,C178,"y"))</f>
        <v/>
      </c>
      <c r="I178" s="87" t="str">
        <f>IF(ISBLANK(COBRA!J184),"",COBRA!J184)</f>
        <v/>
      </c>
      <c r="J178" s="86" t="str">
        <f>IF(ISBLANK(COBRA!D184),"",COBRA!D184)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6" customHeight="1" thickBot="1" x14ac:dyDescent="0.3">
      <c r="A179" s="102"/>
      <c r="B179" s="93" t="str">
        <f>IF(ISBLANK(COBRA!AN185),"",COBRA!AN185)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IF(ISBLANK(COBRA!Q185),"",DATEDIF(E179,C179,"y"))</f>
        <v/>
      </c>
      <c r="I179" s="87" t="str">
        <f>IF(ISBLANK(COBRA!J185),"",COBRA!J185)</f>
        <v/>
      </c>
      <c r="J179" s="86" t="str">
        <f>IF(ISBLANK(COBRA!D185),"",COBRA!D185)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6" customHeight="1" thickBot="1" x14ac:dyDescent="0.3">
      <c r="A180" s="102"/>
      <c r="B180" s="93" t="str">
        <f>IF(ISBLANK(COBRA!AN186),"",COBRA!AN186)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IF(ISBLANK(COBRA!Q186),"",DATEDIF(E180,C180,"y"))</f>
        <v/>
      </c>
      <c r="I180" s="87" t="str">
        <f>IF(ISBLANK(COBRA!J186),"",COBRA!J186)</f>
        <v/>
      </c>
      <c r="J180" s="86" t="str">
        <f>IF(ISBLANK(COBRA!D186),"",COBRA!D186)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6" customHeight="1" thickBot="1" x14ac:dyDescent="0.3">
      <c r="A181" s="102"/>
      <c r="B181" s="93" t="str">
        <f>IF(ISBLANK(COBRA!AN187),"",COBRA!AN187)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IF(ISBLANK(COBRA!Q187),"",DATEDIF(E181,C181,"y"))</f>
        <v/>
      </c>
      <c r="I181" s="87" t="str">
        <f>IF(ISBLANK(COBRA!J187),"",COBRA!J187)</f>
        <v/>
      </c>
      <c r="J181" s="86" t="str">
        <f>IF(ISBLANK(COBRA!D187),"",COBRA!D187)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6" customHeight="1" thickBot="1" x14ac:dyDescent="0.3">
      <c r="A182" s="102"/>
      <c r="B182" s="93" t="str">
        <f>IF(ISBLANK(COBRA!AN188),"",COBRA!AN188)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IF(ISBLANK(COBRA!Q188),"",DATEDIF(E182,C182,"y"))</f>
        <v/>
      </c>
      <c r="I182" s="87" t="str">
        <f>IF(ISBLANK(COBRA!J188),"",COBRA!J188)</f>
        <v/>
      </c>
      <c r="J182" s="86" t="str">
        <f>IF(ISBLANK(COBRA!D188),"",COBRA!D188)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6" customHeight="1" thickBot="1" x14ac:dyDescent="0.3">
      <c r="A183" s="102"/>
      <c r="B183" s="93" t="str">
        <f>IF(ISBLANK(COBRA!AN189),"",COBRA!AN189)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IF(ISBLANK(COBRA!Q189),"",DATEDIF(E183,C183,"y"))</f>
        <v/>
      </c>
      <c r="I183" s="87" t="str">
        <f>IF(ISBLANK(COBRA!J189),"",COBRA!J189)</f>
        <v/>
      </c>
      <c r="J183" s="86" t="str">
        <f>IF(ISBLANK(COBRA!D189),"",COBRA!D189)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6" customHeight="1" thickBot="1" x14ac:dyDescent="0.3">
      <c r="A184" s="102"/>
      <c r="B184" s="93" t="str">
        <f>IF(ISBLANK(COBRA!AN190),"",COBRA!AN190)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IF(ISBLANK(COBRA!Q190),"",DATEDIF(E184,C184,"y"))</f>
        <v/>
      </c>
      <c r="I184" s="87" t="str">
        <f>IF(ISBLANK(COBRA!J190),"",COBRA!J190)</f>
        <v/>
      </c>
      <c r="J184" s="86" t="str">
        <f>IF(ISBLANK(COBRA!D190),"",COBRA!D190)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6" customHeight="1" thickBot="1" x14ac:dyDescent="0.3">
      <c r="A185" s="102"/>
      <c r="B185" s="93" t="str">
        <f>IF(ISBLANK(COBRA!AN191),"",COBRA!AN191)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IF(ISBLANK(COBRA!Q191),"",DATEDIF(E185,C185,"y"))</f>
        <v/>
      </c>
      <c r="I185" s="87" t="str">
        <f>IF(ISBLANK(COBRA!J191),"",COBRA!J191)</f>
        <v/>
      </c>
      <c r="J185" s="86" t="str">
        <f>IF(ISBLANK(COBRA!D191),"",COBRA!D191)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6" customHeight="1" thickBot="1" x14ac:dyDescent="0.3">
      <c r="A186" s="102"/>
      <c r="B186" s="93" t="str">
        <f>IF(ISBLANK(COBRA!AN192),"",COBRA!AN192)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IF(ISBLANK(COBRA!Q192),"",DATEDIF(E186,C186,"y"))</f>
        <v/>
      </c>
      <c r="I186" s="87" t="str">
        <f>IF(ISBLANK(COBRA!J192),"",COBRA!J192)</f>
        <v/>
      </c>
      <c r="J186" s="86" t="str">
        <f>IF(ISBLANK(COBRA!D192),"",COBRA!D192)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6" customHeight="1" thickBot="1" x14ac:dyDescent="0.3">
      <c r="A187" s="102"/>
      <c r="B187" s="93" t="str">
        <f>IF(ISBLANK(COBRA!AN193),"",COBRA!AN193)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IF(ISBLANK(COBRA!Q193),"",DATEDIF(E187,C187,"y"))</f>
        <v/>
      </c>
      <c r="I187" s="87" t="str">
        <f>IF(ISBLANK(COBRA!J193),"",COBRA!J193)</f>
        <v/>
      </c>
      <c r="J187" s="86" t="str">
        <f>IF(ISBLANK(COBRA!D193),"",COBRA!D193)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6" customHeight="1" thickBot="1" x14ac:dyDescent="0.3">
      <c r="A188" s="102"/>
      <c r="B188" s="93" t="str">
        <f>IF(ISBLANK(COBRA!AN194),"",COBRA!AN194)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IF(ISBLANK(COBRA!Q194),"",DATEDIF(E188,C188,"y"))</f>
        <v/>
      </c>
      <c r="I188" s="87" t="str">
        <f>IF(ISBLANK(COBRA!J194),"",COBRA!J194)</f>
        <v/>
      </c>
      <c r="J188" s="86" t="str">
        <f>IF(ISBLANK(COBRA!D194),"",COBRA!D194)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6" customHeight="1" thickBot="1" x14ac:dyDescent="0.3">
      <c r="A189" s="102"/>
      <c r="B189" s="93" t="str">
        <f>IF(ISBLANK(COBRA!AN195),"",COBRA!AN195)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IF(ISBLANK(COBRA!Q195),"",DATEDIF(E189,C189,"y"))</f>
        <v/>
      </c>
      <c r="I189" s="87" t="str">
        <f>IF(ISBLANK(COBRA!J195),"",COBRA!J195)</f>
        <v/>
      </c>
      <c r="J189" s="86" t="str">
        <f>IF(ISBLANK(COBRA!D195),"",COBRA!D195)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6" customHeight="1" thickBot="1" x14ac:dyDescent="0.3">
      <c r="A190" s="102"/>
      <c r="B190" s="93" t="str">
        <f>IF(ISBLANK(COBRA!AN196),"",COBRA!AN196)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IF(ISBLANK(COBRA!Q196),"",DATEDIF(E190,C190,"y"))</f>
        <v/>
      </c>
      <c r="I190" s="87" t="str">
        <f>IF(ISBLANK(COBRA!J196),"",COBRA!J196)</f>
        <v/>
      </c>
      <c r="J190" s="86" t="str">
        <f>IF(ISBLANK(COBRA!D196),"",COBRA!D196)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6" customHeight="1" thickBot="1" x14ac:dyDescent="0.3">
      <c r="A191" s="102"/>
      <c r="B191" s="93" t="str">
        <f>IF(ISBLANK(COBRA!AN197),"",COBRA!AN197)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IF(ISBLANK(COBRA!Q197),"",DATEDIF(E191,C191,"y"))</f>
        <v/>
      </c>
      <c r="I191" s="87" t="str">
        <f>IF(ISBLANK(COBRA!J197),"",COBRA!J197)</f>
        <v/>
      </c>
      <c r="J191" s="86" t="str">
        <f>IF(ISBLANK(COBRA!D197),"",COBRA!D197)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6" customHeight="1" thickBot="1" x14ac:dyDescent="0.3">
      <c r="A192" s="102"/>
      <c r="B192" s="93" t="str">
        <f>IF(ISBLANK(COBRA!AN198),"",COBRA!AN198)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IF(ISBLANK(COBRA!Q198),"",DATEDIF(E192,C192,"y"))</f>
        <v/>
      </c>
      <c r="I192" s="87" t="str">
        <f>IF(ISBLANK(COBRA!J198),"",COBRA!J198)</f>
        <v/>
      </c>
      <c r="J192" s="86" t="str">
        <f>IF(ISBLANK(COBRA!D198),"",COBRA!D198)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6" customHeight="1" thickBot="1" x14ac:dyDescent="0.3">
      <c r="A193" s="102"/>
      <c r="B193" s="93" t="str">
        <f>IF(ISBLANK(COBRA!AN199),"",COBRA!AN199)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IF(ISBLANK(COBRA!Q199),"",DATEDIF(E193,C193,"y"))</f>
        <v/>
      </c>
      <c r="I193" s="87" t="str">
        <f>IF(ISBLANK(COBRA!J199),"",COBRA!J199)</f>
        <v/>
      </c>
      <c r="J193" s="86" t="str">
        <f>IF(ISBLANK(COBRA!D199),"",COBRA!D199)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6" customHeight="1" thickBot="1" x14ac:dyDescent="0.3">
      <c r="A194" s="102"/>
      <c r="B194" s="93" t="str">
        <f>IF(ISBLANK(COBRA!AN200),"",COBRA!AN200)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IF(ISBLANK(COBRA!Q200),"",DATEDIF(E194,C194,"y"))</f>
        <v/>
      </c>
      <c r="I194" s="87" t="str">
        <f>IF(ISBLANK(COBRA!J200),"",COBRA!J200)</f>
        <v/>
      </c>
      <c r="J194" s="86" t="str">
        <f>IF(ISBLANK(COBRA!D200),"",COBRA!D200)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6" customHeight="1" thickBot="1" x14ac:dyDescent="0.3">
      <c r="A195" s="102"/>
      <c r="B195" s="93" t="str">
        <f>IF(ISBLANK(COBRA!AN201),"",COBRA!AN201)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IF(ISBLANK(COBRA!Q201),"",DATEDIF(E195,C195,"y"))</f>
        <v/>
      </c>
      <c r="I195" s="87" t="str">
        <f>IF(ISBLANK(COBRA!J201),"",COBRA!J201)</f>
        <v/>
      </c>
      <c r="J195" s="86" t="str">
        <f>IF(ISBLANK(COBRA!D201),"",COBRA!D201)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6" customHeight="1" thickBot="1" x14ac:dyDescent="0.3">
      <c r="A196" s="102"/>
      <c r="B196" s="93" t="str">
        <f>IF(ISBLANK(COBRA!AN202),"",COBRA!AN202)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IF(ISBLANK(COBRA!Q202),"",DATEDIF(E196,C196,"y"))</f>
        <v/>
      </c>
      <c r="I196" s="87" t="str">
        <f>IF(ISBLANK(COBRA!J202),"",COBRA!J202)</f>
        <v/>
      </c>
      <c r="J196" s="86" t="str">
        <f>IF(ISBLANK(COBRA!D202),"",COBRA!D202)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6" customHeight="1" thickBot="1" x14ac:dyDescent="0.3">
      <c r="A197" s="102"/>
      <c r="B197" s="93" t="str">
        <f>IF(ISBLANK(COBRA!AN203),"",COBRA!AN203)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IF(ISBLANK(COBRA!Q203),"",DATEDIF(E197,C197,"y"))</f>
        <v/>
      </c>
      <c r="I197" s="87" t="str">
        <f>IF(ISBLANK(COBRA!J203),"",COBRA!J203)</f>
        <v/>
      </c>
      <c r="J197" s="86" t="str">
        <f>IF(ISBLANK(COBRA!D203),"",COBRA!D203)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6" customHeight="1" thickBot="1" x14ac:dyDescent="0.3">
      <c r="A198" s="102"/>
      <c r="B198" s="93" t="str">
        <f>IF(ISBLANK(COBRA!AN204),"",COBRA!AN204)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IF(ISBLANK(COBRA!Q204),"",DATEDIF(E198,C198,"y"))</f>
        <v/>
      </c>
      <c r="I198" s="87" t="str">
        <f>IF(ISBLANK(COBRA!J204),"",COBRA!J204)</f>
        <v/>
      </c>
      <c r="J198" s="86" t="str">
        <f>IF(ISBLANK(COBRA!D204),"",COBRA!D204)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6" customHeight="1" thickBot="1" x14ac:dyDescent="0.3">
      <c r="A199" s="102"/>
      <c r="B199" s="93" t="str">
        <f>IF(ISBLANK(COBRA!AN205),"",COBRA!AN205)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IF(ISBLANK(COBRA!Q205),"",DATEDIF(E199,C199,"y"))</f>
        <v/>
      </c>
      <c r="I199" s="87" t="str">
        <f>IF(ISBLANK(COBRA!J205),"",COBRA!J205)</f>
        <v/>
      </c>
      <c r="J199" s="86" t="str">
        <f>IF(ISBLANK(COBRA!D205),"",COBRA!D205)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6" customHeight="1" thickBot="1" x14ac:dyDescent="0.3">
      <c r="A200" s="102"/>
      <c r="B200" s="93" t="str">
        <f>IF(ISBLANK(COBRA!AN206),"",COBRA!AN206)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IF(ISBLANK(COBRA!Q206),"",DATEDIF(E200,C200,"y"))</f>
        <v/>
      </c>
      <c r="I200" s="87" t="str">
        <f>IF(ISBLANK(COBRA!J206),"",COBRA!J206)</f>
        <v/>
      </c>
      <c r="J200" s="86" t="str">
        <f>IF(ISBLANK(COBRA!D206),"",COBRA!D206)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6" customHeight="1" thickBot="1" x14ac:dyDescent="0.3">
      <c r="A201" s="102"/>
      <c r="B201" s="93" t="str">
        <f>IF(ISBLANK(COBRA!AN207),"",COBRA!AN207)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IF(ISBLANK(COBRA!Q207),"",DATEDIF(E201,C201,"y"))</f>
        <v/>
      </c>
      <c r="I201" s="87" t="str">
        <f>IF(ISBLANK(COBRA!J207),"",COBRA!J207)</f>
        <v/>
      </c>
      <c r="J201" s="86" t="str">
        <f>IF(ISBLANK(COBRA!D207),"",COBRA!D207)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6" customHeight="1" thickBot="1" x14ac:dyDescent="0.3">
      <c r="A202" s="102"/>
      <c r="B202" s="93" t="str">
        <f>IF(ISBLANK(COBRA!AN208),"",COBRA!AN208)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IF(ISBLANK(COBRA!Q208),"",DATEDIF(E202,C202,"y"))</f>
        <v/>
      </c>
      <c r="I202" s="87" t="str">
        <f>IF(ISBLANK(COBRA!J208),"",COBRA!J208)</f>
        <v/>
      </c>
      <c r="J202" s="86" t="str">
        <f>IF(ISBLANK(COBRA!D208),"",COBRA!D208)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6" customHeight="1" thickBot="1" x14ac:dyDescent="0.3">
      <c r="A203" s="102"/>
      <c r="B203" s="93" t="str">
        <f>IF(ISBLANK(COBRA!AN209),"",COBRA!AN209)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IF(ISBLANK(COBRA!Q209),"",DATEDIF(E203,C203,"y"))</f>
        <v/>
      </c>
      <c r="I203" s="87" t="str">
        <f>IF(ISBLANK(COBRA!J209),"",COBRA!J209)</f>
        <v/>
      </c>
      <c r="J203" s="86" t="str">
        <f>IF(ISBLANK(COBRA!D209),"",COBRA!D209)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6" customHeight="1" thickBot="1" x14ac:dyDescent="0.3">
      <c r="A204" s="102"/>
      <c r="B204" s="93" t="str">
        <f>IF(ISBLANK(COBRA!AN210),"",COBRA!AN210)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IF(ISBLANK(COBRA!Q210),"",DATEDIF(E204,C204,"y"))</f>
        <v/>
      </c>
      <c r="I204" s="87" t="str">
        <f>IF(ISBLANK(COBRA!J210),"",COBRA!J210)</f>
        <v/>
      </c>
      <c r="J204" s="86" t="str">
        <f>IF(ISBLANK(COBRA!D210),"",COBRA!D210)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6" customHeight="1" thickBot="1" x14ac:dyDescent="0.3">
      <c r="A205" s="102"/>
      <c r="B205" s="93" t="str">
        <f>IF(ISBLANK(COBRA!AN211),"",COBRA!AN211)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IF(ISBLANK(COBRA!Q211),"",DATEDIF(E205,C205,"y"))</f>
        <v/>
      </c>
      <c r="I205" s="87" t="str">
        <f>IF(ISBLANK(COBRA!J211),"",COBRA!J211)</f>
        <v/>
      </c>
      <c r="J205" s="86" t="str">
        <f>IF(ISBLANK(COBRA!D211),"",COBRA!D211)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6" customHeight="1" thickBot="1" x14ac:dyDescent="0.3">
      <c r="A206" s="102"/>
      <c r="B206" s="93" t="str">
        <f>IF(ISBLANK(COBRA!AN212),"",COBRA!AN212)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IF(ISBLANK(COBRA!Q212),"",DATEDIF(E206,C206,"y"))</f>
        <v/>
      </c>
      <c r="I206" s="87" t="str">
        <f>IF(ISBLANK(COBRA!J212),"",COBRA!J212)</f>
        <v/>
      </c>
      <c r="J206" s="86" t="str">
        <f>IF(ISBLANK(COBRA!D212),"",COBRA!D212)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6" customHeight="1" thickBot="1" x14ac:dyDescent="0.3">
      <c r="A207" s="102"/>
      <c r="B207" s="93" t="str">
        <f>IF(ISBLANK(COBRA!AN213),"",COBRA!AN213)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IF(ISBLANK(COBRA!Q213),"",DATEDIF(E207,C207,"y"))</f>
        <v/>
      </c>
      <c r="I207" s="87" t="str">
        <f>IF(ISBLANK(COBRA!J213),"",COBRA!J213)</f>
        <v/>
      </c>
      <c r="J207" s="86" t="str">
        <f>IF(ISBLANK(COBRA!D213),"",COBRA!D213)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6" customHeight="1" thickBot="1" x14ac:dyDescent="0.3">
      <c r="A208" s="102"/>
      <c r="B208" s="93" t="str">
        <f>IF(ISBLANK(COBRA!AN214),"",COBRA!AN214)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IF(ISBLANK(COBRA!Q214),"",DATEDIF(E208,C208,"y"))</f>
        <v/>
      </c>
      <c r="I208" s="87" t="str">
        <f>IF(ISBLANK(COBRA!J214),"",COBRA!J214)</f>
        <v/>
      </c>
      <c r="J208" s="86" t="str">
        <f>IF(ISBLANK(COBRA!D214),"",COBRA!D214)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6" customHeight="1" thickBot="1" x14ac:dyDescent="0.3">
      <c r="A209" s="102"/>
      <c r="B209" s="93" t="str">
        <f>IF(ISBLANK(COBRA!AN215),"",COBRA!AN215)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IF(ISBLANK(COBRA!Q215),"",DATEDIF(E209,C209,"y"))</f>
        <v/>
      </c>
      <c r="I209" s="87" t="str">
        <f>IF(ISBLANK(COBRA!J215),"",COBRA!J215)</f>
        <v/>
      </c>
      <c r="J209" s="86" t="str">
        <f>IF(ISBLANK(COBRA!D215),"",COBRA!D215)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6" customHeight="1" thickBot="1" x14ac:dyDescent="0.3">
      <c r="A210" s="102"/>
      <c r="B210" s="93" t="str">
        <f>IF(ISBLANK(COBRA!AN216),"",COBRA!AN216)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IF(ISBLANK(COBRA!Q216),"",DATEDIF(E210,C210,"y"))</f>
        <v/>
      </c>
      <c r="I210" s="87" t="str">
        <f>IF(ISBLANK(COBRA!J216),"",COBRA!J216)</f>
        <v/>
      </c>
      <c r="J210" s="86" t="str">
        <f>IF(ISBLANK(COBRA!D216),"",COBRA!D216)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6" customHeight="1" thickBot="1" x14ac:dyDescent="0.3">
      <c r="A211" s="102"/>
      <c r="B211" s="93" t="str">
        <f>IF(ISBLANK(COBRA!AN217),"",COBRA!AN217)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IF(ISBLANK(COBRA!Q217),"",DATEDIF(E211,C211,"y"))</f>
        <v/>
      </c>
      <c r="I211" s="87" t="str">
        <f>IF(ISBLANK(COBRA!J217),"",COBRA!J217)</f>
        <v/>
      </c>
      <c r="J211" s="86" t="str">
        <f>IF(ISBLANK(COBRA!D217),"",COBRA!D217)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6" customHeight="1" thickBot="1" x14ac:dyDescent="0.3">
      <c r="A212" s="102"/>
      <c r="B212" s="93" t="str">
        <f>IF(ISBLANK(COBRA!AN218),"",COBRA!AN218)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IF(ISBLANK(COBRA!Q218),"",DATEDIF(E212,C212,"y"))</f>
        <v/>
      </c>
      <c r="I212" s="87" t="str">
        <f>IF(ISBLANK(COBRA!J218),"",COBRA!J218)</f>
        <v/>
      </c>
      <c r="J212" s="86" t="str">
        <f>IF(ISBLANK(COBRA!D218),"",COBRA!D218)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6" customHeight="1" thickBot="1" x14ac:dyDescent="0.3">
      <c r="A213" s="102"/>
      <c r="B213" s="93" t="str">
        <f>IF(ISBLANK(COBRA!AN219),"",COBRA!AN219)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IF(ISBLANK(COBRA!Q219),"",DATEDIF(E213,C213,"y"))</f>
        <v/>
      </c>
      <c r="I213" s="87" t="str">
        <f>IF(ISBLANK(COBRA!J219),"",COBRA!J219)</f>
        <v/>
      </c>
      <c r="J213" s="86" t="str">
        <f>IF(ISBLANK(COBRA!D219),"",COBRA!D219)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6" customHeight="1" thickBot="1" x14ac:dyDescent="0.3">
      <c r="A214" s="102"/>
      <c r="B214" s="93" t="str">
        <f>IF(ISBLANK(COBRA!AN220),"",COBRA!AN220)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IF(ISBLANK(COBRA!Q220),"",DATEDIF(E214,C214,"y"))</f>
        <v/>
      </c>
      <c r="I214" s="87" t="str">
        <f>IF(ISBLANK(COBRA!J220),"",COBRA!J220)</f>
        <v/>
      </c>
      <c r="J214" s="86" t="str">
        <f>IF(ISBLANK(COBRA!D220),"",COBRA!D220)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6" customHeight="1" thickBot="1" x14ac:dyDescent="0.3">
      <c r="A215" s="102"/>
      <c r="B215" s="93" t="str">
        <f>IF(ISBLANK(COBRA!AN221),"",COBRA!AN221)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IF(ISBLANK(COBRA!Q221),"",DATEDIF(E215,C215,"y"))</f>
        <v/>
      </c>
      <c r="I215" s="87" t="str">
        <f>IF(ISBLANK(COBRA!J221),"",COBRA!J221)</f>
        <v/>
      </c>
      <c r="J215" s="86" t="str">
        <f>IF(ISBLANK(COBRA!D221),"",COBRA!D221)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6" customHeight="1" thickBot="1" x14ac:dyDescent="0.3">
      <c r="A216" s="102"/>
      <c r="B216" s="93" t="str">
        <f>IF(ISBLANK(COBRA!AN222),"",COBRA!AN222)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IF(ISBLANK(COBRA!Q222),"",DATEDIF(E216,C216,"y"))</f>
        <v/>
      </c>
      <c r="I216" s="87" t="str">
        <f>IF(ISBLANK(COBRA!J222),"",COBRA!J222)</f>
        <v/>
      </c>
      <c r="J216" s="86" t="str">
        <f>IF(ISBLANK(COBRA!D222),"",COBRA!D222)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6" customHeight="1" thickBot="1" x14ac:dyDescent="0.3">
      <c r="A217" s="102"/>
      <c r="B217" s="93" t="str">
        <f>IF(ISBLANK(COBRA!AN223),"",COBRA!AN223)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IF(ISBLANK(COBRA!Q223),"",DATEDIF(E217,C217,"y"))</f>
        <v/>
      </c>
      <c r="I217" s="87" t="str">
        <f>IF(ISBLANK(COBRA!J223),"",COBRA!J223)</f>
        <v/>
      </c>
      <c r="J217" s="86" t="str">
        <f>IF(ISBLANK(COBRA!D223),"",COBRA!D223)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6" customHeight="1" thickBot="1" x14ac:dyDescent="0.3">
      <c r="A218" s="102"/>
      <c r="B218" s="93" t="str">
        <f>IF(ISBLANK(COBRA!AN224),"",COBRA!AN224)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IF(ISBLANK(COBRA!Q224),"",DATEDIF(E218,C218,"y"))</f>
        <v/>
      </c>
      <c r="I218" s="87" t="str">
        <f>IF(ISBLANK(COBRA!J224),"",COBRA!J224)</f>
        <v/>
      </c>
      <c r="J218" s="86" t="str">
        <f>IF(ISBLANK(COBRA!D224),"",COBRA!D224)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6" customHeight="1" thickBot="1" x14ac:dyDescent="0.3">
      <c r="A219" s="102"/>
      <c r="B219" s="93" t="str">
        <f>IF(ISBLANK(COBRA!AN225),"",COBRA!AN225)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IF(ISBLANK(COBRA!Q225),"",DATEDIF(E219,C219,"y"))</f>
        <v/>
      </c>
      <c r="I219" s="87" t="str">
        <f>IF(ISBLANK(COBRA!J225),"",COBRA!J225)</f>
        <v/>
      </c>
      <c r="J219" s="86" t="str">
        <f>IF(ISBLANK(COBRA!D225),"",COBRA!D225)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6" customHeight="1" thickBot="1" x14ac:dyDescent="0.3">
      <c r="A220" s="102"/>
      <c r="B220" s="93" t="str">
        <f>IF(ISBLANK(COBRA!AN226),"",COBRA!AN226)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IF(ISBLANK(COBRA!Q226),"",DATEDIF(E220,C220,"y"))</f>
        <v/>
      </c>
      <c r="I220" s="87" t="str">
        <f>IF(ISBLANK(COBRA!J226),"",COBRA!J226)</f>
        <v/>
      </c>
      <c r="J220" s="86" t="str">
        <f>IF(ISBLANK(COBRA!D226),"",COBRA!D226)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6" customHeight="1" thickBot="1" x14ac:dyDescent="0.3">
      <c r="A221" s="102"/>
      <c r="B221" s="93" t="str">
        <f>IF(ISBLANK(COBRA!AN227),"",COBRA!AN227)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IF(ISBLANK(COBRA!Q227),"",DATEDIF(E221,C221,"y"))</f>
        <v/>
      </c>
      <c r="I221" s="87" t="str">
        <f>IF(ISBLANK(COBRA!J227),"",COBRA!J227)</f>
        <v/>
      </c>
      <c r="J221" s="86" t="str">
        <f>IF(ISBLANK(COBRA!D227),"",COBRA!D227)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6" customHeight="1" thickBot="1" x14ac:dyDescent="0.3">
      <c r="A222" s="102"/>
      <c r="B222" s="93" t="str">
        <f>IF(ISBLANK(COBRA!AN228),"",COBRA!AN228)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IF(ISBLANK(COBRA!Q228),"",DATEDIF(E222,C222,"y"))</f>
        <v/>
      </c>
      <c r="I222" s="87" t="str">
        <f>IF(ISBLANK(COBRA!J228),"",COBRA!J228)</f>
        <v/>
      </c>
      <c r="J222" s="86" t="str">
        <f>IF(ISBLANK(COBRA!D228),"",COBRA!D228)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6" customHeight="1" thickBot="1" x14ac:dyDescent="0.3">
      <c r="A223" s="102"/>
      <c r="B223" s="93" t="str">
        <f>IF(ISBLANK(COBRA!AN229),"",COBRA!AN229)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IF(ISBLANK(COBRA!Q229),"",DATEDIF(E223,C223,"y"))</f>
        <v/>
      </c>
      <c r="I223" s="87" t="str">
        <f>IF(ISBLANK(COBRA!J229),"",COBRA!J229)</f>
        <v/>
      </c>
      <c r="J223" s="86" t="str">
        <f>IF(ISBLANK(COBRA!D229),"",COBRA!D229)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6" customHeight="1" thickBot="1" x14ac:dyDescent="0.3">
      <c r="A224" s="102"/>
      <c r="B224" s="93" t="str">
        <f>IF(ISBLANK(COBRA!AN230),"",COBRA!AN230)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IF(ISBLANK(COBRA!Q230),"",DATEDIF(E224,C224,"y"))</f>
        <v/>
      </c>
      <c r="I224" s="87" t="str">
        <f>IF(ISBLANK(COBRA!J230),"",COBRA!J230)</f>
        <v/>
      </c>
      <c r="J224" s="86" t="str">
        <f>IF(ISBLANK(COBRA!D230),"",COBRA!D230)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6" customHeight="1" thickBot="1" x14ac:dyDescent="0.3">
      <c r="A225" s="102"/>
      <c r="B225" s="93" t="str">
        <f>IF(ISBLANK(COBRA!AN231),"",COBRA!AN231)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IF(ISBLANK(COBRA!Q231),"",DATEDIF(E225,C225,"y"))</f>
        <v/>
      </c>
      <c r="I225" s="87" t="str">
        <f>IF(ISBLANK(COBRA!J231),"",COBRA!J231)</f>
        <v/>
      </c>
      <c r="J225" s="86" t="str">
        <f>IF(ISBLANK(COBRA!D231),"",COBRA!D231)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6" customHeight="1" thickBot="1" x14ac:dyDescent="0.3">
      <c r="A226" s="102"/>
      <c r="B226" s="93" t="str">
        <f>IF(ISBLANK(COBRA!AN232),"",COBRA!AN232)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IF(ISBLANK(COBRA!Q232),"",DATEDIF(E226,C226,"y"))</f>
        <v/>
      </c>
      <c r="I226" s="87" t="str">
        <f>IF(ISBLANK(COBRA!J232),"",COBRA!J232)</f>
        <v/>
      </c>
      <c r="J226" s="86" t="str">
        <f>IF(ISBLANK(COBRA!D232),"",COBRA!D232)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6" customHeight="1" thickBot="1" x14ac:dyDescent="0.3">
      <c r="A227" s="102"/>
      <c r="B227" s="93" t="str">
        <f>IF(ISBLANK(COBRA!AN233),"",COBRA!AN233)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IF(ISBLANK(COBRA!Q233),"",DATEDIF(E227,C227,"y"))</f>
        <v/>
      </c>
      <c r="I227" s="87" t="str">
        <f>IF(ISBLANK(COBRA!J233),"",COBRA!J233)</f>
        <v/>
      </c>
      <c r="J227" s="86" t="str">
        <f>IF(ISBLANK(COBRA!D233),"",COBRA!D233)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6" customHeight="1" thickBot="1" x14ac:dyDescent="0.3">
      <c r="A228" s="102"/>
      <c r="B228" s="93" t="str">
        <f>IF(ISBLANK(COBRA!AN234),"",COBRA!AN234)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IF(ISBLANK(COBRA!Q234),"",DATEDIF(E228,C228,"y"))</f>
        <v/>
      </c>
      <c r="I228" s="87" t="str">
        <f>IF(ISBLANK(COBRA!J234),"",COBRA!J234)</f>
        <v/>
      </c>
      <c r="J228" s="86" t="str">
        <f>IF(ISBLANK(COBRA!D234),"",COBRA!D234)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6" customHeight="1" thickBot="1" x14ac:dyDescent="0.3">
      <c r="A229" s="102"/>
      <c r="B229" s="93" t="str">
        <f>IF(ISBLANK(COBRA!AN235),"",COBRA!AN235)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IF(ISBLANK(COBRA!Q235),"",DATEDIF(E229,C229,"y"))</f>
        <v/>
      </c>
      <c r="I229" s="87" t="str">
        <f>IF(ISBLANK(COBRA!J235),"",COBRA!J235)</f>
        <v/>
      </c>
      <c r="J229" s="86" t="str">
        <f>IF(ISBLANK(COBRA!D235),"",COBRA!D235)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6" customHeight="1" thickBot="1" x14ac:dyDescent="0.3">
      <c r="A230" s="102"/>
      <c r="B230" s="93" t="str">
        <f>IF(ISBLANK(COBRA!AN236),"",COBRA!AN236)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IF(ISBLANK(COBRA!Q236),"",DATEDIF(E230,C230,"y"))</f>
        <v/>
      </c>
      <c r="I230" s="87" t="str">
        <f>IF(ISBLANK(COBRA!J236),"",COBRA!J236)</f>
        <v/>
      </c>
      <c r="J230" s="86" t="str">
        <f>IF(ISBLANK(COBRA!D236),"",COBRA!D236)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6" customHeight="1" thickBot="1" x14ac:dyDescent="0.3">
      <c r="A231" s="102"/>
      <c r="B231" s="93" t="str">
        <f>IF(ISBLANK(COBRA!AN237),"",COBRA!AN237)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IF(ISBLANK(COBRA!Q237),"",DATEDIF(E231,C231,"y"))</f>
        <v/>
      </c>
      <c r="I231" s="87" t="str">
        <f>IF(ISBLANK(COBRA!J237),"",COBRA!J237)</f>
        <v/>
      </c>
      <c r="J231" s="86" t="str">
        <f>IF(ISBLANK(COBRA!D237),"",COBRA!D237)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6" customHeight="1" thickBot="1" x14ac:dyDescent="0.3">
      <c r="A232" s="102"/>
      <c r="B232" s="93" t="str">
        <f>IF(ISBLANK(COBRA!AN238),"",COBRA!AN238)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IF(ISBLANK(COBRA!Q238),"",DATEDIF(E232,C232,"y"))</f>
        <v/>
      </c>
      <c r="I232" s="87" t="str">
        <f>IF(ISBLANK(COBRA!J238),"",COBRA!J238)</f>
        <v/>
      </c>
      <c r="J232" s="86" t="str">
        <f>IF(ISBLANK(COBRA!D238),"",COBRA!D238)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6" customHeight="1" thickBot="1" x14ac:dyDescent="0.3">
      <c r="A233" s="102"/>
      <c r="B233" s="93" t="str">
        <f>IF(ISBLANK(COBRA!AN239),"",COBRA!AN239)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IF(ISBLANK(COBRA!Q239),"",DATEDIF(E233,C233,"y"))</f>
        <v/>
      </c>
      <c r="I233" s="87" t="str">
        <f>IF(ISBLANK(COBRA!J239),"",COBRA!J239)</f>
        <v/>
      </c>
      <c r="J233" s="86" t="str">
        <f>IF(ISBLANK(COBRA!D239),"",COBRA!D239)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6" customHeight="1" thickBot="1" x14ac:dyDescent="0.3">
      <c r="A234" s="102"/>
      <c r="B234" s="93" t="str">
        <f>IF(ISBLANK(COBRA!AN240),"",COBRA!AN240)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IF(ISBLANK(COBRA!Q240),"",DATEDIF(E234,C234,"y"))</f>
        <v/>
      </c>
      <c r="I234" s="87" t="str">
        <f>IF(ISBLANK(COBRA!J240),"",COBRA!J240)</f>
        <v/>
      </c>
      <c r="J234" s="86" t="str">
        <f>IF(ISBLANK(COBRA!D240),"",COBRA!D240)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6" customHeight="1" thickBot="1" x14ac:dyDescent="0.3">
      <c r="A235" s="102"/>
      <c r="B235" s="93" t="str">
        <f>IF(ISBLANK(COBRA!AN241),"",COBRA!AN241)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IF(ISBLANK(COBRA!Q241),"",DATEDIF(E235,C235,"y"))</f>
        <v/>
      </c>
      <c r="I235" s="87" t="str">
        <f>IF(ISBLANK(COBRA!J241),"",COBRA!J241)</f>
        <v/>
      </c>
      <c r="J235" s="86" t="str">
        <f>IF(ISBLANK(COBRA!D241),"",COBRA!D241)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6" customHeight="1" thickBot="1" x14ac:dyDescent="0.3">
      <c r="A236" s="102"/>
      <c r="B236" s="93" t="str">
        <f>IF(ISBLANK(COBRA!AN242),"",COBRA!AN242)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IF(ISBLANK(COBRA!Q242),"",DATEDIF(E236,C236,"y"))</f>
        <v/>
      </c>
      <c r="I236" s="87" t="str">
        <f>IF(ISBLANK(COBRA!J242),"",COBRA!J242)</f>
        <v/>
      </c>
      <c r="J236" s="86" t="str">
        <f>IF(ISBLANK(COBRA!D242),"",COBRA!D242)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6" customHeight="1" thickBot="1" x14ac:dyDescent="0.3">
      <c r="A237" s="102"/>
      <c r="B237" s="93" t="str">
        <f>IF(ISBLANK(COBRA!AN243),"",COBRA!AN243)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IF(ISBLANK(COBRA!Q243),"",DATEDIF(E237,C237,"y"))</f>
        <v/>
      </c>
      <c r="I237" s="87" t="str">
        <f>IF(ISBLANK(COBRA!J243),"",COBRA!J243)</f>
        <v/>
      </c>
      <c r="J237" s="86" t="str">
        <f>IF(ISBLANK(COBRA!D243),"",COBRA!D243)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6" customHeight="1" thickBot="1" x14ac:dyDescent="0.3">
      <c r="A238" s="102"/>
      <c r="B238" s="93" t="str">
        <f>IF(ISBLANK(COBRA!AN244),"",COBRA!AN244)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IF(ISBLANK(COBRA!Q244),"",DATEDIF(E238,C238,"y"))</f>
        <v/>
      </c>
      <c r="I238" s="87" t="str">
        <f>IF(ISBLANK(COBRA!J244),"",COBRA!J244)</f>
        <v/>
      </c>
      <c r="J238" s="86" t="str">
        <f>IF(ISBLANK(COBRA!D244),"",COBRA!D244)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6" customHeight="1" thickBot="1" x14ac:dyDescent="0.3">
      <c r="A239" s="102"/>
      <c r="B239" s="93" t="str">
        <f>IF(ISBLANK(COBRA!AN245),"",COBRA!AN245)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IF(ISBLANK(COBRA!Q245),"",DATEDIF(E239,C239,"y"))</f>
        <v/>
      </c>
      <c r="I239" s="87" t="str">
        <f>IF(ISBLANK(COBRA!J245),"",COBRA!J245)</f>
        <v/>
      </c>
      <c r="J239" s="86" t="str">
        <f>IF(ISBLANK(COBRA!D245),"",COBRA!D245)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6" customHeight="1" thickBot="1" x14ac:dyDescent="0.3">
      <c r="A240" s="102"/>
      <c r="B240" s="93" t="str">
        <f>IF(ISBLANK(COBRA!AN246),"",COBRA!AN246)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IF(ISBLANK(COBRA!Q246),"",DATEDIF(E240,C240,"y"))</f>
        <v/>
      </c>
      <c r="I240" s="87" t="str">
        <f>IF(ISBLANK(COBRA!J246),"",COBRA!J246)</f>
        <v/>
      </c>
      <c r="J240" s="86" t="str">
        <f>IF(ISBLANK(COBRA!D246),"",COBRA!D246)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6" customHeight="1" thickBot="1" x14ac:dyDescent="0.3">
      <c r="A241" s="102"/>
      <c r="B241" s="93" t="str">
        <f>IF(ISBLANK(COBRA!AN247),"",COBRA!AN247)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IF(ISBLANK(COBRA!Q247),"",DATEDIF(E241,C241,"y"))</f>
        <v/>
      </c>
      <c r="I241" s="87" t="str">
        <f>IF(ISBLANK(COBRA!J247),"",COBRA!J247)</f>
        <v/>
      </c>
      <c r="J241" s="86" t="str">
        <f>IF(ISBLANK(COBRA!D247),"",COBRA!D247)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6" customHeight="1" thickBot="1" x14ac:dyDescent="0.3">
      <c r="A242" s="102"/>
      <c r="B242" s="93" t="str">
        <f>IF(ISBLANK(COBRA!AN248),"",COBRA!AN248)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IF(ISBLANK(COBRA!Q248),"",DATEDIF(E242,C242,"y"))</f>
        <v/>
      </c>
      <c r="I242" s="87" t="str">
        <f>IF(ISBLANK(COBRA!J248),"",COBRA!J248)</f>
        <v/>
      </c>
      <c r="J242" s="86" t="str">
        <f>IF(ISBLANK(COBRA!D248),"",COBRA!D248)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6" customHeight="1" thickBot="1" x14ac:dyDescent="0.3">
      <c r="A243" s="102"/>
      <c r="B243" s="93" t="str">
        <f>IF(ISBLANK(COBRA!AN249),"",COBRA!AN249)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IF(ISBLANK(COBRA!Q249),"",DATEDIF(E243,C243,"y"))</f>
        <v/>
      </c>
      <c r="I243" s="87" t="str">
        <f>IF(ISBLANK(COBRA!J249),"",COBRA!J249)</f>
        <v/>
      </c>
      <c r="J243" s="86" t="str">
        <f>IF(ISBLANK(COBRA!D249),"",COBRA!D249)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6" customHeight="1" thickBot="1" x14ac:dyDescent="0.3">
      <c r="A244" s="102"/>
      <c r="B244" s="93" t="str">
        <f>IF(ISBLANK(COBRA!AN250),"",COBRA!AN250)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IF(ISBLANK(COBRA!Q250),"",DATEDIF(E244,C244,"y"))</f>
        <v/>
      </c>
      <c r="I244" s="87" t="str">
        <f>IF(ISBLANK(COBRA!J250),"",COBRA!J250)</f>
        <v/>
      </c>
      <c r="J244" s="86" t="str">
        <f>IF(ISBLANK(COBRA!D250),"",COBRA!D250)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6" customHeight="1" thickBot="1" x14ac:dyDescent="0.3">
      <c r="A245" s="102"/>
      <c r="B245" s="93" t="str">
        <f>IF(ISBLANK(COBRA!AN251),"",COBRA!AN251)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IF(ISBLANK(COBRA!Q251),"",DATEDIF(E245,C245,"y"))</f>
        <v/>
      </c>
      <c r="I245" s="87" t="str">
        <f>IF(ISBLANK(COBRA!J251),"",COBRA!J251)</f>
        <v/>
      </c>
      <c r="J245" s="86" t="str">
        <f>IF(ISBLANK(COBRA!D251),"",COBRA!D251)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6" customHeight="1" thickBot="1" x14ac:dyDescent="0.3">
      <c r="A246" s="102"/>
      <c r="B246" s="93" t="str">
        <f>IF(ISBLANK(COBRA!AN252),"",COBRA!AN252)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IF(ISBLANK(COBRA!Q252),"",DATEDIF(E246,C246,"y"))</f>
        <v/>
      </c>
      <c r="I246" s="87" t="str">
        <f>IF(ISBLANK(COBRA!J252),"",COBRA!J252)</f>
        <v/>
      </c>
      <c r="J246" s="86" t="str">
        <f>IF(ISBLANK(COBRA!D252),"",COBRA!D252)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6" customHeight="1" thickBot="1" x14ac:dyDescent="0.3">
      <c r="A247" s="102"/>
      <c r="B247" s="93" t="str">
        <f>IF(ISBLANK(COBRA!AN253),"",COBRA!AN253)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IF(ISBLANK(COBRA!Q253),"",DATEDIF(E247,C247,"y"))</f>
        <v/>
      </c>
      <c r="I247" s="87" t="str">
        <f>IF(ISBLANK(COBRA!J253),"",COBRA!J253)</f>
        <v/>
      </c>
      <c r="J247" s="86" t="str">
        <f>IF(ISBLANK(COBRA!D253),"",COBRA!D253)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6" customHeight="1" thickBot="1" x14ac:dyDescent="0.3">
      <c r="A248" s="102"/>
      <c r="B248" s="93" t="str">
        <f>IF(ISBLANK(COBRA!AN254),"",COBRA!AN254)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IF(ISBLANK(COBRA!Q254),"",DATEDIF(E248,C248,"y"))</f>
        <v/>
      </c>
      <c r="I248" s="87" t="str">
        <f>IF(ISBLANK(COBRA!J254),"",COBRA!J254)</f>
        <v/>
      </c>
      <c r="J248" s="86" t="str">
        <f>IF(ISBLANK(COBRA!D254),"",COBRA!D254)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6" customHeight="1" thickBot="1" x14ac:dyDescent="0.3">
      <c r="A249" s="102"/>
      <c r="B249" s="93" t="str">
        <f>IF(ISBLANK(COBRA!AN255),"",COBRA!AN255)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IF(ISBLANK(COBRA!Q255),"",DATEDIF(E249,C249,"y"))</f>
        <v/>
      </c>
      <c r="I249" s="87" t="str">
        <f>IF(ISBLANK(COBRA!J255),"",COBRA!J255)</f>
        <v/>
      </c>
      <c r="J249" s="86" t="str">
        <f>IF(ISBLANK(COBRA!D255),"",COBRA!D255)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6" customHeight="1" thickBot="1" x14ac:dyDescent="0.3">
      <c r="A250" s="102"/>
      <c r="B250" s="93" t="str">
        <f>IF(ISBLANK(COBRA!AN256),"",COBRA!AN256)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IF(ISBLANK(COBRA!Q256),"",DATEDIF(E250,C250,"y"))</f>
        <v/>
      </c>
      <c r="I250" s="87" t="str">
        <f>IF(ISBLANK(COBRA!J256),"",COBRA!J256)</f>
        <v/>
      </c>
      <c r="J250" s="86" t="str">
        <f>IF(ISBLANK(COBRA!D256),"",COBRA!D256)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6" customHeight="1" thickBot="1" x14ac:dyDescent="0.3">
      <c r="A251" s="102"/>
      <c r="B251" s="93" t="str">
        <f>IF(ISBLANK(COBRA!AN257),"",COBRA!AN257)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IF(ISBLANK(COBRA!Q257),"",DATEDIF(E251,C251,"y"))</f>
        <v/>
      </c>
      <c r="I251" s="87" t="str">
        <f>IF(ISBLANK(COBRA!J257),"",COBRA!J257)</f>
        <v/>
      </c>
      <c r="J251" s="86" t="str">
        <f>IF(ISBLANK(COBRA!D257),"",COBRA!D257)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6" customHeight="1" thickBot="1" x14ac:dyDescent="0.3">
      <c r="A252" s="102"/>
      <c r="B252" s="93" t="str">
        <f>IF(ISBLANK(COBRA!AN258),"",COBRA!AN258)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IF(ISBLANK(COBRA!Q258),"",DATEDIF(E252,C252,"y"))</f>
        <v/>
      </c>
      <c r="I252" s="87" t="str">
        <f>IF(ISBLANK(COBRA!J258),"",COBRA!J258)</f>
        <v/>
      </c>
      <c r="J252" s="86" t="str">
        <f>IF(ISBLANK(COBRA!D258),"",COBRA!D258)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6" customHeight="1" thickBot="1" x14ac:dyDescent="0.3">
      <c r="A253" s="102"/>
      <c r="B253" s="93" t="str">
        <f>IF(ISBLANK(COBRA!AN259),"",COBRA!AN259)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IF(ISBLANK(COBRA!Q259),"",DATEDIF(E253,C253,"y"))</f>
        <v/>
      </c>
      <c r="I253" s="87" t="str">
        <f>IF(ISBLANK(COBRA!J259),"",COBRA!J259)</f>
        <v/>
      </c>
      <c r="J253" s="86" t="str">
        <f>IF(ISBLANK(COBRA!D259),"",COBRA!D259)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6" customHeight="1" thickBot="1" x14ac:dyDescent="0.3">
      <c r="A254" s="102"/>
      <c r="B254" s="93" t="str">
        <f>IF(ISBLANK(COBRA!AN260),"",COBRA!AN260)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IF(ISBLANK(COBRA!Q260),"",DATEDIF(E254,C254,"y"))</f>
        <v/>
      </c>
      <c r="I254" s="87" t="str">
        <f>IF(ISBLANK(COBRA!J260),"",COBRA!J260)</f>
        <v/>
      </c>
      <c r="J254" s="86" t="str">
        <f>IF(ISBLANK(COBRA!D260),"",COBRA!D260)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6" customHeight="1" thickBot="1" x14ac:dyDescent="0.3">
      <c r="A255" s="102"/>
      <c r="B255" s="93" t="str">
        <f>IF(ISBLANK(COBRA!AN261),"",COBRA!AN261)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IF(ISBLANK(COBRA!Q261),"",DATEDIF(E255,C255,"y"))</f>
        <v/>
      </c>
      <c r="I255" s="87" t="str">
        <f>IF(ISBLANK(COBRA!J261),"",COBRA!J261)</f>
        <v/>
      </c>
      <c r="J255" s="86" t="str">
        <f>IF(ISBLANK(COBRA!D261),"",COBRA!D261)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6" customHeight="1" thickBot="1" x14ac:dyDescent="0.3">
      <c r="A256" s="102"/>
      <c r="B256" s="93" t="str">
        <f>IF(ISBLANK(COBRA!AN262),"",COBRA!AN262)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IF(ISBLANK(COBRA!Q262),"",DATEDIF(E256,C256,"y"))</f>
        <v/>
      </c>
      <c r="I256" s="87" t="str">
        <f>IF(ISBLANK(COBRA!J262),"",COBRA!J262)</f>
        <v/>
      </c>
      <c r="J256" s="86" t="str">
        <f>IF(ISBLANK(COBRA!D262),"",COBRA!D262)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6" customHeight="1" thickBot="1" x14ac:dyDescent="0.3">
      <c r="A257" s="102"/>
      <c r="B257" s="93" t="str">
        <f>IF(ISBLANK(COBRA!AN263),"",COBRA!AN263)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IF(ISBLANK(COBRA!Q263),"",DATEDIF(E257,C257,"y"))</f>
        <v/>
      </c>
      <c r="I257" s="87" t="str">
        <f>IF(ISBLANK(COBRA!J263),"",COBRA!J263)</f>
        <v/>
      </c>
      <c r="J257" s="86" t="str">
        <f>IF(ISBLANK(COBRA!D263),"",COBRA!D263)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6" customHeight="1" thickBot="1" x14ac:dyDescent="0.3">
      <c r="A258" s="102"/>
      <c r="B258" s="93" t="str">
        <f>IF(ISBLANK(COBRA!AN264),"",COBRA!AN264)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IF(ISBLANK(COBRA!Q264),"",DATEDIF(E258,C258,"y"))</f>
        <v/>
      </c>
      <c r="I258" s="87" t="str">
        <f>IF(ISBLANK(COBRA!J264),"",COBRA!J264)</f>
        <v/>
      </c>
      <c r="J258" s="86" t="str">
        <f>IF(ISBLANK(COBRA!D264),"",COBRA!D264)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6" customHeight="1" thickBot="1" x14ac:dyDescent="0.3">
      <c r="A259" s="102"/>
      <c r="B259" s="93" t="str">
        <f>IF(ISBLANK(COBRA!AN265),"",COBRA!AN265)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IF(ISBLANK(COBRA!Q265),"",DATEDIF(E259,C259,"y"))</f>
        <v/>
      </c>
      <c r="I259" s="87" t="str">
        <f>IF(ISBLANK(COBRA!J265),"",COBRA!J265)</f>
        <v/>
      </c>
      <c r="J259" s="86" t="str">
        <f>IF(ISBLANK(COBRA!D265),"",COBRA!D265)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6" customHeight="1" thickBot="1" x14ac:dyDescent="0.3">
      <c r="A260" s="102"/>
      <c r="B260" s="93" t="str">
        <f>IF(ISBLANK(COBRA!AN266),"",COBRA!AN266)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IF(ISBLANK(COBRA!Q266),"",DATEDIF(E260,C260,"y"))</f>
        <v/>
      </c>
      <c r="I260" s="87" t="str">
        <f>IF(ISBLANK(COBRA!J266),"",COBRA!J266)</f>
        <v/>
      </c>
      <c r="J260" s="86" t="str">
        <f>IF(ISBLANK(COBRA!D266),"",COBRA!D266)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6" customHeight="1" thickBot="1" x14ac:dyDescent="0.3">
      <c r="A261" s="102"/>
      <c r="B261" s="93" t="str">
        <f>IF(ISBLANK(COBRA!AN267),"",COBRA!AN267)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IF(ISBLANK(COBRA!Q267),"",DATEDIF(E261,C261,"y"))</f>
        <v/>
      </c>
      <c r="I261" s="87" t="str">
        <f>IF(ISBLANK(COBRA!J267),"",COBRA!J267)</f>
        <v/>
      </c>
      <c r="J261" s="86" t="str">
        <f>IF(ISBLANK(COBRA!D267),"",COBRA!D267)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6" customHeight="1" thickBot="1" x14ac:dyDescent="0.3">
      <c r="A262" s="102"/>
      <c r="B262" s="93" t="str">
        <f>IF(ISBLANK(COBRA!AN268),"",COBRA!AN268)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IF(ISBLANK(COBRA!Q268),"",DATEDIF(E262,C262,"y"))</f>
        <v/>
      </c>
      <c r="I262" s="87" t="str">
        <f>IF(ISBLANK(COBRA!J268),"",COBRA!J268)</f>
        <v/>
      </c>
      <c r="J262" s="86" t="str">
        <f>IF(ISBLANK(COBRA!D268),"",COBRA!D268)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6" customHeight="1" thickBot="1" x14ac:dyDescent="0.3">
      <c r="A263" s="102"/>
      <c r="B263" s="93" t="str">
        <f>IF(ISBLANK(COBRA!AN269),"",COBRA!AN269)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IF(ISBLANK(COBRA!Q269),"",DATEDIF(E263,C263,"y"))</f>
        <v/>
      </c>
      <c r="I263" s="87" t="str">
        <f>IF(ISBLANK(COBRA!J269),"",COBRA!J269)</f>
        <v/>
      </c>
      <c r="J263" s="86" t="str">
        <f>IF(ISBLANK(COBRA!D269),"",COBRA!D269)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6" customHeight="1" thickBot="1" x14ac:dyDescent="0.3">
      <c r="A264" s="102"/>
      <c r="B264" s="93" t="str">
        <f>IF(ISBLANK(COBRA!AN270),"",COBRA!AN270)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IF(ISBLANK(COBRA!Q270),"",DATEDIF(E264,C264,"y"))</f>
        <v/>
      </c>
      <c r="I264" s="87" t="str">
        <f>IF(ISBLANK(COBRA!J270),"",COBRA!J270)</f>
        <v/>
      </c>
      <c r="J264" s="86" t="str">
        <f>IF(ISBLANK(COBRA!D270),"",COBRA!D270)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6" customHeight="1" thickBot="1" x14ac:dyDescent="0.3">
      <c r="A265" s="102"/>
      <c r="B265" s="93" t="str">
        <f>IF(ISBLANK(COBRA!AN271),"",COBRA!AN271)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IF(ISBLANK(COBRA!Q271),"",DATEDIF(E265,C265,"y"))</f>
        <v/>
      </c>
      <c r="I265" s="87" t="str">
        <f>IF(ISBLANK(COBRA!J271),"",COBRA!J271)</f>
        <v/>
      </c>
      <c r="J265" s="86" t="str">
        <f>IF(ISBLANK(COBRA!D271),"",COBRA!D271)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6" customHeight="1" thickBot="1" x14ac:dyDescent="0.3">
      <c r="A266" s="102"/>
      <c r="B266" s="93" t="str">
        <f>IF(ISBLANK(COBRA!AN272),"",COBRA!AN272)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IF(ISBLANK(COBRA!Q272),"",DATEDIF(E266,C266,"y"))</f>
        <v/>
      </c>
      <c r="I266" s="87" t="str">
        <f>IF(ISBLANK(COBRA!J272),"",COBRA!J272)</f>
        <v/>
      </c>
      <c r="J266" s="86" t="str">
        <f>IF(ISBLANK(COBRA!D272),"",COBRA!D272)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6" customHeight="1" thickBot="1" x14ac:dyDescent="0.3">
      <c r="A267" s="102"/>
      <c r="B267" s="93" t="str">
        <f>IF(ISBLANK(COBRA!AN273),"",COBRA!AN273)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IF(ISBLANK(COBRA!Q273),"",DATEDIF(E267,C267,"y"))</f>
        <v/>
      </c>
      <c r="I267" s="87" t="str">
        <f>IF(ISBLANK(COBRA!J273),"",COBRA!J273)</f>
        <v/>
      </c>
      <c r="J267" s="86" t="str">
        <f>IF(ISBLANK(COBRA!D273),"",COBRA!D273)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6" customHeight="1" thickBot="1" x14ac:dyDescent="0.3">
      <c r="A268" s="102"/>
      <c r="B268" s="93" t="str">
        <f>IF(ISBLANK(COBRA!AN274),"",COBRA!AN274)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IF(ISBLANK(COBRA!Q274),"",DATEDIF(E268,C268,"y"))</f>
        <v/>
      </c>
      <c r="I268" s="87" t="str">
        <f>IF(ISBLANK(COBRA!J274),"",COBRA!J274)</f>
        <v/>
      </c>
      <c r="J268" s="86" t="str">
        <f>IF(ISBLANK(COBRA!D274),"",COBRA!D274)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6" customHeight="1" thickBot="1" x14ac:dyDescent="0.3">
      <c r="A269" s="102"/>
      <c r="B269" s="93" t="str">
        <f>IF(ISBLANK(COBRA!AN275),"",COBRA!AN275)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IF(ISBLANK(COBRA!Q275),"",DATEDIF(E269,C269,"y"))</f>
        <v/>
      </c>
      <c r="I269" s="87" t="str">
        <f>IF(ISBLANK(COBRA!J275),"",COBRA!J275)</f>
        <v/>
      </c>
      <c r="J269" s="86" t="str">
        <f>IF(ISBLANK(COBRA!D275),"",COBRA!D275)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6" customHeight="1" thickBot="1" x14ac:dyDescent="0.3">
      <c r="A270" s="102"/>
      <c r="B270" s="93" t="str">
        <f>IF(ISBLANK(COBRA!AN276),"",COBRA!AN276)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IF(ISBLANK(COBRA!Q276),"",DATEDIF(E270,C270,"y"))</f>
        <v/>
      </c>
      <c r="I270" s="87" t="str">
        <f>IF(ISBLANK(COBRA!J276),"",COBRA!J276)</f>
        <v/>
      </c>
      <c r="J270" s="86" t="str">
        <f>IF(ISBLANK(COBRA!D276),"",COBRA!D276)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6" customHeight="1" thickBot="1" x14ac:dyDescent="0.3">
      <c r="A271" s="102"/>
      <c r="B271" s="93" t="str">
        <f>IF(ISBLANK(COBRA!AN277),"",COBRA!AN277)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IF(ISBLANK(COBRA!Q277),"",DATEDIF(E271,C271,"y"))</f>
        <v/>
      </c>
      <c r="I271" s="87" t="str">
        <f>IF(ISBLANK(COBRA!J277),"",COBRA!J277)</f>
        <v/>
      </c>
      <c r="J271" s="86" t="str">
        <f>IF(ISBLANK(COBRA!D277),"",COBRA!D277)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6" customHeight="1" thickBot="1" x14ac:dyDescent="0.3">
      <c r="A272" s="102"/>
      <c r="B272" s="93" t="str">
        <f>IF(ISBLANK(COBRA!AN278),"",COBRA!AN278)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IF(ISBLANK(COBRA!Q278),"",DATEDIF(E272,C272,"y"))</f>
        <v/>
      </c>
      <c r="I272" s="87" t="str">
        <f>IF(ISBLANK(COBRA!J278),"",COBRA!J278)</f>
        <v/>
      </c>
      <c r="J272" s="86" t="str">
        <f>IF(ISBLANK(COBRA!D278),"",COBRA!D278)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6" customHeight="1" thickBot="1" x14ac:dyDescent="0.3">
      <c r="A273" s="102"/>
      <c r="B273" s="93" t="str">
        <f>IF(ISBLANK(COBRA!AN279),"",COBRA!AN279)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IF(ISBLANK(COBRA!Q279),"",DATEDIF(E273,C273,"y"))</f>
        <v/>
      </c>
      <c r="I273" s="87" t="str">
        <f>IF(ISBLANK(COBRA!J279),"",COBRA!J279)</f>
        <v/>
      </c>
      <c r="J273" s="86" t="str">
        <f>IF(ISBLANK(COBRA!D279),"",COBRA!D279)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6" customHeight="1" thickBot="1" x14ac:dyDescent="0.3">
      <c r="A274" s="102"/>
      <c r="B274" s="93" t="str">
        <f>IF(ISBLANK(COBRA!AN280),"",COBRA!AN280)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IF(ISBLANK(COBRA!Q280),"",DATEDIF(E274,C274,"y"))</f>
        <v/>
      </c>
      <c r="I274" s="87" t="str">
        <f>IF(ISBLANK(COBRA!J280),"",COBRA!J280)</f>
        <v/>
      </c>
      <c r="J274" s="86" t="str">
        <f>IF(ISBLANK(COBRA!D280),"",COBRA!D280)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6" customHeight="1" thickBot="1" x14ac:dyDescent="0.3">
      <c r="A275" s="102"/>
      <c r="B275" s="93" t="str">
        <f>IF(ISBLANK(COBRA!AN281),"",COBRA!AN281)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IF(ISBLANK(COBRA!Q281),"",DATEDIF(E275,C275,"y"))</f>
        <v/>
      </c>
      <c r="I275" s="87" t="str">
        <f>IF(ISBLANK(COBRA!J281),"",COBRA!J281)</f>
        <v/>
      </c>
      <c r="J275" s="86" t="str">
        <f>IF(ISBLANK(COBRA!D281),"",COBRA!D281)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6" customHeight="1" thickBot="1" x14ac:dyDescent="0.3">
      <c r="A276" s="102"/>
      <c r="B276" s="93" t="str">
        <f>IF(ISBLANK(COBRA!AN282),"",COBRA!AN282)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IF(ISBLANK(COBRA!Q282),"",DATEDIF(E276,C276,"y"))</f>
        <v/>
      </c>
      <c r="I276" s="87" t="str">
        <f>IF(ISBLANK(COBRA!J282),"",COBRA!J282)</f>
        <v/>
      </c>
      <c r="J276" s="86" t="str">
        <f>IF(ISBLANK(COBRA!D282),"",COBRA!D282)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6" customHeight="1" thickBot="1" x14ac:dyDescent="0.3">
      <c r="A277" s="102"/>
      <c r="B277" s="93" t="str">
        <f>IF(ISBLANK(COBRA!AN283),"",COBRA!AN283)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IF(ISBLANK(COBRA!Q283),"",DATEDIF(E277,C277,"y"))</f>
        <v/>
      </c>
      <c r="I277" s="87" t="str">
        <f>IF(ISBLANK(COBRA!J283),"",COBRA!J283)</f>
        <v/>
      </c>
      <c r="J277" s="86" t="str">
        <f>IF(ISBLANK(COBRA!D283),"",COBRA!D283)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6" customHeight="1" thickBot="1" x14ac:dyDescent="0.3">
      <c r="A278" s="102"/>
      <c r="B278" s="93" t="str">
        <f>IF(ISBLANK(COBRA!AN284),"",COBRA!AN284)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IF(ISBLANK(COBRA!Q284),"",DATEDIF(E278,C278,"y"))</f>
        <v/>
      </c>
      <c r="I278" s="87" t="str">
        <f>IF(ISBLANK(COBRA!J284),"",COBRA!J284)</f>
        <v/>
      </c>
      <c r="J278" s="86" t="str">
        <f>IF(ISBLANK(COBRA!D284),"",COBRA!D284)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6" customHeight="1" thickBot="1" x14ac:dyDescent="0.3">
      <c r="A279" s="102"/>
      <c r="B279" s="93" t="str">
        <f>IF(ISBLANK(COBRA!AN285),"",COBRA!AN285)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IF(ISBLANK(COBRA!Q285),"",DATEDIF(E279,C279,"y"))</f>
        <v/>
      </c>
      <c r="I279" s="87" t="str">
        <f>IF(ISBLANK(COBRA!J285),"",COBRA!J285)</f>
        <v/>
      </c>
      <c r="J279" s="86" t="str">
        <f>IF(ISBLANK(COBRA!D285),"",COBRA!D285)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6" customHeight="1" thickBot="1" x14ac:dyDescent="0.3">
      <c r="A280" s="102"/>
      <c r="B280" s="93" t="str">
        <f>IF(ISBLANK(COBRA!AN286),"",COBRA!AN286)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IF(ISBLANK(COBRA!Q286),"",DATEDIF(E280,C280,"y"))</f>
        <v/>
      </c>
      <c r="I280" s="87" t="str">
        <f>IF(ISBLANK(COBRA!J286),"",COBRA!J286)</f>
        <v/>
      </c>
      <c r="J280" s="86" t="str">
        <f>IF(ISBLANK(COBRA!D286),"",COBRA!D286)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6" customHeight="1" thickBot="1" x14ac:dyDescent="0.3">
      <c r="A281" s="102"/>
      <c r="B281" s="93" t="str">
        <f>IF(ISBLANK(COBRA!AN287),"",COBRA!AN287)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IF(ISBLANK(COBRA!Q287),"",DATEDIF(E281,C281,"y"))</f>
        <v/>
      </c>
      <c r="I281" s="87" t="str">
        <f>IF(ISBLANK(COBRA!J287),"",COBRA!J287)</f>
        <v/>
      </c>
      <c r="J281" s="86" t="str">
        <f>IF(ISBLANK(COBRA!D287),"",COBRA!D287)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6" customHeight="1" thickBot="1" x14ac:dyDescent="0.3">
      <c r="A282" s="102"/>
      <c r="B282" s="93" t="str">
        <f>IF(ISBLANK(COBRA!AN288),"",COBRA!AN288)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IF(ISBLANK(COBRA!Q288),"",DATEDIF(E282,C282,"y"))</f>
        <v/>
      </c>
      <c r="I282" s="87" t="str">
        <f>IF(ISBLANK(COBRA!J288),"",COBRA!J288)</f>
        <v/>
      </c>
      <c r="J282" s="86" t="str">
        <f>IF(ISBLANK(COBRA!D288),"",COBRA!D288)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6" customHeight="1" thickBot="1" x14ac:dyDescent="0.3">
      <c r="A283" s="102"/>
      <c r="B283" s="93" t="str">
        <f>IF(ISBLANK(COBRA!AN289),"",COBRA!AN289)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IF(ISBLANK(COBRA!Q289),"",DATEDIF(E283,C283,"y"))</f>
        <v/>
      </c>
      <c r="I283" s="87" t="str">
        <f>IF(ISBLANK(COBRA!J289),"",COBRA!J289)</f>
        <v/>
      </c>
      <c r="J283" s="86" t="str">
        <f>IF(ISBLANK(COBRA!D289),"",COBRA!D289)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6" customHeight="1" thickBot="1" x14ac:dyDescent="0.3">
      <c r="A284" s="102"/>
      <c r="B284" s="93" t="str">
        <f>IF(ISBLANK(COBRA!AN290),"",COBRA!AN290)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IF(ISBLANK(COBRA!Q290),"",DATEDIF(E284,C284,"y"))</f>
        <v/>
      </c>
      <c r="I284" s="87" t="str">
        <f>IF(ISBLANK(COBRA!J290),"",COBRA!J290)</f>
        <v/>
      </c>
      <c r="J284" s="86" t="str">
        <f>IF(ISBLANK(COBRA!D290),"",COBRA!D290)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6" customHeight="1" thickBot="1" x14ac:dyDescent="0.3">
      <c r="A285" s="102"/>
      <c r="B285" s="93" t="str">
        <f>IF(ISBLANK(COBRA!AN291),"",COBRA!AN291)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IF(ISBLANK(COBRA!Q291),"",DATEDIF(E285,C285,"y"))</f>
        <v/>
      </c>
      <c r="I285" s="87" t="str">
        <f>IF(ISBLANK(COBRA!J291),"",COBRA!J291)</f>
        <v/>
      </c>
      <c r="J285" s="86" t="str">
        <f>IF(ISBLANK(COBRA!D291),"",COBRA!D291)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6" customHeight="1" thickBot="1" x14ac:dyDescent="0.3">
      <c r="A286" s="102"/>
      <c r="B286" s="93" t="str">
        <f>IF(ISBLANK(COBRA!AN292),"",COBRA!AN292)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IF(ISBLANK(COBRA!Q292),"",DATEDIF(E286,C286,"y"))</f>
        <v/>
      </c>
      <c r="I286" s="87" t="str">
        <f>IF(ISBLANK(COBRA!J292),"",COBRA!J292)</f>
        <v/>
      </c>
      <c r="J286" s="86" t="str">
        <f>IF(ISBLANK(COBRA!D292),"",COBRA!D292)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6" customHeight="1" thickBot="1" x14ac:dyDescent="0.3">
      <c r="A287" s="102"/>
      <c r="B287" s="93" t="str">
        <f>IF(ISBLANK(COBRA!AN293),"",COBRA!AN293)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IF(ISBLANK(COBRA!Q293),"",DATEDIF(E287,C287,"y"))</f>
        <v/>
      </c>
      <c r="I287" s="87" t="str">
        <f>IF(ISBLANK(COBRA!J293),"",COBRA!J293)</f>
        <v/>
      </c>
      <c r="J287" s="86" t="str">
        <f>IF(ISBLANK(COBRA!D293),"",COBRA!D293)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6" customHeight="1" thickBot="1" x14ac:dyDescent="0.3">
      <c r="A288" s="102"/>
      <c r="B288" s="93" t="str">
        <f>IF(ISBLANK(COBRA!AN294),"",COBRA!AN294)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IF(ISBLANK(COBRA!Q294),"",DATEDIF(E288,C288,"y"))</f>
        <v/>
      </c>
      <c r="I288" s="87" t="str">
        <f>IF(ISBLANK(COBRA!J294),"",COBRA!J294)</f>
        <v/>
      </c>
      <c r="J288" s="86" t="str">
        <f>IF(ISBLANK(COBRA!D294),"",COBRA!D294)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6" customHeight="1" thickBot="1" x14ac:dyDescent="0.3">
      <c r="A289" s="102"/>
      <c r="B289" s="93" t="str">
        <f>IF(ISBLANK(COBRA!AN295),"",COBRA!AN295)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IF(ISBLANK(COBRA!Q295),"",DATEDIF(E289,C289,"y"))</f>
        <v/>
      </c>
      <c r="I289" s="87" t="str">
        <f>IF(ISBLANK(COBRA!J295),"",COBRA!J295)</f>
        <v/>
      </c>
      <c r="J289" s="86" t="str">
        <f>IF(ISBLANK(COBRA!D295),"",COBRA!D295)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6" customHeight="1" thickBot="1" x14ac:dyDescent="0.3">
      <c r="A290" s="102"/>
      <c r="B290" s="93" t="str">
        <f>IF(ISBLANK(COBRA!AN296),"",COBRA!AN296)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IF(ISBLANK(COBRA!Q296),"",DATEDIF(E290,C290,"y"))</f>
        <v/>
      </c>
      <c r="I290" s="87" t="str">
        <f>IF(ISBLANK(COBRA!J296),"",COBRA!J296)</f>
        <v/>
      </c>
      <c r="J290" s="86" t="str">
        <f>IF(ISBLANK(COBRA!D296),"",COBRA!D296)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6" customHeight="1" thickBot="1" x14ac:dyDescent="0.3">
      <c r="A291" s="102"/>
      <c r="B291" s="93" t="str">
        <f>IF(ISBLANK(COBRA!AN297),"",COBRA!AN297)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IF(ISBLANK(COBRA!Q297),"",DATEDIF(E291,C291,"y"))</f>
        <v/>
      </c>
      <c r="I291" s="87" t="str">
        <f>IF(ISBLANK(COBRA!J297),"",COBRA!J297)</f>
        <v/>
      </c>
      <c r="J291" s="86" t="str">
        <f>IF(ISBLANK(COBRA!D297),"",COBRA!D297)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6" customHeight="1" thickBot="1" x14ac:dyDescent="0.3">
      <c r="A292" s="102"/>
      <c r="B292" s="93" t="str">
        <f>IF(ISBLANK(COBRA!AN298),"",COBRA!AN298)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IF(ISBLANK(COBRA!Q298),"",DATEDIF(E292,C292,"y"))</f>
        <v/>
      </c>
      <c r="I292" s="87" t="str">
        <f>IF(ISBLANK(COBRA!J298),"",COBRA!J298)</f>
        <v/>
      </c>
      <c r="J292" s="86" t="str">
        <f>IF(ISBLANK(COBRA!D298),"",COBRA!D298)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6" customHeight="1" thickBot="1" x14ac:dyDescent="0.3">
      <c r="A293" s="102"/>
      <c r="B293" s="93" t="str">
        <f>IF(ISBLANK(COBRA!AN299),"",COBRA!AN299)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IF(ISBLANK(COBRA!Q299),"",DATEDIF(E293,C293,"y"))</f>
        <v/>
      </c>
      <c r="I293" s="87" t="str">
        <f>IF(ISBLANK(COBRA!J299),"",COBRA!J299)</f>
        <v/>
      </c>
      <c r="J293" s="86" t="str">
        <f>IF(ISBLANK(COBRA!D299),"",COBRA!D299)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6" customHeight="1" thickBot="1" x14ac:dyDescent="0.3">
      <c r="A294" s="102"/>
      <c r="B294" s="93" t="str">
        <f>IF(ISBLANK(COBRA!AN300),"",COBRA!AN300)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IF(ISBLANK(COBRA!Q300),"",DATEDIF(E294,C294,"y"))</f>
        <v/>
      </c>
      <c r="I294" s="87" t="str">
        <f>IF(ISBLANK(COBRA!J300),"",COBRA!J300)</f>
        <v/>
      </c>
      <c r="J294" s="86" t="str">
        <f>IF(ISBLANK(COBRA!D300),"",COBRA!D300)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6" customHeight="1" thickBot="1" x14ac:dyDescent="0.3">
      <c r="A295" s="102"/>
      <c r="B295" s="93" t="str">
        <f>IF(ISBLANK(COBRA!AN301),"",COBRA!AN301)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IF(ISBLANK(COBRA!Q301),"",DATEDIF(E295,C295,"y"))</f>
        <v/>
      </c>
      <c r="I295" s="87" t="str">
        <f>IF(ISBLANK(COBRA!J301),"",COBRA!J301)</f>
        <v/>
      </c>
      <c r="J295" s="86" t="str">
        <f>IF(ISBLANK(COBRA!D301),"",COBRA!D301)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6" customHeight="1" thickBot="1" x14ac:dyDescent="0.3">
      <c r="A296" s="102"/>
      <c r="B296" s="93" t="str">
        <f>IF(ISBLANK(COBRA!AN302),"",COBRA!AN302)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IF(ISBLANK(COBRA!Q302),"",DATEDIF(E296,C296,"y"))</f>
        <v/>
      </c>
      <c r="I296" s="87" t="str">
        <f>IF(ISBLANK(COBRA!J302),"",COBRA!J302)</f>
        <v/>
      </c>
      <c r="J296" s="86" t="str">
        <f>IF(ISBLANK(COBRA!D302),"",COBRA!D302)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44A9jUs0uMXEghRErT48t367aACAdHRcf7iZan7PGIIyYAfUoXv9cSyf0QvOsUKmRK4nmXwGE2ENFNeuN1DRPg==" saltValue="7rlNWVAVYWk6ra1XvCGa9g==" spinCount="100000" sheet="1" objects="1" scenarios="1" selectLockedCells="1"/>
  <protectedRanges>
    <protectedRange sqref="A3:A296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U92"/>
  <sheetViews>
    <sheetView topLeftCell="D1" zoomScaleNormal="100" workbookViewId="0">
      <selection activeCell="H8" sqref="H8"/>
    </sheetView>
  </sheetViews>
  <sheetFormatPr defaultColWidth="9.109375" defaultRowHeight="15.85" customHeight="1" x14ac:dyDescent="0.25"/>
  <cols>
    <col min="1" max="1" width="9.109375" style="27"/>
    <col min="2" max="2" width="79" style="27" customWidth="1"/>
    <col min="3" max="3" width="12" style="184" customWidth="1"/>
    <col min="4" max="4" width="50.88671875" style="27" bestFit="1" customWidth="1"/>
    <col min="5" max="5" width="8.88671875" style="27" customWidth="1"/>
    <col min="6" max="6" width="28.109375" style="34" customWidth="1"/>
    <col min="7" max="7" width="8.6640625" style="34" customWidth="1"/>
    <col min="8" max="9" width="23.5546875" style="34" customWidth="1"/>
    <col min="10" max="10" width="38.109375" style="34" bestFit="1" customWidth="1"/>
    <col min="11" max="21" width="23.5546875" style="34" customWidth="1"/>
    <col min="22" max="28" width="9.109375" style="27" customWidth="1"/>
    <col min="29" max="16384" width="9.109375" style="27"/>
  </cols>
  <sheetData>
    <row r="1" spans="1:21" ht="15.85" customHeight="1" x14ac:dyDescent="0.25"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5.85" customHeight="1" thickBot="1" x14ac:dyDescent="0.3"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5.85" customHeight="1" thickBot="1" x14ac:dyDescent="0.3">
      <c r="A3" s="26"/>
      <c r="B3" s="38"/>
      <c r="C3" s="38"/>
      <c r="D3" s="36"/>
      <c r="E3" s="36"/>
      <c r="H3" s="190" t="s">
        <v>67</v>
      </c>
      <c r="I3" s="190" t="s">
        <v>68</v>
      </c>
      <c r="J3" s="191" t="s">
        <v>69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15.85" customHeight="1" x14ac:dyDescent="0.25">
      <c r="A4" s="26"/>
      <c r="B4" s="28" t="s">
        <v>59</v>
      </c>
      <c r="C4" s="287"/>
      <c r="D4" s="36"/>
      <c r="E4" s="36"/>
      <c r="F4" s="165"/>
      <c r="G4" s="165"/>
      <c r="H4" s="307" t="s">
        <v>219</v>
      </c>
      <c r="I4" s="192" t="s">
        <v>228</v>
      </c>
      <c r="J4" s="193" t="s">
        <v>235</v>
      </c>
    </row>
    <row r="5" spans="1:21" ht="15.85" customHeight="1" x14ac:dyDescent="0.25">
      <c r="A5" s="26"/>
      <c r="B5" s="29" t="s">
        <v>9</v>
      </c>
      <c r="C5" s="288"/>
      <c r="D5" s="36"/>
      <c r="E5" s="36"/>
      <c r="F5" s="165" t="s">
        <v>148</v>
      </c>
      <c r="G5" s="165" t="s">
        <v>67</v>
      </c>
      <c r="H5" s="307" t="s">
        <v>248</v>
      </c>
      <c r="I5" s="192" t="s">
        <v>229</v>
      </c>
      <c r="J5" s="193" t="s">
        <v>236</v>
      </c>
    </row>
    <row r="6" spans="1:21" ht="15.85" customHeight="1" x14ac:dyDescent="0.25">
      <c r="A6" s="26"/>
      <c r="B6" s="30" t="s">
        <v>60</v>
      </c>
      <c r="C6" s="38"/>
      <c r="D6" s="36"/>
      <c r="E6" s="36"/>
      <c r="F6" s="165" t="s">
        <v>174</v>
      </c>
      <c r="G6" s="165" t="s">
        <v>68</v>
      </c>
      <c r="H6" s="307" t="s">
        <v>240</v>
      </c>
      <c r="I6" s="192" t="s">
        <v>226</v>
      </c>
      <c r="J6" s="193" t="s">
        <v>237</v>
      </c>
    </row>
    <row r="7" spans="1:21" ht="15.85" customHeight="1" x14ac:dyDescent="0.25">
      <c r="A7" s="26"/>
      <c r="B7" s="30" t="s">
        <v>61</v>
      </c>
      <c r="C7" s="38"/>
      <c r="D7" s="36"/>
      <c r="E7" s="36"/>
      <c r="F7" s="165" t="s">
        <v>168</v>
      </c>
      <c r="G7" s="165" t="s">
        <v>69</v>
      </c>
      <c r="H7" s="307" t="s">
        <v>220</v>
      </c>
      <c r="I7" s="192" t="s">
        <v>230</v>
      </c>
      <c r="J7" s="193"/>
    </row>
    <row r="8" spans="1:21" ht="15.85" customHeight="1" thickBot="1" x14ac:dyDescent="0.3">
      <c r="B8" s="157"/>
      <c r="C8" s="38"/>
      <c r="D8" s="107"/>
      <c r="E8" s="107"/>
      <c r="H8" s="307" t="s">
        <v>241</v>
      </c>
      <c r="I8" s="192" t="s">
        <v>227</v>
      </c>
      <c r="J8" s="193"/>
    </row>
    <row r="9" spans="1:21" ht="15.85" customHeight="1" x14ac:dyDescent="0.25">
      <c r="B9" s="28" t="s">
        <v>151</v>
      </c>
      <c r="C9" s="28"/>
      <c r="D9" s="28" t="s">
        <v>216</v>
      </c>
      <c r="E9" s="107"/>
      <c r="F9" s="165"/>
      <c r="G9" s="165"/>
      <c r="H9" s="307" t="s">
        <v>242</v>
      </c>
      <c r="I9" s="192" t="s">
        <v>231</v>
      </c>
      <c r="J9" s="193"/>
    </row>
    <row r="10" spans="1:21" ht="15.85" customHeight="1" thickBot="1" x14ac:dyDescent="0.3">
      <c r="B10" s="29" t="s">
        <v>9</v>
      </c>
      <c r="C10" s="143"/>
      <c r="D10" s="143" t="s">
        <v>9</v>
      </c>
      <c r="E10" s="107"/>
      <c r="F10" s="165"/>
      <c r="G10" s="165"/>
      <c r="H10" s="307" t="s">
        <v>221</v>
      </c>
      <c r="J10" s="193"/>
    </row>
    <row r="11" spans="1:21" ht="15.85" customHeight="1" thickBot="1" x14ac:dyDescent="0.3">
      <c r="B11" s="186" t="s">
        <v>211</v>
      </c>
      <c r="D11" s="144" t="s">
        <v>217</v>
      </c>
      <c r="E11" s="107"/>
      <c r="F11" s="165"/>
      <c r="G11" s="165"/>
      <c r="H11" s="307" t="s">
        <v>243</v>
      </c>
      <c r="J11" s="193"/>
    </row>
    <row r="12" spans="1:21" ht="15.85" customHeight="1" x14ac:dyDescent="0.25">
      <c r="B12" s="186" t="s">
        <v>152</v>
      </c>
      <c r="C12" s="38" t="s">
        <v>218</v>
      </c>
      <c r="E12" s="107"/>
      <c r="F12" s="165" t="s">
        <v>139</v>
      </c>
      <c r="G12" s="165" t="s">
        <v>139</v>
      </c>
      <c r="H12" s="307" t="s">
        <v>188</v>
      </c>
      <c r="I12" s="192"/>
      <c r="J12" s="193"/>
    </row>
    <row r="13" spans="1:21" ht="15.85" customHeight="1" x14ac:dyDescent="0.25">
      <c r="B13" s="186" t="s">
        <v>153</v>
      </c>
      <c r="C13" s="38" t="s">
        <v>218</v>
      </c>
      <c r="F13" s="165"/>
      <c r="G13" s="165" t="s">
        <v>139</v>
      </c>
      <c r="H13" s="307" t="s">
        <v>189</v>
      </c>
      <c r="I13" s="192"/>
      <c r="J13" s="193"/>
    </row>
    <row r="14" spans="1:21" ht="15.85" customHeight="1" thickBot="1" x14ac:dyDescent="0.3">
      <c r="A14" s="26"/>
      <c r="B14" s="286"/>
      <c r="C14" s="124"/>
      <c r="D14" s="36"/>
      <c r="E14" s="36"/>
      <c r="F14" s="165" t="s">
        <v>139</v>
      </c>
      <c r="G14" s="165"/>
      <c r="H14" s="307" t="s">
        <v>190</v>
      </c>
      <c r="I14" s="192"/>
      <c r="J14" s="193"/>
      <c r="K14" s="27"/>
    </row>
    <row r="15" spans="1:21" ht="15.85" customHeight="1" x14ac:dyDescent="0.25">
      <c r="A15" s="26"/>
      <c r="B15" s="32" t="s">
        <v>10</v>
      </c>
      <c r="C15" s="287"/>
      <c r="D15" s="36"/>
      <c r="E15" s="36"/>
      <c r="F15" s="104"/>
      <c r="H15" s="307" t="s">
        <v>191</v>
      </c>
      <c r="I15" s="192"/>
      <c r="J15" s="193"/>
      <c r="K15" s="27"/>
    </row>
    <row r="16" spans="1:21" ht="15.85" customHeight="1" x14ac:dyDescent="0.25">
      <c r="A16" s="26"/>
      <c r="B16" s="29" t="s">
        <v>9</v>
      </c>
      <c r="C16" s="288"/>
      <c r="D16" s="36"/>
      <c r="E16" s="36"/>
      <c r="F16" s="104"/>
      <c r="H16" s="307" t="s">
        <v>244</v>
      </c>
      <c r="I16" s="192"/>
      <c r="J16" s="193"/>
    </row>
    <row r="17" spans="1:10" ht="15.85" customHeight="1" x14ac:dyDescent="0.25">
      <c r="A17" s="26"/>
      <c r="B17" s="30" t="s">
        <v>30</v>
      </c>
      <c r="C17" s="38"/>
      <c r="D17" s="36"/>
      <c r="E17" s="36"/>
      <c r="F17" s="104"/>
      <c r="H17" s="307" t="s">
        <v>222</v>
      </c>
      <c r="I17" s="192"/>
      <c r="J17" s="193"/>
    </row>
    <row r="18" spans="1:10" ht="15.85" customHeight="1" x14ac:dyDescent="0.25">
      <c r="A18" s="26"/>
      <c r="B18" s="30" t="s">
        <v>31</v>
      </c>
      <c r="C18" s="38"/>
      <c r="D18" s="36"/>
      <c r="E18" s="36"/>
      <c r="H18" s="307" t="s">
        <v>245</v>
      </c>
      <c r="I18" s="311"/>
      <c r="J18" s="312"/>
    </row>
    <row r="19" spans="1:10" ht="15.85" customHeight="1" x14ac:dyDescent="0.25">
      <c r="A19" s="26"/>
      <c r="B19" s="30" t="s">
        <v>147</v>
      </c>
      <c r="C19" s="38"/>
      <c r="D19" s="36"/>
      <c r="H19" s="307" t="s">
        <v>224</v>
      </c>
      <c r="I19" s="124"/>
      <c r="J19" s="316"/>
    </row>
    <row r="20" spans="1:10" ht="15.85" customHeight="1" x14ac:dyDescent="0.25">
      <c r="A20" s="26"/>
      <c r="B20" s="33" t="s">
        <v>32</v>
      </c>
      <c r="C20" s="289"/>
      <c r="D20" s="36"/>
      <c r="E20" s="36"/>
      <c r="H20" s="307" t="s">
        <v>246</v>
      </c>
      <c r="I20" s="187"/>
      <c r="J20" s="313"/>
    </row>
    <row r="21" spans="1:10" ht="15.85" customHeight="1" thickBot="1" x14ac:dyDescent="0.3">
      <c r="A21" s="26"/>
      <c r="B21" s="283"/>
      <c r="C21" s="38"/>
      <c r="D21" s="36"/>
      <c r="E21" s="36"/>
      <c r="H21" s="317" t="s">
        <v>225</v>
      </c>
      <c r="I21" s="314"/>
      <c r="J21" s="315"/>
    </row>
    <row r="22" spans="1:10" ht="15.85" customHeight="1" x14ac:dyDescent="0.25">
      <c r="A22" s="26"/>
      <c r="B22" s="32" t="s">
        <v>62</v>
      </c>
      <c r="C22" s="287"/>
      <c r="D22" s="36"/>
      <c r="E22" s="36"/>
    </row>
    <row r="23" spans="1:10" ht="15.85" customHeight="1" x14ac:dyDescent="0.25">
      <c r="A23" s="26"/>
      <c r="B23" s="29" t="s">
        <v>9</v>
      </c>
      <c r="C23" s="288"/>
      <c r="D23" s="36"/>
      <c r="E23" s="36"/>
    </row>
    <row r="24" spans="1:10" ht="15.85" customHeight="1" x14ac:dyDescent="0.25">
      <c r="A24" s="26"/>
      <c r="B24" s="30" t="s">
        <v>29</v>
      </c>
      <c r="C24" s="38"/>
      <c r="D24" s="36"/>
      <c r="E24" s="36"/>
    </row>
    <row r="25" spans="1:10" ht="15.85" customHeight="1" x14ac:dyDescent="0.25">
      <c r="A25" s="26"/>
      <c r="B25" s="30" t="s">
        <v>33</v>
      </c>
      <c r="C25" s="38"/>
      <c r="D25" s="36"/>
      <c r="E25" s="36"/>
    </row>
    <row r="26" spans="1:10" ht="15.85" hidden="1" customHeight="1" x14ac:dyDescent="0.25">
      <c r="A26" s="26"/>
      <c r="B26" s="31"/>
      <c r="C26" s="38"/>
      <c r="D26" s="36"/>
      <c r="E26" s="36"/>
    </row>
    <row r="27" spans="1:10" ht="15.85" hidden="1" customHeight="1" x14ac:dyDescent="0.25">
      <c r="A27" s="26"/>
      <c r="B27" s="32" t="s">
        <v>63</v>
      </c>
      <c r="C27" s="287"/>
      <c r="D27" s="36"/>
      <c r="E27" s="36"/>
    </row>
    <row r="28" spans="1:10" ht="15.85" hidden="1" customHeight="1" x14ac:dyDescent="0.25">
      <c r="A28" s="26"/>
      <c r="B28" s="29" t="s">
        <v>9</v>
      </c>
      <c r="C28" s="288"/>
      <c r="D28" s="36"/>
      <c r="E28" s="36"/>
    </row>
    <row r="29" spans="1:10" ht="15.85" hidden="1" customHeight="1" x14ac:dyDescent="0.25">
      <c r="A29" s="26"/>
      <c r="B29" s="30" t="s">
        <v>108</v>
      </c>
      <c r="C29" s="38"/>
      <c r="D29" s="36"/>
      <c r="E29" s="36"/>
    </row>
    <row r="30" spans="1:10" ht="15.85" hidden="1" customHeight="1" x14ac:dyDescent="0.25">
      <c r="A30" s="26"/>
      <c r="B30" s="30" t="s">
        <v>107</v>
      </c>
      <c r="C30" s="38"/>
      <c r="D30" s="36"/>
      <c r="E30" s="36"/>
    </row>
    <row r="31" spans="1:10" ht="15.85" hidden="1" customHeight="1" x14ac:dyDescent="0.25">
      <c r="A31" s="26"/>
      <c r="B31" s="30" t="s">
        <v>66</v>
      </c>
      <c r="C31" s="38"/>
      <c r="D31" s="26"/>
      <c r="E31" s="36"/>
    </row>
    <row r="32" spans="1:10" ht="15.85" customHeight="1" thickBot="1" x14ac:dyDescent="0.3">
      <c r="A32" s="26"/>
      <c r="B32" s="283"/>
      <c r="C32" s="38"/>
      <c r="D32" s="26"/>
      <c r="E32" s="36"/>
    </row>
    <row r="33" spans="1:21" ht="15.85" customHeight="1" x14ac:dyDescent="0.25">
      <c r="A33" s="26"/>
      <c r="B33" s="32" t="s">
        <v>64</v>
      </c>
      <c r="C33" s="287"/>
      <c r="D33" s="26"/>
      <c r="E33" s="26"/>
      <c r="F33" s="34" t="s">
        <v>139</v>
      </c>
    </row>
    <row r="34" spans="1:21" ht="15.85" customHeight="1" x14ac:dyDescent="0.25">
      <c r="A34" s="26"/>
      <c r="B34" s="29" t="s">
        <v>9</v>
      </c>
      <c r="C34" s="288"/>
      <c r="D34" s="26"/>
      <c r="E34" s="26"/>
    </row>
    <row r="35" spans="1:21" ht="15.85" customHeight="1" x14ac:dyDescent="0.25">
      <c r="A35" s="26"/>
      <c r="B35" s="151" t="s">
        <v>148</v>
      </c>
      <c r="C35" s="38"/>
      <c r="D35" s="26"/>
      <c r="E35" s="26"/>
    </row>
    <row r="36" spans="1:21" ht="15.85" customHeight="1" x14ac:dyDescent="0.25">
      <c r="A36" s="26"/>
      <c r="B36" s="151" t="s">
        <v>174</v>
      </c>
      <c r="C36" s="38"/>
      <c r="D36" s="26"/>
      <c r="E36" s="26"/>
    </row>
    <row r="37" spans="1:21" ht="15.85" customHeight="1" x14ac:dyDescent="0.25">
      <c r="A37" s="26"/>
      <c r="B37" s="151" t="s">
        <v>168</v>
      </c>
      <c r="C37" s="38"/>
      <c r="D37" s="26"/>
      <c r="E37" s="26"/>
    </row>
    <row r="38" spans="1:21" ht="15.85" customHeight="1" thickBot="1" x14ac:dyDescent="0.3">
      <c r="A38" s="26"/>
      <c r="B38" s="285"/>
      <c r="C38" s="290"/>
      <c r="D38" s="108" t="s">
        <v>139</v>
      </c>
      <c r="E38" s="108"/>
      <c r="F38" s="108"/>
    </row>
    <row r="39" spans="1:21" ht="15.85" customHeight="1" x14ac:dyDescent="0.25">
      <c r="A39" s="26"/>
      <c r="B39" s="32" t="s">
        <v>65</v>
      </c>
      <c r="C39" s="287"/>
      <c r="D39" s="108"/>
      <c r="E39" s="108"/>
      <c r="F39" s="108"/>
    </row>
    <row r="40" spans="1:21" ht="15.85" customHeight="1" x14ac:dyDescent="0.25">
      <c r="A40" s="26"/>
      <c r="B40" s="29" t="s">
        <v>9</v>
      </c>
      <c r="C40" s="288"/>
      <c r="D40" s="108"/>
      <c r="E40" s="108"/>
      <c r="F40" s="108"/>
    </row>
    <row r="41" spans="1:21" ht="15.85" customHeight="1" x14ac:dyDescent="0.25">
      <c r="A41" s="26"/>
      <c r="B41" s="156" t="s">
        <v>160</v>
      </c>
      <c r="C41" s="38"/>
      <c r="F41" s="150"/>
      <c r="G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</row>
    <row r="42" spans="1:21" ht="15.85" customHeight="1" x14ac:dyDescent="0.25">
      <c r="A42" s="26"/>
      <c r="B42" s="156" t="s">
        <v>163</v>
      </c>
      <c r="C42" s="38"/>
      <c r="F42" s="150"/>
      <c r="G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</row>
    <row r="43" spans="1:21" ht="15.85" customHeight="1" x14ac:dyDescent="0.25">
      <c r="A43" s="26"/>
      <c r="B43" s="156" t="s">
        <v>166</v>
      </c>
      <c r="C43" s="38"/>
      <c r="F43" s="150"/>
      <c r="G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</row>
    <row r="44" spans="1:21" s="184" customFormat="1" ht="15.85" customHeight="1" thickBot="1" x14ac:dyDescent="0.3">
      <c r="A44" s="183"/>
      <c r="B44" s="283"/>
      <c r="C44" s="38"/>
      <c r="F44" s="187"/>
      <c r="G44" s="187"/>
      <c r="H44" s="34"/>
      <c r="I44" s="34"/>
      <c r="J44" s="34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</row>
    <row r="45" spans="1:21" s="184" customFormat="1" ht="15.85" customHeight="1" x14ac:dyDescent="0.25">
      <c r="B45" s="32" t="s">
        <v>70</v>
      </c>
      <c r="C45" s="287"/>
      <c r="F45" s="187"/>
      <c r="G45" s="187"/>
      <c r="H45" s="124"/>
      <c r="I45" s="150"/>
      <c r="J45" s="150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</row>
    <row r="46" spans="1:21" s="184" customFormat="1" ht="15.85" customHeight="1" x14ac:dyDescent="0.25">
      <c r="B46" s="185" t="s">
        <v>9</v>
      </c>
      <c r="C46" s="288"/>
      <c r="F46" s="187"/>
      <c r="G46" s="187"/>
      <c r="H46" s="124"/>
      <c r="I46" s="150"/>
      <c r="J46" s="150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</row>
    <row r="47" spans="1:21" s="184" customFormat="1" ht="15.85" customHeight="1" x14ac:dyDescent="0.25">
      <c r="B47" s="186" t="s">
        <v>158</v>
      </c>
      <c r="C47" s="38"/>
      <c r="F47" s="187"/>
      <c r="G47" s="187"/>
      <c r="H47" s="124"/>
      <c r="I47" s="150"/>
      <c r="J47" s="150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</row>
    <row r="48" spans="1:21" s="184" customFormat="1" ht="15.85" customHeight="1" x14ac:dyDescent="0.25">
      <c r="B48" s="186" t="s">
        <v>161</v>
      </c>
      <c r="C48" s="38"/>
      <c r="F48" s="187"/>
      <c r="G48" s="187"/>
      <c r="H48" s="124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</row>
    <row r="49" spans="2:21" s="184" customFormat="1" ht="15.85" customHeight="1" x14ac:dyDescent="0.25">
      <c r="B49" s="186" t="s">
        <v>164</v>
      </c>
      <c r="C49" s="38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</row>
    <row r="50" spans="2:21" s="184" customFormat="1" ht="15.85" customHeight="1" x14ac:dyDescent="0.25">
      <c r="B50" s="186" t="s">
        <v>167</v>
      </c>
      <c r="C50" s="38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</row>
    <row r="51" spans="2:21" s="184" customFormat="1" ht="15.85" customHeight="1" x14ac:dyDescent="0.25">
      <c r="B51" s="186" t="s">
        <v>140</v>
      </c>
      <c r="C51" s="38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</row>
    <row r="52" spans="2:21" s="184" customFormat="1" ht="15.85" customHeight="1" thickBot="1" x14ac:dyDescent="0.3">
      <c r="B52" s="283"/>
      <c r="C52" s="38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</row>
    <row r="53" spans="2:21" s="184" customFormat="1" ht="15.85" customHeight="1" x14ac:dyDescent="0.25">
      <c r="B53" s="32" t="s">
        <v>157</v>
      </c>
      <c r="C53" s="2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</row>
    <row r="54" spans="2:21" s="184" customFormat="1" ht="15.85" customHeight="1" x14ac:dyDescent="0.25">
      <c r="B54" s="185" t="s">
        <v>9</v>
      </c>
      <c r="C54" s="28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</row>
    <row r="55" spans="2:21" s="184" customFormat="1" ht="15.85" customHeight="1" x14ac:dyDescent="0.25">
      <c r="B55" s="186" t="s">
        <v>159</v>
      </c>
      <c r="C55" s="3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</row>
    <row r="56" spans="2:21" s="184" customFormat="1" ht="15.85" customHeight="1" x14ac:dyDescent="0.25">
      <c r="B56" s="186" t="s">
        <v>162</v>
      </c>
      <c r="C56" s="3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</row>
    <row r="57" spans="2:21" s="184" customFormat="1" ht="15.85" customHeight="1" x14ac:dyDescent="0.25">
      <c r="B57" s="186" t="s">
        <v>165</v>
      </c>
      <c r="C57" s="3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</row>
    <row r="58" spans="2:21" s="184" customFormat="1" ht="15.85" customHeight="1" x14ac:dyDescent="0.25">
      <c r="B58" s="186" t="s">
        <v>33</v>
      </c>
      <c r="C58" s="38"/>
      <c r="D58" s="107"/>
      <c r="E58" s="107"/>
      <c r="F58" s="10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</row>
    <row r="59" spans="2:21" s="184" customFormat="1" ht="15.85" customHeight="1" thickBot="1" x14ac:dyDescent="0.3">
      <c r="B59" s="283"/>
      <c r="C59" s="38"/>
      <c r="D59" s="107"/>
      <c r="E59" s="107"/>
      <c r="F59" s="10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</row>
    <row r="60" spans="2:21" ht="15.85" customHeight="1" x14ac:dyDescent="0.25">
      <c r="B60" s="284" t="s">
        <v>9</v>
      </c>
      <c r="C60" s="288"/>
      <c r="H60" s="187"/>
      <c r="I60" s="187"/>
      <c r="J60" s="187"/>
    </row>
    <row r="61" spans="2:21" ht="15.85" customHeight="1" x14ac:dyDescent="0.25">
      <c r="B61" s="30" t="s">
        <v>73</v>
      </c>
      <c r="C61" s="38"/>
      <c r="H61" s="187"/>
      <c r="I61" s="187"/>
      <c r="J61" s="187"/>
    </row>
    <row r="62" spans="2:21" ht="15.85" customHeight="1" x14ac:dyDescent="0.25">
      <c r="B62" s="30" t="s">
        <v>74</v>
      </c>
      <c r="C62" s="38"/>
      <c r="H62" s="187"/>
      <c r="I62" s="187"/>
      <c r="J62" s="187"/>
    </row>
    <row r="63" spans="2:21" ht="15.85" customHeight="1" x14ac:dyDescent="0.25">
      <c r="B63" s="30" t="s">
        <v>75</v>
      </c>
      <c r="C63" s="38"/>
      <c r="H63" s="187"/>
      <c r="I63" s="187"/>
      <c r="J63" s="187"/>
    </row>
    <row r="64" spans="2:21" ht="15.85" customHeight="1" x14ac:dyDescent="0.25">
      <c r="B64" s="30" t="s">
        <v>132</v>
      </c>
      <c r="C64" s="38"/>
    </row>
    <row r="65" spans="2:6" ht="15.85" customHeight="1" x14ac:dyDescent="0.25">
      <c r="B65" s="30" t="s">
        <v>76</v>
      </c>
      <c r="C65" s="38"/>
    </row>
    <row r="66" spans="2:6" ht="15.85" customHeight="1" x14ac:dyDescent="0.25">
      <c r="B66" s="30" t="s">
        <v>77</v>
      </c>
      <c r="C66" s="38"/>
    </row>
    <row r="67" spans="2:6" ht="15.85" customHeight="1" x14ac:dyDescent="0.25">
      <c r="B67" s="30" t="s">
        <v>78</v>
      </c>
      <c r="C67" s="38"/>
      <c r="D67" s="107" t="s">
        <v>139</v>
      </c>
    </row>
    <row r="68" spans="2:6" ht="15.85" customHeight="1" x14ac:dyDescent="0.25">
      <c r="B68" s="134" t="s">
        <v>79</v>
      </c>
      <c r="C68" s="291"/>
    </row>
    <row r="69" spans="2:6" ht="15.85" customHeight="1" x14ac:dyDescent="0.25">
      <c r="B69" s="30" t="s">
        <v>80</v>
      </c>
      <c r="C69" s="38"/>
    </row>
    <row r="70" spans="2:6" ht="15.85" customHeight="1" x14ac:dyDescent="0.25">
      <c r="B70" s="30" t="s">
        <v>81</v>
      </c>
      <c r="C70" s="38"/>
    </row>
    <row r="71" spans="2:6" ht="15.85" customHeight="1" x14ac:dyDescent="0.25">
      <c r="B71" s="30" t="s">
        <v>192</v>
      </c>
      <c r="C71" s="38"/>
    </row>
    <row r="72" spans="2:6" ht="15.85" customHeight="1" x14ac:dyDescent="0.25">
      <c r="B72" s="30" t="s">
        <v>82</v>
      </c>
      <c r="C72" s="38"/>
    </row>
    <row r="73" spans="2:6" ht="15.85" customHeight="1" x14ac:dyDescent="0.25">
      <c r="B73" s="30" t="s">
        <v>83</v>
      </c>
      <c r="C73" s="38"/>
    </row>
    <row r="74" spans="2:6" ht="15.85" customHeight="1" x14ac:dyDescent="0.25">
      <c r="B74" s="30" t="s">
        <v>84</v>
      </c>
      <c r="C74" s="38"/>
    </row>
    <row r="75" spans="2:6" ht="15.85" customHeight="1" x14ac:dyDescent="0.25">
      <c r="B75" s="30" t="s">
        <v>85</v>
      </c>
      <c r="C75" s="38"/>
    </row>
    <row r="76" spans="2:6" ht="15.85" customHeight="1" x14ac:dyDescent="0.25">
      <c r="B76" s="30" t="s">
        <v>86</v>
      </c>
      <c r="C76" s="38"/>
    </row>
    <row r="77" spans="2:6" ht="15.85" customHeight="1" x14ac:dyDescent="0.25">
      <c r="B77" s="30" t="s">
        <v>87</v>
      </c>
      <c r="C77" s="38"/>
    </row>
    <row r="78" spans="2:6" ht="15.85" customHeight="1" x14ac:dyDescent="0.25">
      <c r="B78" s="30" t="s">
        <v>88</v>
      </c>
      <c r="C78" s="38"/>
    </row>
    <row r="79" spans="2:6" ht="15.85" customHeight="1" thickBot="1" x14ac:dyDescent="0.3">
      <c r="B79" s="283"/>
      <c r="C79" s="38"/>
    </row>
    <row r="80" spans="2:6" ht="15.85" customHeight="1" x14ac:dyDescent="0.25">
      <c r="B80" s="282" t="s">
        <v>149</v>
      </c>
      <c r="C80" s="287"/>
      <c r="D80" s="107"/>
      <c r="E80" s="107"/>
      <c r="F80" s="107"/>
    </row>
    <row r="81" spans="2:6" ht="15.85" customHeight="1" x14ac:dyDescent="0.25">
      <c r="B81" s="29" t="s">
        <v>9</v>
      </c>
      <c r="C81" s="288"/>
      <c r="D81" s="107"/>
      <c r="E81" s="107"/>
      <c r="F81" s="107"/>
    </row>
    <row r="82" spans="2:6" ht="15.85" customHeight="1" x14ac:dyDescent="0.25">
      <c r="B82" s="30" t="s">
        <v>110</v>
      </c>
      <c r="C82" s="38"/>
      <c r="D82" s="107"/>
      <c r="E82" s="107"/>
      <c r="F82" s="107"/>
    </row>
    <row r="83" spans="2:6" ht="15.85" customHeight="1" x14ac:dyDescent="0.25">
      <c r="B83" s="30" t="s">
        <v>169</v>
      </c>
      <c r="C83" s="38"/>
    </row>
    <row r="84" spans="2:6" ht="15.85" customHeight="1" thickBot="1" x14ac:dyDescent="0.3">
      <c r="B84" s="31"/>
      <c r="C84" s="38"/>
    </row>
    <row r="85" spans="2:6" ht="15.85" customHeight="1" x14ac:dyDescent="0.25">
      <c r="B85" s="28" t="s">
        <v>202</v>
      </c>
      <c r="C85" s="287"/>
    </row>
    <row r="86" spans="2:6" ht="15.85" customHeight="1" x14ac:dyDescent="0.25">
      <c r="B86" s="214" t="s">
        <v>203</v>
      </c>
      <c r="C86" s="292"/>
    </row>
    <row r="87" spans="2:6" ht="15.85" customHeight="1" x14ac:dyDescent="0.25">
      <c r="B87" s="214" t="s">
        <v>204</v>
      </c>
      <c r="C87" s="292"/>
    </row>
    <row r="88" spans="2:6" ht="15.85" customHeight="1" x14ac:dyDescent="0.25">
      <c r="B88" s="214" t="s">
        <v>205</v>
      </c>
      <c r="C88" s="292"/>
    </row>
    <row r="89" spans="2:6" ht="15.85" customHeight="1" thickBot="1" x14ac:dyDescent="0.3">
      <c r="B89" s="31"/>
      <c r="C89" s="38"/>
      <c r="D89" s="107" t="s">
        <v>139</v>
      </c>
    </row>
    <row r="90" spans="2:6" ht="15.85" customHeight="1" x14ac:dyDescent="0.25">
      <c r="B90" s="28" t="s">
        <v>112</v>
      </c>
      <c r="C90" s="287"/>
      <c r="D90" s="107"/>
    </row>
    <row r="91" spans="2:6" ht="15.85" customHeight="1" thickBot="1" x14ac:dyDescent="0.3">
      <c r="B91" s="143" t="s">
        <v>9</v>
      </c>
      <c r="C91" s="288"/>
      <c r="D91" s="109" t="s">
        <v>139</v>
      </c>
      <c r="E91" s="110"/>
      <c r="F91" s="111"/>
    </row>
    <row r="92" spans="2:6" ht="15.85" customHeight="1" thickBot="1" x14ac:dyDescent="0.3">
      <c r="B92" s="144" t="s">
        <v>91</v>
      </c>
      <c r="C92" s="38"/>
    </row>
  </sheetData>
  <sheetProtection algorithmName="SHA-512" hashValue="4bFuhUJuMVIFYYPKVg5t2QdEjbJodQF/2zQRSnMtNPrbTy8xESICd8v6WkUzapZU6wdb+cAnt4HYGquqmgLFog==" saltValue="hKRaoeyUZmSgRlCJ3RB0IA==" spinCount="100000" sheet="1" selectLockedCells="1"/>
  <sortState xmlns:xlrd2="http://schemas.microsoft.com/office/spreadsheetml/2017/richdata2" ref="H5:H10">
    <sortCondition ref="H5:H10"/>
  </sortState>
  <customSheetViews>
    <customSheetView guid="{3C2A2BBC-FAAA-46C8-88C2-FC3081C4876F}" hiddenColumns="1" state="hidden">
      <selection activeCell="E13" sqref="E13"/>
      <pageMargins left="0.7" right="0.7" top="0.75" bottom="0.75" header="0.3" footer="0.3"/>
      <pageSetup orientation="portrait" r:id="rId1"/>
    </customSheetView>
    <customSheetView guid="{BEFE6E59-124F-49BF-89F4-9A0BA9764CA4}" hiddenColumns="1" state="hidden">
      <selection activeCell="E13" sqref="E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AY320"/>
  <sheetViews>
    <sheetView zoomScaleNormal="100" workbookViewId="0">
      <pane ySplit="8" topLeftCell="A9" activePane="bottomLeft" state="frozen"/>
      <selection sqref="A1:B1"/>
      <selection pane="bottomLeft" activeCell="A9" sqref="A9"/>
    </sheetView>
  </sheetViews>
  <sheetFormatPr defaultColWidth="8.88671875" defaultRowHeight="13.15" x14ac:dyDescent="0.25"/>
  <cols>
    <col min="1" max="1" width="25.5546875" style="3" customWidth="1"/>
    <col min="2" max="2" width="33.44140625" style="3" bestFit="1" customWidth="1"/>
    <col min="3" max="3" width="26" style="3" customWidth="1"/>
    <col min="4" max="4" width="21.88671875" style="59" customWidth="1"/>
    <col min="5" max="5" width="14.33203125" style="3" customWidth="1"/>
    <col min="6" max="6" width="15.44140625" style="3" customWidth="1"/>
    <col min="7" max="7" width="14.88671875" style="3" customWidth="1"/>
    <col min="8" max="11" width="13.88671875" style="3" customWidth="1"/>
    <col min="12" max="12" width="23.6640625" style="3" customWidth="1"/>
    <col min="13" max="13" width="12.109375" style="3" customWidth="1"/>
    <col min="14" max="14" width="14.88671875" style="62" customWidth="1"/>
    <col min="15" max="15" width="13.44140625" style="11" customWidth="1"/>
    <col min="16" max="16" width="16.33203125" style="11" customWidth="1"/>
    <col min="17" max="17" width="22.109375" style="3" customWidth="1"/>
    <col min="18" max="19" width="16.33203125" style="11" customWidth="1"/>
    <col min="20" max="20" width="16.109375" style="3" customWidth="1"/>
    <col min="21" max="21" width="15.5546875" style="3" customWidth="1"/>
    <col min="22" max="22" width="8.6640625" style="3" customWidth="1"/>
    <col min="23" max="23" width="11" style="3" bestFit="1" customWidth="1"/>
    <col min="24" max="24" width="13.5546875" style="62" customWidth="1"/>
    <col min="25" max="25" width="13.44140625" style="62" customWidth="1"/>
    <col min="26" max="26" width="13.6640625" style="3" bestFit="1" customWidth="1"/>
    <col min="27" max="28" width="13.6640625" style="3" customWidth="1"/>
    <col min="29" max="29" width="22" style="3" customWidth="1"/>
    <col min="30" max="30" width="11.88671875" style="3" customWidth="1"/>
    <col min="31" max="32" width="26.6640625" style="3" customWidth="1"/>
    <col min="33" max="33" width="16" style="3" customWidth="1"/>
    <col min="34" max="36" width="10.109375" style="3" customWidth="1"/>
    <col min="37" max="37" width="14.33203125" style="71" customWidth="1"/>
    <col min="38" max="38" width="15" style="72" bestFit="1" customWidth="1"/>
    <col min="39" max="39" width="32.5546875" style="3" customWidth="1"/>
    <col min="40" max="40" width="11.44140625" style="3" customWidth="1"/>
    <col min="41" max="41" width="18.5546875" style="3" customWidth="1"/>
    <col min="42" max="42" width="14.109375" style="62" customWidth="1"/>
    <col min="43" max="43" width="14.6640625" style="62" customWidth="1"/>
    <col min="44" max="45" width="8.109375" style="3" bestFit="1" customWidth="1"/>
    <col min="46" max="46" width="10.6640625" style="3" customWidth="1"/>
    <col min="47" max="47" width="13.6640625" style="3" customWidth="1"/>
    <col min="48" max="48" width="12.88671875" style="4" customWidth="1"/>
    <col min="49" max="49" width="76.6640625" style="3" customWidth="1"/>
    <col min="50" max="50" width="81.33203125" style="3" customWidth="1"/>
    <col min="51" max="51" width="70.109375" style="3" customWidth="1"/>
    <col min="52" max="16384" width="8.88671875" style="3"/>
  </cols>
  <sheetData>
    <row r="1" spans="1:47" ht="30.05" customHeight="1" x14ac:dyDescent="0.4">
      <c r="A1" s="2" t="s">
        <v>170</v>
      </c>
      <c r="E1" s="208"/>
      <c r="F1" s="208"/>
      <c r="G1" s="208"/>
      <c r="H1" s="208"/>
      <c r="I1" s="208"/>
      <c r="J1" s="208"/>
      <c r="K1" s="208"/>
    </row>
    <row r="2" spans="1:47" ht="30.05" customHeight="1" x14ac:dyDescent="0.4">
      <c r="A2" s="2" t="s">
        <v>247</v>
      </c>
      <c r="E2" s="208"/>
      <c r="F2" s="208"/>
      <c r="G2" s="208"/>
      <c r="H2" s="208"/>
      <c r="I2" s="208"/>
      <c r="J2" s="208"/>
      <c r="K2" s="208"/>
    </row>
    <row r="3" spans="1:47" ht="30.05" customHeight="1" x14ac:dyDescent="0.4">
      <c r="A3" s="2" t="s">
        <v>105</v>
      </c>
      <c r="C3" s="61" t="s">
        <v>106</v>
      </c>
      <c r="D3" s="61"/>
      <c r="E3" s="208"/>
      <c r="F3" s="208"/>
      <c r="G3" s="208"/>
      <c r="H3" s="208"/>
      <c r="I3" s="208"/>
      <c r="J3" s="208"/>
      <c r="K3" s="208"/>
      <c r="O3" s="3"/>
      <c r="P3" s="3"/>
      <c r="R3" s="3"/>
      <c r="S3" s="3"/>
    </row>
    <row r="4" spans="1:47" ht="30.05" customHeight="1" x14ac:dyDescent="0.4">
      <c r="A4" s="2" t="s">
        <v>141</v>
      </c>
      <c r="D4" s="3"/>
      <c r="E4" s="208"/>
      <c r="F4" s="208"/>
      <c r="G4" s="208"/>
      <c r="H4" s="208"/>
      <c r="I4" s="208"/>
      <c r="J4" s="208"/>
      <c r="K4" s="208"/>
      <c r="O4" s="3"/>
      <c r="P4" s="3"/>
      <c r="R4" s="3"/>
      <c r="S4" s="3"/>
    </row>
    <row r="5" spans="1:47" ht="30.05" customHeight="1" thickBot="1" x14ac:dyDescent="0.3">
      <c r="D5" s="3"/>
      <c r="O5" s="3"/>
      <c r="P5" s="3"/>
      <c r="R5" s="3"/>
      <c r="S5" s="3"/>
    </row>
    <row r="6" spans="1:47" s="5" customFormat="1" ht="27.7" customHeight="1" x14ac:dyDescent="0.25">
      <c r="A6" s="365" t="s">
        <v>24</v>
      </c>
      <c r="B6" s="366"/>
      <c r="C6" s="365" t="s">
        <v>143</v>
      </c>
      <c r="D6" s="371"/>
      <c r="E6" s="353" t="s">
        <v>194</v>
      </c>
      <c r="F6" s="372"/>
      <c r="G6" s="372"/>
      <c r="H6" s="372"/>
      <c r="I6" s="373"/>
      <c r="J6" s="373"/>
      <c r="K6" s="373"/>
      <c r="L6" s="355" t="s">
        <v>20</v>
      </c>
      <c r="M6" s="355" t="s">
        <v>19</v>
      </c>
      <c r="N6" s="367" t="s">
        <v>126</v>
      </c>
      <c r="O6" s="355" t="s">
        <v>111</v>
      </c>
      <c r="P6" s="351" t="s">
        <v>150</v>
      </c>
      <c r="Q6" s="355" t="s">
        <v>21</v>
      </c>
      <c r="R6" s="355" t="s">
        <v>155</v>
      </c>
      <c r="S6" s="355" t="s">
        <v>215</v>
      </c>
      <c r="T6" s="355" t="s">
        <v>25</v>
      </c>
      <c r="U6" s="355" t="s">
        <v>26</v>
      </c>
      <c r="V6" s="355" t="s">
        <v>27</v>
      </c>
      <c r="W6" s="351" t="s">
        <v>6</v>
      </c>
      <c r="X6" s="367" t="s">
        <v>127</v>
      </c>
      <c r="Y6" s="367" t="s">
        <v>208</v>
      </c>
      <c r="Z6" s="357" t="s">
        <v>154</v>
      </c>
      <c r="AA6" s="357" t="s">
        <v>223</v>
      </c>
      <c r="AB6" s="355" t="s">
        <v>146</v>
      </c>
      <c r="AC6" s="355" t="s">
        <v>214</v>
      </c>
      <c r="AD6" s="355" t="s">
        <v>7</v>
      </c>
      <c r="AE6" s="369" t="s">
        <v>109</v>
      </c>
      <c r="AF6" s="369"/>
      <c r="AG6" s="369"/>
      <c r="AH6" s="369"/>
      <c r="AI6" s="369"/>
      <c r="AJ6" s="370"/>
      <c r="AK6" s="353" t="s">
        <v>209</v>
      </c>
      <c r="AL6" s="354"/>
      <c r="AM6" s="355" t="s">
        <v>11</v>
      </c>
      <c r="AN6" s="363" t="s">
        <v>23</v>
      </c>
      <c r="AO6" s="361"/>
      <c r="AP6" s="364"/>
      <c r="AQ6" s="354"/>
      <c r="AR6" s="353" t="s">
        <v>37</v>
      </c>
      <c r="AS6" s="361"/>
      <c r="AT6" s="362"/>
      <c r="AU6" s="355" t="s">
        <v>22</v>
      </c>
    </row>
    <row r="7" spans="1:47" s="6" customFormat="1" ht="37.6" customHeight="1" thickBot="1" x14ac:dyDescent="0.3">
      <c r="A7" s="194" t="s">
        <v>13</v>
      </c>
      <c r="B7" s="188" t="s">
        <v>14</v>
      </c>
      <c r="C7" s="194" t="s">
        <v>15</v>
      </c>
      <c r="D7" s="195" t="s">
        <v>171</v>
      </c>
      <c r="E7" s="209" t="s">
        <v>195</v>
      </c>
      <c r="F7" s="215" t="s">
        <v>196</v>
      </c>
      <c r="G7" s="215" t="s">
        <v>197</v>
      </c>
      <c r="H7" s="215" t="s">
        <v>198</v>
      </c>
      <c r="I7" s="215" t="s">
        <v>199</v>
      </c>
      <c r="J7" s="215" t="s">
        <v>200</v>
      </c>
      <c r="K7" s="230" t="s">
        <v>201</v>
      </c>
      <c r="L7" s="360"/>
      <c r="M7" s="360"/>
      <c r="N7" s="368"/>
      <c r="O7" s="356"/>
      <c r="P7" s="352"/>
      <c r="Q7" s="360"/>
      <c r="R7" s="356"/>
      <c r="S7" s="356"/>
      <c r="T7" s="360"/>
      <c r="U7" s="360"/>
      <c r="V7" s="360"/>
      <c r="W7" s="352"/>
      <c r="X7" s="368"/>
      <c r="Y7" s="368"/>
      <c r="Z7" s="358"/>
      <c r="AA7" s="359"/>
      <c r="AB7" s="356"/>
      <c r="AC7" s="359"/>
      <c r="AD7" s="360"/>
      <c r="AE7" s="231" t="s">
        <v>42</v>
      </c>
      <c r="AF7" s="215" t="s">
        <v>43</v>
      </c>
      <c r="AG7" s="215" t="s">
        <v>3</v>
      </c>
      <c r="AH7" s="215" t="s">
        <v>4</v>
      </c>
      <c r="AI7" s="215" t="s">
        <v>5</v>
      </c>
      <c r="AJ7" s="230" t="s">
        <v>28</v>
      </c>
      <c r="AK7" s="228" t="s">
        <v>207</v>
      </c>
      <c r="AL7" s="229" t="s">
        <v>206</v>
      </c>
      <c r="AM7" s="360"/>
      <c r="AN7" s="115" t="s">
        <v>44</v>
      </c>
      <c r="AO7" s="115" t="s">
        <v>116</v>
      </c>
      <c r="AP7" s="116" t="s">
        <v>128</v>
      </c>
      <c r="AQ7" s="227" t="s">
        <v>129</v>
      </c>
      <c r="AR7" s="225" t="s">
        <v>34</v>
      </c>
      <c r="AS7" s="216" t="s">
        <v>35</v>
      </c>
      <c r="AT7" s="226" t="s">
        <v>36</v>
      </c>
      <c r="AU7" s="360"/>
    </row>
    <row r="8" spans="1:47" s="7" customFormat="1" ht="18.8" customHeight="1" x14ac:dyDescent="0.25">
      <c r="A8" s="218"/>
      <c r="B8" s="219" t="s">
        <v>0</v>
      </c>
      <c r="C8" s="220" t="s">
        <v>1</v>
      </c>
      <c r="D8" s="220" t="s">
        <v>1</v>
      </c>
      <c r="E8" s="220" t="s">
        <v>1</v>
      </c>
      <c r="F8" s="220" t="s">
        <v>1</v>
      </c>
      <c r="G8" s="220" t="s">
        <v>1</v>
      </c>
      <c r="H8" s="220" t="s">
        <v>1</v>
      </c>
      <c r="I8" s="220" t="s">
        <v>1</v>
      </c>
      <c r="J8" s="220" t="s">
        <v>1</v>
      </c>
      <c r="K8" s="220" t="s">
        <v>1</v>
      </c>
      <c r="L8" s="221" t="s">
        <v>12</v>
      </c>
      <c r="M8" s="220" t="s">
        <v>16</v>
      </c>
      <c r="N8" s="222" t="s">
        <v>0</v>
      </c>
      <c r="O8" s="219" t="s">
        <v>0</v>
      </c>
      <c r="P8" s="219" t="s">
        <v>0</v>
      </c>
      <c r="Q8" s="219" t="s">
        <v>0</v>
      </c>
      <c r="R8" s="219" t="s">
        <v>0</v>
      </c>
      <c r="S8" s="219" t="s">
        <v>0</v>
      </c>
      <c r="T8" s="219" t="s">
        <v>0</v>
      </c>
      <c r="U8" s="219" t="s">
        <v>0</v>
      </c>
      <c r="V8" s="220" t="s">
        <v>1</v>
      </c>
      <c r="W8" s="219" t="s">
        <v>0</v>
      </c>
      <c r="X8" s="222" t="s">
        <v>0</v>
      </c>
      <c r="Y8" s="222" t="s">
        <v>0</v>
      </c>
      <c r="Z8" s="219" t="s">
        <v>0</v>
      </c>
      <c r="AA8" s="219" t="s">
        <v>0</v>
      </c>
      <c r="AB8" s="220" t="s">
        <v>1</v>
      </c>
      <c r="AC8" s="220" t="s">
        <v>1</v>
      </c>
      <c r="AD8" s="219" t="s">
        <v>0</v>
      </c>
      <c r="AE8" s="219" t="s">
        <v>0</v>
      </c>
      <c r="AF8" s="219" t="s">
        <v>0</v>
      </c>
      <c r="AG8" s="219" t="s">
        <v>0</v>
      </c>
      <c r="AH8" s="219" t="s">
        <v>0</v>
      </c>
      <c r="AI8" s="219" t="s">
        <v>0</v>
      </c>
      <c r="AJ8" s="220" t="s">
        <v>1</v>
      </c>
      <c r="AK8" s="223" t="s">
        <v>0</v>
      </c>
      <c r="AL8" s="223" t="s">
        <v>0</v>
      </c>
      <c r="AM8" s="220" t="s">
        <v>1</v>
      </c>
      <c r="AN8" s="220" t="s">
        <v>1</v>
      </c>
      <c r="AO8" s="220" t="s">
        <v>1</v>
      </c>
      <c r="AP8" s="220" t="s">
        <v>1</v>
      </c>
      <c r="AQ8" s="220" t="s">
        <v>1</v>
      </c>
      <c r="AR8" s="220" t="s">
        <v>1</v>
      </c>
      <c r="AS8" s="220" t="s">
        <v>1</v>
      </c>
      <c r="AT8" s="220" t="s">
        <v>1</v>
      </c>
      <c r="AU8" s="224" t="s">
        <v>0</v>
      </c>
    </row>
    <row r="9" spans="1:47" s="105" customFormat="1" x14ac:dyDescent="0.25">
      <c r="A9" s="182"/>
      <c r="B9" s="166"/>
      <c r="C9" s="189"/>
      <c r="D9" s="159"/>
      <c r="E9" s="211"/>
      <c r="F9" s="8"/>
      <c r="G9" s="8"/>
      <c r="H9" s="212" t="str">
        <f t="shared" ref="H9" si="0">IF(E9&gt;0,100%,"")</f>
        <v/>
      </c>
      <c r="I9" s="212"/>
      <c r="J9" s="212"/>
      <c r="K9" s="213" t="str">
        <f>IF(H9="","",IF(H9=1,"",1-H9))</f>
        <v/>
      </c>
      <c r="L9" s="162"/>
      <c r="M9" s="1" t="s">
        <v>8</v>
      </c>
      <c r="N9" s="232"/>
      <c r="O9" s="233"/>
      <c r="P9" s="339"/>
      <c r="Q9" s="239"/>
      <c r="R9" s="233"/>
      <c r="S9" s="234"/>
      <c r="T9" s="234"/>
      <c r="U9" s="235"/>
      <c r="V9" s="8"/>
      <c r="W9" s="152"/>
      <c r="X9" s="294"/>
      <c r="Y9" s="294"/>
      <c r="Z9" s="239"/>
      <c r="AA9" s="308"/>
      <c r="AB9" s="112"/>
      <c r="AC9" s="153"/>
      <c r="AD9" s="43"/>
      <c r="AE9" s="240"/>
      <c r="AF9" s="241"/>
      <c r="AG9" s="241"/>
      <c r="AH9" s="241"/>
      <c r="AI9" s="241"/>
      <c r="AJ9" s="241"/>
      <c r="AK9" s="240"/>
      <c r="AL9" s="136"/>
      <c r="AM9" s="139"/>
      <c r="AN9" s="153"/>
      <c r="AO9" s="112"/>
      <c r="AP9" s="296"/>
      <c r="AQ9" s="297"/>
      <c r="AR9" s="244"/>
      <c r="AS9" s="244"/>
      <c r="AT9" s="244"/>
      <c r="AU9" s="172"/>
    </row>
    <row r="10" spans="1:47" s="105" customFormat="1" x14ac:dyDescent="0.25">
      <c r="A10" s="182"/>
      <c r="B10" s="166"/>
      <c r="C10" s="189"/>
      <c r="D10" s="159"/>
      <c r="E10" s="211"/>
      <c r="F10" s="8"/>
      <c r="G10" s="8"/>
      <c r="H10" s="212" t="str">
        <f t="shared" ref="H10:H73" si="1">IF(E10&gt;0,100%,"")</f>
        <v/>
      </c>
      <c r="I10" s="212"/>
      <c r="J10" s="212"/>
      <c r="K10" s="213" t="str">
        <f t="shared" ref="K10:K73" si="2">IF(H10="","",IF(H10=1,"",1-H10))</f>
        <v/>
      </c>
      <c r="L10" s="162"/>
      <c r="M10" s="1" t="s">
        <v>8</v>
      </c>
      <c r="N10" s="232"/>
      <c r="O10" s="233"/>
      <c r="P10" s="339"/>
      <c r="Q10" s="239"/>
      <c r="R10" s="233"/>
      <c r="S10" s="234"/>
      <c r="T10" s="234"/>
      <c r="U10" s="235"/>
      <c r="V10" s="8"/>
      <c r="W10" s="152"/>
      <c r="X10" s="294"/>
      <c r="Y10" s="294"/>
      <c r="Z10" s="152"/>
      <c r="AA10" s="308"/>
      <c r="AB10" s="112"/>
      <c r="AC10" s="153"/>
      <c r="AD10" s="43"/>
      <c r="AE10" s="240"/>
      <c r="AF10" s="241"/>
      <c r="AG10" s="241"/>
      <c r="AH10" s="241"/>
      <c r="AI10" s="241"/>
      <c r="AJ10" s="241"/>
      <c r="AK10" s="240"/>
      <c r="AL10" s="136"/>
      <c r="AM10" s="139"/>
      <c r="AN10" s="153"/>
      <c r="AO10" s="112"/>
      <c r="AP10" s="296"/>
      <c r="AQ10" s="297"/>
      <c r="AR10" s="244"/>
      <c r="AS10" s="244"/>
      <c r="AT10" s="244"/>
      <c r="AU10" s="172"/>
    </row>
    <row r="11" spans="1:47" s="105" customFormat="1" x14ac:dyDescent="0.25">
      <c r="A11" s="182"/>
      <c r="B11" s="166"/>
      <c r="C11" s="189"/>
      <c r="D11" s="159"/>
      <c r="E11" s="211"/>
      <c r="F11" s="8"/>
      <c r="G11" s="8"/>
      <c r="H11" s="212" t="str">
        <f t="shared" si="1"/>
        <v/>
      </c>
      <c r="I11" s="212"/>
      <c r="J11" s="212"/>
      <c r="K11" s="213" t="str">
        <f t="shared" si="2"/>
        <v/>
      </c>
      <c r="L11" s="162"/>
      <c r="M11" s="1" t="s">
        <v>8</v>
      </c>
      <c r="N11" s="232"/>
      <c r="O11" s="233"/>
      <c r="P11" s="339"/>
      <c r="Q11" s="239"/>
      <c r="R11" s="233"/>
      <c r="S11" s="234"/>
      <c r="T11" s="234"/>
      <c r="U11" s="235"/>
      <c r="V11" s="8"/>
      <c r="W11" s="152"/>
      <c r="X11" s="294"/>
      <c r="Y11" s="294"/>
      <c r="Z11" s="152"/>
      <c r="AA11" s="308"/>
      <c r="AB11" s="112"/>
      <c r="AC11" s="153"/>
      <c r="AD11" s="43"/>
      <c r="AE11" s="240"/>
      <c r="AF11" s="241"/>
      <c r="AG11" s="241"/>
      <c r="AH11" s="241"/>
      <c r="AI11" s="241"/>
      <c r="AJ11" s="241"/>
      <c r="AK11" s="240"/>
      <c r="AL11" s="136"/>
      <c r="AM11" s="139"/>
      <c r="AN11" s="153"/>
      <c r="AO11" s="112"/>
      <c r="AP11" s="296"/>
      <c r="AQ11" s="297"/>
      <c r="AR11" s="244"/>
      <c r="AS11" s="244"/>
      <c r="AT11" s="244"/>
      <c r="AU11" s="172"/>
    </row>
    <row r="12" spans="1:47" s="105" customFormat="1" x14ac:dyDescent="0.25">
      <c r="A12" s="182"/>
      <c r="B12" s="166"/>
      <c r="C12" s="189"/>
      <c r="D12" s="159"/>
      <c r="E12" s="211"/>
      <c r="F12" s="8"/>
      <c r="G12" s="8"/>
      <c r="H12" s="212" t="str">
        <f t="shared" si="1"/>
        <v/>
      </c>
      <c r="I12" s="212"/>
      <c r="J12" s="212"/>
      <c r="K12" s="213" t="str">
        <f t="shared" si="2"/>
        <v/>
      </c>
      <c r="L12" s="162"/>
      <c r="M12" s="1" t="s">
        <v>8</v>
      </c>
      <c r="N12" s="232"/>
      <c r="O12" s="233"/>
      <c r="P12" s="339"/>
      <c r="Q12" s="239"/>
      <c r="R12" s="233"/>
      <c r="S12" s="234"/>
      <c r="T12" s="234"/>
      <c r="U12" s="235"/>
      <c r="V12" s="8"/>
      <c r="W12" s="152"/>
      <c r="X12" s="294"/>
      <c r="Y12" s="294"/>
      <c r="Z12" s="152"/>
      <c r="AA12" s="308"/>
      <c r="AB12" s="112"/>
      <c r="AC12" s="153"/>
      <c r="AD12" s="43"/>
      <c r="AE12" s="240"/>
      <c r="AF12" s="241"/>
      <c r="AG12" s="241"/>
      <c r="AH12" s="241"/>
      <c r="AI12" s="241"/>
      <c r="AJ12" s="241"/>
      <c r="AK12" s="240"/>
      <c r="AL12" s="136"/>
      <c r="AM12" s="139"/>
      <c r="AN12" s="153"/>
      <c r="AO12" s="112"/>
      <c r="AP12" s="296"/>
      <c r="AQ12" s="297"/>
      <c r="AR12" s="244"/>
      <c r="AS12" s="244"/>
      <c r="AT12" s="244"/>
      <c r="AU12" s="172"/>
    </row>
    <row r="13" spans="1:47" s="105" customFormat="1" x14ac:dyDescent="0.25">
      <c r="A13" s="182"/>
      <c r="B13" s="166"/>
      <c r="C13" s="189"/>
      <c r="D13" s="159"/>
      <c r="E13" s="211"/>
      <c r="F13" s="8"/>
      <c r="G13" s="8"/>
      <c r="H13" s="212" t="str">
        <f t="shared" si="1"/>
        <v/>
      </c>
      <c r="I13" s="212"/>
      <c r="J13" s="212"/>
      <c r="K13" s="213" t="str">
        <f t="shared" si="2"/>
        <v/>
      </c>
      <c r="L13" s="162"/>
      <c r="M13" s="1" t="s">
        <v>8</v>
      </c>
      <c r="N13" s="232"/>
      <c r="O13" s="233"/>
      <c r="P13" s="339"/>
      <c r="Q13" s="239"/>
      <c r="R13" s="233"/>
      <c r="S13" s="234"/>
      <c r="T13" s="234"/>
      <c r="U13" s="235"/>
      <c r="V13" s="8"/>
      <c r="W13" s="152"/>
      <c r="X13" s="294"/>
      <c r="Y13" s="294"/>
      <c r="Z13" s="152"/>
      <c r="AA13" s="308"/>
      <c r="AB13" s="112"/>
      <c r="AC13" s="153"/>
      <c r="AD13" s="43"/>
      <c r="AE13" s="240"/>
      <c r="AF13" s="241"/>
      <c r="AG13" s="241"/>
      <c r="AH13" s="241"/>
      <c r="AI13" s="241"/>
      <c r="AJ13" s="241"/>
      <c r="AK13" s="240"/>
      <c r="AL13" s="136"/>
      <c r="AM13" s="139"/>
      <c r="AN13" s="153"/>
      <c r="AO13" s="112"/>
      <c r="AP13" s="296"/>
      <c r="AQ13" s="297"/>
      <c r="AR13" s="244"/>
      <c r="AS13" s="244"/>
      <c r="AT13" s="244"/>
      <c r="AU13" s="172"/>
    </row>
    <row r="14" spans="1:47" s="105" customFormat="1" x14ac:dyDescent="0.25">
      <c r="A14" s="182"/>
      <c r="B14" s="166"/>
      <c r="C14" s="189"/>
      <c r="D14" s="159"/>
      <c r="E14" s="211"/>
      <c r="F14" s="8"/>
      <c r="G14" s="8"/>
      <c r="H14" s="212" t="str">
        <f t="shared" si="1"/>
        <v/>
      </c>
      <c r="I14" s="212"/>
      <c r="J14" s="212"/>
      <c r="K14" s="213" t="str">
        <f t="shared" si="2"/>
        <v/>
      </c>
      <c r="L14" s="162"/>
      <c r="M14" s="1" t="s">
        <v>8</v>
      </c>
      <c r="N14" s="232"/>
      <c r="O14" s="233"/>
      <c r="P14" s="339"/>
      <c r="Q14" s="239"/>
      <c r="R14" s="233"/>
      <c r="S14" s="234"/>
      <c r="T14" s="234"/>
      <c r="U14" s="235"/>
      <c r="V14" s="8"/>
      <c r="W14" s="152"/>
      <c r="X14" s="294"/>
      <c r="Y14" s="294"/>
      <c r="Z14" s="152"/>
      <c r="AA14" s="308"/>
      <c r="AB14" s="112"/>
      <c r="AC14" s="153"/>
      <c r="AD14" s="43"/>
      <c r="AE14" s="240"/>
      <c r="AF14" s="241"/>
      <c r="AG14" s="241"/>
      <c r="AH14" s="241"/>
      <c r="AI14" s="241"/>
      <c r="AJ14" s="241"/>
      <c r="AK14" s="240"/>
      <c r="AL14" s="136"/>
      <c r="AM14" s="139"/>
      <c r="AN14" s="153"/>
      <c r="AO14" s="112"/>
      <c r="AP14" s="296"/>
      <c r="AQ14" s="297"/>
      <c r="AR14" s="244"/>
      <c r="AS14" s="244"/>
      <c r="AT14" s="244"/>
      <c r="AU14" s="172"/>
    </row>
    <row r="15" spans="1:47" s="105" customFormat="1" x14ac:dyDescent="0.25">
      <c r="A15" s="182"/>
      <c r="B15" s="166"/>
      <c r="C15" s="189"/>
      <c r="D15" s="159"/>
      <c r="E15" s="211"/>
      <c r="F15" s="8"/>
      <c r="G15" s="8"/>
      <c r="H15" s="212" t="str">
        <f t="shared" si="1"/>
        <v/>
      </c>
      <c r="I15" s="212"/>
      <c r="J15" s="212"/>
      <c r="K15" s="213" t="str">
        <f t="shared" si="2"/>
        <v/>
      </c>
      <c r="L15" s="162"/>
      <c r="M15" s="1" t="s">
        <v>8</v>
      </c>
      <c r="N15" s="232"/>
      <c r="O15" s="233"/>
      <c r="P15" s="339"/>
      <c r="Q15" s="239"/>
      <c r="R15" s="233"/>
      <c r="S15" s="234"/>
      <c r="T15" s="234"/>
      <c r="U15" s="235"/>
      <c r="V15" s="8"/>
      <c r="W15" s="152"/>
      <c r="X15" s="294"/>
      <c r="Y15" s="294"/>
      <c r="Z15" s="152"/>
      <c r="AA15" s="308"/>
      <c r="AB15" s="112"/>
      <c r="AC15" s="153"/>
      <c r="AD15" s="43"/>
      <c r="AE15" s="240"/>
      <c r="AF15" s="241"/>
      <c r="AG15" s="241"/>
      <c r="AH15" s="241"/>
      <c r="AI15" s="241"/>
      <c r="AJ15" s="241"/>
      <c r="AK15" s="240"/>
      <c r="AL15" s="136"/>
      <c r="AM15" s="139"/>
      <c r="AN15" s="153"/>
      <c r="AO15" s="112"/>
      <c r="AP15" s="296"/>
      <c r="AQ15" s="297"/>
      <c r="AR15" s="244"/>
      <c r="AS15" s="244"/>
      <c r="AT15" s="244"/>
      <c r="AU15" s="172"/>
    </row>
    <row r="16" spans="1:47" s="105" customFormat="1" x14ac:dyDescent="0.25">
      <c r="A16" s="182"/>
      <c r="B16" s="166"/>
      <c r="C16" s="189"/>
      <c r="D16" s="159"/>
      <c r="E16" s="211"/>
      <c r="F16" s="8"/>
      <c r="G16" s="8"/>
      <c r="H16" s="212" t="str">
        <f t="shared" si="1"/>
        <v/>
      </c>
      <c r="I16" s="212"/>
      <c r="J16" s="212"/>
      <c r="K16" s="213" t="str">
        <f t="shared" si="2"/>
        <v/>
      </c>
      <c r="L16" s="162"/>
      <c r="M16" s="1" t="s">
        <v>8</v>
      </c>
      <c r="N16" s="232"/>
      <c r="O16" s="233"/>
      <c r="P16" s="339"/>
      <c r="Q16" s="239"/>
      <c r="R16" s="233"/>
      <c r="S16" s="234"/>
      <c r="T16" s="234"/>
      <c r="U16" s="235"/>
      <c r="V16" s="8"/>
      <c r="W16" s="152"/>
      <c r="X16" s="294"/>
      <c r="Y16" s="294"/>
      <c r="Z16" s="152"/>
      <c r="AA16" s="308"/>
      <c r="AB16" s="112"/>
      <c r="AC16" s="153"/>
      <c r="AD16" s="43"/>
      <c r="AE16" s="240"/>
      <c r="AF16" s="241"/>
      <c r="AG16" s="241"/>
      <c r="AH16" s="241"/>
      <c r="AI16" s="241"/>
      <c r="AJ16" s="241"/>
      <c r="AK16" s="240"/>
      <c r="AL16" s="136"/>
      <c r="AM16" s="139"/>
      <c r="AN16" s="153"/>
      <c r="AO16" s="112"/>
      <c r="AP16" s="296"/>
      <c r="AQ16" s="297"/>
      <c r="AR16" s="244"/>
      <c r="AS16" s="244"/>
      <c r="AT16" s="244"/>
      <c r="AU16" s="172"/>
    </row>
    <row r="17" spans="1:47" s="105" customFormat="1" x14ac:dyDescent="0.25">
      <c r="A17" s="182"/>
      <c r="B17" s="166"/>
      <c r="C17" s="189"/>
      <c r="D17" s="159"/>
      <c r="E17" s="211"/>
      <c r="F17" s="8"/>
      <c r="G17" s="8"/>
      <c r="H17" s="212" t="str">
        <f t="shared" si="1"/>
        <v/>
      </c>
      <c r="I17" s="212"/>
      <c r="J17" s="212"/>
      <c r="K17" s="213" t="str">
        <f t="shared" si="2"/>
        <v/>
      </c>
      <c r="L17" s="162"/>
      <c r="M17" s="1" t="s">
        <v>8</v>
      </c>
      <c r="N17" s="232"/>
      <c r="O17" s="233"/>
      <c r="P17" s="339"/>
      <c r="Q17" s="239"/>
      <c r="R17" s="233"/>
      <c r="S17" s="234"/>
      <c r="T17" s="234"/>
      <c r="U17" s="235"/>
      <c r="V17" s="8"/>
      <c r="W17" s="152"/>
      <c r="X17" s="294"/>
      <c r="Y17" s="294"/>
      <c r="Z17" s="152"/>
      <c r="AA17" s="308"/>
      <c r="AB17" s="112"/>
      <c r="AC17" s="153"/>
      <c r="AD17" s="43"/>
      <c r="AE17" s="240"/>
      <c r="AF17" s="241"/>
      <c r="AG17" s="241"/>
      <c r="AH17" s="241"/>
      <c r="AI17" s="241"/>
      <c r="AJ17" s="241"/>
      <c r="AK17" s="240"/>
      <c r="AL17" s="136"/>
      <c r="AM17" s="139"/>
      <c r="AN17" s="153"/>
      <c r="AO17" s="112"/>
      <c r="AP17" s="296"/>
      <c r="AQ17" s="297"/>
      <c r="AR17" s="244"/>
      <c r="AS17" s="244"/>
      <c r="AT17" s="244"/>
      <c r="AU17" s="172"/>
    </row>
    <row r="18" spans="1:47" s="105" customFormat="1" x14ac:dyDescent="0.25">
      <c r="A18" s="182"/>
      <c r="B18" s="166"/>
      <c r="C18" s="189"/>
      <c r="D18" s="159"/>
      <c r="E18" s="211"/>
      <c r="F18" s="8"/>
      <c r="G18" s="8"/>
      <c r="H18" s="212" t="str">
        <f t="shared" si="1"/>
        <v/>
      </c>
      <c r="I18" s="212"/>
      <c r="J18" s="212"/>
      <c r="K18" s="213" t="str">
        <f t="shared" si="2"/>
        <v/>
      </c>
      <c r="L18" s="162"/>
      <c r="M18" s="1" t="s">
        <v>8</v>
      </c>
      <c r="N18" s="232"/>
      <c r="O18" s="233"/>
      <c r="P18" s="339"/>
      <c r="Q18" s="239"/>
      <c r="R18" s="233"/>
      <c r="S18" s="234"/>
      <c r="T18" s="234"/>
      <c r="U18" s="235"/>
      <c r="V18" s="8"/>
      <c r="W18" s="152"/>
      <c r="X18" s="294"/>
      <c r="Y18" s="294"/>
      <c r="Z18" s="152"/>
      <c r="AA18" s="308"/>
      <c r="AB18" s="112"/>
      <c r="AC18" s="153"/>
      <c r="AD18" s="43"/>
      <c r="AE18" s="240"/>
      <c r="AF18" s="241"/>
      <c r="AG18" s="241"/>
      <c r="AH18" s="241"/>
      <c r="AI18" s="241"/>
      <c r="AJ18" s="241"/>
      <c r="AK18" s="240"/>
      <c r="AL18" s="136"/>
      <c r="AM18" s="139"/>
      <c r="AN18" s="153"/>
      <c r="AO18" s="112"/>
      <c r="AP18" s="296"/>
      <c r="AQ18" s="297"/>
      <c r="AR18" s="244"/>
      <c r="AS18" s="244"/>
      <c r="AT18" s="244"/>
      <c r="AU18" s="172"/>
    </row>
    <row r="19" spans="1:47" s="105" customFormat="1" x14ac:dyDescent="0.25">
      <c r="A19" s="182"/>
      <c r="B19" s="166"/>
      <c r="C19" s="189"/>
      <c r="D19" s="159"/>
      <c r="E19" s="211"/>
      <c r="F19" s="8"/>
      <c r="G19" s="8"/>
      <c r="H19" s="212" t="str">
        <f t="shared" si="1"/>
        <v/>
      </c>
      <c r="I19" s="212"/>
      <c r="J19" s="212"/>
      <c r="K19" s="213" t="str">
        <f t="shared" si="2"/>
        <v/>
      </c>
      <c r="L19" s="162"/>
      <c r="M19" s="1" t="s">
        <v>8</v>
      </c>
      <c r="N19" s="232"/>
      <c r="O19" s="233"/>
      <c r="P19" s="339"/>
      <c r="Q19" s="239"/>
      <c r="R19" s="233"/>
      <c r="S19" s="234"/>
      <c r="T19" s="234"/>
      <c r="U19" s="235"/>
      <c r="V19" s="8"/>
      <c r="W19" s="152"/>
      <c r="X19" s="294"/>
      <c r="Y19" s="294"/>
      <c r="Z19" s="152"/>
      <c r="AA19" s="308"/>
      <c r="AB19" s="112"/>
      <c r="AC19" s="153"/>
      <c r="AD19" s="43"/>
      <c r="AE19" s="240"/>
      <c r="AF19" s="241"/>
      <c r="AG19" s="241"/>
      <c r="AH19" s="241"/>
      <c r="AI19" s="241"/>
      <c r="AJ19" s="241"/>
      <c r="AK19" s="240"/>
      <c r="AL19" s="136"/>
      <c r="AM19" s="139"/>
      <c r="AN19" s="153"/>
      <c r="AO19" s="112"/>
      <c r="AP19" s="296"/>
      <c r="AQ19" s="297"/>
      <c r="AR19" s="244"/>
      <c r="AS19" s="244"/>
      <c r="AT19" s="244"/>
      <c r="AU19" s="172"/>
    </row>
    <row r="20" spans="1:47" s="105" customFormat="1" x14ac:dyDescent="0.25">
      <c r="A20" s="182"/>
      <c r="B20" s="166"/>
      <c r="C20" s="189"/>
      <c r="D20" s="159"/>
      <c r="E20" s="211"/>
      <c r="F20" s="8"/>
      <c r="G20" s="8"/>
      <c r="H20" s="212" t="str">
        <f t="shared" si="1"/>
        <v/>
      </c>
      <c r="I20" s="212"/>
      <c r="J20" s="212"/>
      <c r="K20" s="213" t="str">
        <f t="shared" si="2"/>
        <v/>
      </c>
      <c r="L20" s="162"/>
      <c r="M20" s="1" t="s">
        <v>8</v>
      </c>
      <c r="N20" s="232"/>
      <c r="O20" s="233"/>
      <c r="P20" s="339"/>
      <c r="Q20" s="239"/>
      <c r="R20" s="233"/>
      <c r="S20" s="234"/>
      <c r="T20" s="234"/>
      <c r="U20" s="235"/>
      <c r="V20" s="8"/>
      <c r="W20" s="152"/>
      <c r="X20" s="294"/>
      <c r="Y20" s="294"/>
      <c r="Z20" s="152"/>
      <c r="AA20" s="308"/>
      <c r="AB20" s="112"/>
      <c r="AC20" s="153"/>
      <c r="AD20" s="43"/>
      <c r="AE20" s="240"/>
      <c r="AF20" s="241"/>
      <c r="AG20" s="241"/>
      <c r="AH20" s="241"/>
      <c r="AI20" s="241"/>
      <c r="AJ20" s="241"/>
      <c r="AK20" s="240"/>
      <c r="AL20" s="136"/>
      <c r="AM20" s="139"/>
      <c r="AN20" s="153"/>
      <c r="AO20" s="112"/>
      <c r="AP20" s="296"/>
      <c r="AQ20" s="297"/>
      <c r="AR20" s="244"/>
      <c r="AS20" s="244"/>
      <c r="AT20" s="244"/>
      <c r="AU20" s="172"/>
    </row>
    <row r="21" spans="1:47" s="105" customFormat="1" x14ac:dyDescent="0.25">
      <c r="A21" s="182"/>
      <c r="B21" s="166"/>
      <c r="C21" s="189"/>
      <c r="D21" s="159"/>
      <c r="E21" s="211"/>
      <c r="F21" s="8"/>
      <c r="G21" s="8"/>
      <c r="H21" s="212" t="str">
        <f t="shared" si="1"/>
        <v/>
      </c>
      <c r="I21" s="212"/>
      <c r="J21" s="212"/>
      <c r="K21" s="213" t="str">
        <f t="shared" si="2"/>
        <v/>
      </c>
      <c r="L21" s="162"/>
      <c r="M21" s="1" t="s">
        <v>8</v>
      </c>
      <c r="N21" s="232"/>
      <c r="O21" s="233"/>
      <c r="P21" s="339"/>
      <c r="Q21" s="239"/>
      <c r="R21" s="233"/>
      <c r="S21" s="234"/>
      <c r="T21" s="234"/>
      <c r="U21" s="235"/>
      <c r="V21" s="8"/>
      <c r="W21" s="152"/>
      <c r="X21" s="294"/>
      <c r="Y21" s="294"/>
      <c r="Z21" s="152"/>
      <c r="AA21" s="308"/>
      <c r="AB21" s="112"/>
      <c r="AC21" s="153"/>
      <c r="AD21" s="43"/>
      <c r="AE21" s="240"/>
      <c r="AF21" s="241"/>
      <c r="AG21" s="241"/>
      <c r="AH21" s="241"/>
      <c r="AI21" s="241"/>
      <c r="AJ21" s="241"/>
      <c r="AK21" s="240"/>
      <c r="AL21" s="136"/>
      <c r="AM21" s="139"/>
      <c r="AN21" s="153"/>
      <c r="AO21" s="112"/>
      <c r="AP21" s="296"/>
      <c r="AQ21" s="297"/>
      <c r="AR21" s="244"/>
      <c r="AS21" s="244"/>
      <c r="AT21" s="244"/>
      <c r="AU21" s="172"/>
    </row>
    <row r="22" spans="1:47" s="105" customFormat="1" x14ac:dyDescent="0.25">
      <c r="A22" s="182"/>
      <c r="B22" s="166"/>
      <c r="C22" s="189"/>
      <c r="D22" s="159"/>
      <c r="E22" s="211"/>
      <c r="F22" s="8"/>
      <c r="G22" s="8"/>
      <c r="H22" s="212" t="str">
        <f t="shared" si="1"/>
        <v/>
      </c>
      <c r="I22" s="212"/>
      <c r="J22" s="212"/>
      <c r="K22" s="213" t="str">
        <f t="shared" si="2"/>
        <v/>
      </c>
      <c r="L22" s="162"/>
      <c r="M22" s="1" t="s">
        <v>8</v>
      </c>
      <c r="N22" s="232"/>
      <c r="O22" s="233"/>
      <c r="P22" s="339"/>
      <c r="Q22" s="239"/>
      <c r="R22" s="233"/>
      <c r="S22" s="234"/>
      <c r="T22" s="234"/>
      <c r="U22" s="235"/>
      <c r="V22" s="8"/>
      <c r="W22" s="152"/>
      <c r="X22" s="294"/>
      <c r="Y22" s="294"/>
      <c r="Z22" s="152"/>
      <c r="AA22" s="308"/>
      <c r="AB22" s="112"/>
      <c r="AC22" s="153"/>
      <c r="AD22" s="43"/>
      <c r="AE22" s="240"/>
      <c r="AF22" s="241"/>
      <c r="AG22" s="241"/>
      <c r="AH22" s="241"/>
      <c r="AI22" s="241"/>
      <c r="AJ22" s="241"/>
      <c r="AK22" s="240"/>
      <c r="AL22" s="136"/>
      <c r="AM22" s="139"/>
      <c r="AN22" s="153"/>
      <c r="AO22" s="112"/>
      <c r="AP22" s="296"/>
      <c r="AQ22" s="297"/>
      <c r="AR22" s="244"/>
      <c r="AS22" s="244"/>
      <c r="AT22" s="244"/>
      <c r="AU22" s="172"/>
    </row>
    <row r="23" spans="1:47" s="105" customFormat="1" x14ac:dyDescent="0.25">
      <c r="A23" s="182"/>
      <c r="B23" s="166"/>
      <c r="C23" s="189"/>
      <c r="D23" s="159"/>
      <c r="E23" s="211"/>
      <c r="F23" s="8"/>
      <c r="G23" s="8"/>
      <c r="H23" s="212" t="str">
        <f t="shared" si="1"/>
        <v/>
      </c>
      <c r="I23" s="212"/>
      <c r="J23" s="212"/>
      <c r="K23" s="213" t="str">
        <f t="shared" si="2"/>
        <v/>
      </c>
      <c r="L23" s="162"/>
      <c r="M23" s="1" t="s">
        <v>8</v>
      </c>
      <c r="N23" s="232"/>
      <c r="O23" s="233"/>
      <c r="P23" s="339"/>
      <c r="Q23" s="239"/>
      <c r="R23" s="233"/>
      <c r="S23" s="234"/>
      <c r="T23" s="234"/>
      <c r="U23" s="235"/>
      <c r="V23" s="8"/>
      <c r="W23" s="152"/>
      <c r="X23" s="294"/>
      <c r="Y23" s="294"/>
      <c r="Z23" s="152"/>
      <c r="AA23" s="308"/>
      <c r="AB23" s="112"/>
      <c r="AC23" s="153"/>
      <c r="AD23" s="43"/>
      <c r="AE23" s="240"/>
      <c r="AF23" s="241"/>
      <c r="AG23" s="241"/>
      <c r="AH23" s="241"/>
      <c r="AI23" s="241"/>
      <c r="AJ23" s="241"/>
      <c r="AK23" s="240"/>
      <c r="AL23" s="136"/>
      <c r="AM23" s="139"/>
      <c r="AN23" s="153"/>
      <c r="AO23" s="112"/>
      <c r="AP23" s="296"/>
      <c r="AQ23" s="297"/>
      <c r="AR23" s="244"/>
      <c r="AS23" s="244"/>
      <c r="AT23" s="244"/>
      <c r="AU23" s="172"/>
    </row>
    <row r="24" spans="1:47" s="105" customFormat="1" x14ac:dyDescent="0.25">
      <c r="A24" s="182"/>
      <c r="B24" s="166"/>
      <c r="C24" s="189"/>
      <c r="D24" s="159"/>
      <c r="E24" s="211"/>
      <c r="F24" s="8"/>
      <c r="G24" s="8"/>
      <c r="H24" s="212" t="str">
        <f t="shared" si="1"/>
        <v/>
      </c>
      <c r="I24" s="212"/>
      <c r="J24" s="212"/>
      <c r="K24" s="213" t="str">
        <f t="shared" si="2"/>
        <v/>
      </c>
      <c r="L24" s="162"/>
      <c r="M24" s="1" t="s">
        <v>8</v>
      </c>
      <c r="N24" s="232"/>
      <c r="O24" s="233"/>
      <c r="P24" s="339"/>
      <c r="Q24" s="239"/>
      <c r="R24" s="233"/>
      <c r="S24" s="234"/>
      <c r="T24" s="234"/>
      <c r="U24" s="235"/>
      <c r="V24" s="8"/>
      <c r="W24" s="152"/>
      <c r="X24" s="294"/>
      <c r="Y24" s="294"/>
      <c r="Z24" s="152"/>
      <c r="AA24" s="308"/>
      <c r="AB24" s="112"/>
      <c r="AC24" s="153"/>
      <c r="AD24" s="43"/>
      <c r="AE24" s="240"/>
      <c r="AF24" s="241"/>
      <c r="AG24" s="241"/>
      <c r="AH24" s="241"/>
      <c r="AI24" s="241"/>
      <c r="AJ24" s="241"/>
      <c r="AK24" s="240"/>
      <c r="AL24" s="136"/>
      <c r="AM24" s="139"/>
      <c r="AN24" s="153"/>
      <c r="AO24" s="112"/>
      <c r="AP24" s="296"/>
      <c r="AQ24" s="297"/>
      <c r="AR24" s="244"/>
      <c r="AS24" s="244"/>
      <c r="AT24" s="244"/>
      <c r="AU24" s="172"/>
    </row>
    <row r="25" spans="1:47" s="105" customFormat="1" x14ac:dyDescent="0.25">
      <c r="A25" s="182"/>
      <c r="B25" s="166"/>
      <c r="C25" s="189"/>
      <c r="D25" s="159"/>
      <c r="E25" s="211"/>
      <c r="F25" s="8"/>
      <c r="G25" s="8"/>
      <c r="H25" s="212" t="str">
        <f t="shared" si="1"/>
        <v/>
      </c>
      <c r="I25" s="212"/>
      <c r="J25" s="212"/>
      <c r="K25" s="213" t="str">
        <f t="shared" si="2"/>
        <v/>
      </c>
      <c r="L25" s="162"/>
      <c r="M25" s="1" t="s">
        <v>8</v>
      </c>
      <c r="N25" s="232"/>
      <c r="O25" s="233"/>
      <c r="P25" s="339"/>
      <c r="Q25" s="239"/>
      <c r="R25" s="233"/>
      <c r="S25" s="234"/>
      <c r="T25" s="234"/>
      <c r="U25" s="235"/>
      <c r="V25" s="8"/>
      <c r="W25" s="152"/>
      <c r="X25" s="294"/>
      <c r="Y25" s="294"/>
      <c r="Z25" s="152"/>
      <c r="AA25" s="308"/>
      <c r="AB25" s="112"/>
      <c r="AC25" s="153"/>
      <c r="AD25" s="43"/>
      <c r="AE25" s="240"/>
      <c r="AF25" s="241"/>
      <c r="AG25" s="241"/>
      <c r="AH25" s="241"/>
      <c r="AI25" s="241"/>
      <c r="AJ25" s="241"/>
      <c r="AK25" s="240"/>
      <c r="AL25" s="136"/>
      <c r="AM25" s="139"/>
      <c r="AN25" s="153"/>
      <c r="AO25" s="112"/>
      <c r="AP25" s="296"/>
      <c r="AQ25" s="297"/>
      <c r="AR25" s="244"/>
      <c r="AS25" s="244"/>
      <c r="AT25" s="244"/>
      <c r="AU25" s="172"/>
    </row>
    <row r="26" spans="1:47" s="105" customFormat="1" x14ac:dyDescent="0.25">
      <c r="A26" s="182"/>
      <c r="B26" s="166"/>
      <c r="C26" s="189"/>
      <c r="D26" s="159"/>
      <c r="E26" s="211"/>
      <c r="F26" s="8"/>
      <c r="G26" s="8"/>
      <c r="H26" s="212" t="str">
        <f t="shared" si="1"/>
        <v/>
      </c>
      <c r="I26" s="212"/>
      <c r="J26" s="212"/>
      <c r="K26" s="213" t="str">
        <f t="shared" si="2"/>
        <v/>
      </c>
      <c r="L26" s="162"/>
      <c r="M26" s="1" t="s">
        <v>8</v>
      </c>
      <c r="N26" s="232"/>
      <c r="O26" s="233"/>
      <c r="P26" s="339"/>
      <c r="Q26" s="239"/>
      <c r="R26" s="233"/>
      <c r="S26" s="234"/>
      <c r="T26" s="234"/>
      <c r="U26" s="235"/>
      <c r="V26" s="8"/>
      <c r="W26" s="152"/>
      <c r="X26" s="294"/>
      <c r="Y26" s="294"/>
      <c r="Z26" s="152"/>
      <c r="AA26" s="308"/>
      <c r="AB26" s="112"/>
      <c r="AC26" s="153"/>
      <c r="AD26" s="43"/>
      <c r="AE26" s="240"/>
      <c r="AF26" s="241"/>
      <c r="AG26" s="241"/>
      <c r="AH26" s="241"/>
      <c r="AI26" s="241"/>
      <c r="AJ26" s="241"/>
      <c r="AK26" s="240"/>
      <c r="AL26" s="136"/>
      <c r="AM26" s="139"/>
      <c r="AN26" s="153"/>
      <c r="AO26" s="112"/>
      <c r="AP26" s="296"/>
      <c r="AQ26" s="297"/>
      <c r="AR26" s="244"/>
      <c r="AS26" s="244"/>
      <c r="AT26" s="244"/>
      <c r="AU26" s="172"/>
    </row>
    <row r="27" spans="1:47" s="105" customFormat="1" x14ac:dyDescent="0.25">
      <c r="A27" s="182"/>
      <c r="B27" s="166"/>
      <c r="C27" s="189"/>
      <c r="D27" s="159"/>
      <c r="E27" s="211"/>
      <c r="F27" s="8"/>
      <c r="G27" s="8"/>
      <c r="H27" s="212" t="str">
        <f t="shared" si="1"/>
        <v/>
      </c>
      <c r="I27" s="212"/>
      <c r="J27" s="212"/>
      <c r="K27" s="213" t="str">
        <f t="shared" si="2"/>
        <v/>
      </c>
      <c r="L27" s="162"/>
      <c r="M27" s="1" t="s">
        <v>8</v>
      </c>
      <c r="N27" s="232"/>
      <c r="O27" s="233"/>
      <c r="P27" s="339"/>
      <c r="Q27" s="239"/>
      <c r="R27" s="233"/>
      <c r="S27" s="234"/>
      <c r="T27" s="234"/>
      <c r="U27" s="235"/>
      <c r="V27" s="8"/>
      <c r="W27" s="152"/>
      <c r="X27" s="294"/>
      <c r="Y27" s="294"/>
      <c r="Z27" s="152"/>
      <c r="AA27" s="308"/>
      <c r="AB27" s="112"/>
      <c r="AC27" s="153"/>
      <c r="AD27" s="43"/>
      <c r="AE27" s="240"/>
      <c r="AF27" s="241"/>
      <c r="AG27" s="241"/>
      <c r="AH27" s="241"/>
      <c r="AI27" s="241"/>
      <c r="AJ27" s="241"/>
      <c r="AK27" s="240"/>
      <c r="AL27" s="136"/>
      <c r="AM27" s="139"/>
      <c r="AN27" s="153"/>
      <c r="AO27" s="112"/>
      <c r="AP27" s="296"/>
      <c r="AQ27" s="297"/>
      <c r="AR27" s="244"/>
      <c r="AS27" s="244"/>
      <c r="AT27" s="244"/>
      <c r="AU27" s="172"/>
    </row>
    <row r="28" spans="1:47" s="105" customFormat="1" x14ac:dyDescent="0.25">
      <c r="A28" s="182"/>
      <c r="B28" s="166"/>
      <c r="C28" s="189"/>
      <c r="D28" s="159"/>
      <c r="E28" s="211"/>
      <c r="F28" s="8"/>
      <c r="G28" s="8"/>
      <c r="H28" s="212" t="str">
        <f t="shared" si="1"/>
        <v/>
      </c>
      <c r="I28" s="212"/>
      <c r="J28" s="212"/>
      <c r="K28" s="213" t="str">
        <f t="shared" si="2"/>
        <v/>
      </c>
      <c r="L28" s="162"/>
      <c r="M28" s="1" t="s">
        <v>8</v>
      </c>
      <c r="N28" s="232"/>
      <c r="O28" s="233"/>
      <c r="P28" s="339"/>
      <c r="Q28" s="239"/>
      <c r="R28" s="233"/>
      <c r="S28" s="234"/>
      <c r="T28" s="234"/>
      <c r="U28" s="235"/>
      <c r="V28" s="8"/>
      <c r="W28" s="152"/>
      <c r="X28" s="294"/>
      <c r="Y28" s="294"/>
      <c r="Z28" s="152"/>
      <c r="AA28" s="308"/>
      <c r="AB28" s="112"/>
      <c r="AC28" s="153"/>
      <c r="AD28" s="43"/>
      <c r="AE28" s="240"/>
      <c r="AF28" s="241"/>
      <c r="AG28" s="241"/>
      <c r="AH28" s="241"/>
      <c r="AI28" s="241"/>
      <c r="AJ28" s="241"/>
      <c r="AK28" s="240"/>
      <c r="AL28" s="136"/>
      <c r="AM28" s="139"/>
      <c r="AN28" s="153"/>
      <c r="AO28" s="112"/>
      <c r="AP28" s="296"/>
      <c r="AQ28" s="297"/>
      <c r="AR28" s="244"/>
      <c r="AS28" s="244"/>
      <c r="AT28" s="244"/>
      <c r="AU28" s="172"/>
    </row>
    <row r="29" spans="1:47" s="105" customFormat="1" x14ac:dyDescent="0.25">
      <c r="A29" s="182"/>
      <c r="B29" s="166"/>
      <c r="C29" s="189"/>
      <c r="D29" s="159"/>
      <c r="E29" s="211"/>
      <c r="F29" s="8"/>
      <c r="G29" s="8"/>
      <c r="H29" s="212" t="str">
        <f t="shared" si="1"/>
        <v/>
      </c>
      <c r="I29" s="212"/>
      <c r="J29" s="212"/>
      <c r="K29" s="213" t="str">
        <f t="shared" si="2"/>
        <v/>
      </c>
      <c r="L29" s="162"/>
      <c r="M29" s="1" t="s">
        <v>8</v>
      </c>
      <c r="N29" s="232"/>
      <c r="O29" s="233"/>
      <c r="P29" s="339"/>
      <c r="Q29" s="239"/>
      <c r="R29" s="233"/>
      <c r="S29" s="234"/>
      <c r="T29" s="234"/>
      <c r="U29" s="235"/>
      <c r="V29" s="8"/>
      <c r="W29" s="152"/>
      <c r="X29" s="294"/>
      <c r="Y29" s="294"/>
      <c r="Z29" s="152"/>
      <c r="AA29" s="308"/>
      <c r="AB29" s="112"/>
      <c r="AC29" s="153"/>
      <c r="AD29" s="43"/>
      <c r="AE29" s="240"/>
      <c r="AF29" s="241"/>
      <c r="AG29" s="241"/>
      <c r="AH29" s="241"/>
      <c r="AI29" s="241"/>
      <c r="AJ29" s="241"/>
      <c r="AK29" s="240"/>
      <c r="AL29" s="136"/>
      <c r="AM29" s="139"/>
      <c r="AN29" s="153"/>
      <c r="AO29" s="112"/>
      <c r="AP29" s="296"/>
      <c r="AQ29" s="297"/>
      <c r="AR29" s="244"/>
      <c r="AS29" s="244"/>
      <c r="AT29" s="244"/>
      <c r="AU29" s="172"/>
    </row>
    <row r="30" spans="1:47" s="105" customFormat="1" x14ac:dyDescent="0.25">
      <c r="A30" s="182"/>
      <c r="B30" s="166"/>
      <c r="C30" s="189"/>
      <c r="D30" s="159"/>
      <c r="E30" s="211"/>
      <c r="F30" s="8"/>
      <c r="G30" s="8"/>
      <c r="H30" s="212" t="str">
        <f t="shared" si="1"/>
        <v/>
      </c>
      <c r="I30" s="212"/>
      <c r="J30" s="212"/>
      <c r="K30" s="213" t="str">
        <f t="shared" si="2"/>
        <v/>
      </c>
      <c r="L30" s="162"/>
      <c r="M30" s="1" t="s">
        <v>8</v>
      </c>
      <c r="N30" s="232"/>
      <c r="O30" s="233"/>
      <c r="P30" s="339"/>
      <c r="Q30" s="239"/>
      <c r="R30" s="233"/>
      <c r="S30" s="234"/>
      <c r="T30" s="234"/>
      <c r="U30" s="235"/>
      <c r="V30" s="8"/>
      <c r="W30" s="152"/>
      <c r="X30" s="294"/>
      <c r="Y30" s="294"/>
      <c r="Z30" s="152"/>
      <c r="AA30" s="308"/>
      <c r="AB30" s="112"/>
      <c r="AC30" s="153"/>
      <c r="AD30" s="43"/>
      <c r="AE30" s="240"/>
      <c r="AF30" s="241"/>
      <c r="AG30" s="241"/>
      <c r="AH30" s="241"/>
      <c r="AI30" s="241"/>
      <c r="AJ30" s="241"/>
      <c r="AK30" s="240"/>
      <c r="AL30" s="136"/>
      <c r="AM30" s="139"/>
      <c r="AN30" s="153"/>
      <c r="AO30" s="112"/>
      <c r="AP30" s="296"/>
      <c r="AQ30" s="297"/>
      <c r="AR30" s="244"/>
      <c r="AS30" s="244"/>
      <c r="AT30" s="244"/>
      <c r="AU30" s="172"/>
    </row>
    <row r="31" spans="1:47" s="105" customFormat="1" x14ac:dyDescent="0.25">
      <c r="A31" s="182"/>
      <c r="B31" s="166"/>
      <c r="C31" s="189"/>
      <c r="D31" s="159"/>
      <c r="E31" s="211"/>
      <c r="F31" s="8"/>
      <c r="G31" s="8"/>
      <c r="H31" s="212" t="str">
        <f t="shared" si="1"/>
        <v/>
      </c>
      <c r="I31" s="212"/>
      <c r="J31" s="212"/>
      <c r="K31" s="213" t="str">
        <f t="shared" si="2"/>
        <v/>
      </c>
      <c r="L31" s="162"/>
      <c r="M31" s="1" t="s">
        <v>8</v>
      </c>
      <c r="N31" s="232"/>
      <c r="O31" s="233"/>
      <c r="P31" s="339"/>
      <c r="Q31" s="239"/>
      <c r="R31" s="233"/>
      <c r="S31" s="234"/>
      <c r="T31" s="234"/>
      <c r="U31" s="235"/>
      <c r="V31" s="8"/>
      <c r="W31" s="152"/>
      <c r="X31" s="294"/>
      <c r="Y31" s="294"/>
      <c r="Z31" s="152"/>
      <c r="AA31" s="308"/>
      <c r="AB31" s="112"/>
      <c r="AC31" s="153"/>
      <c r="AD31" s="43"/>
      <c r="AE31" s="240"/>
      <c r="AF31" s="241"/>
      <c r="AG31" s="241"/>
      <c r="AH31" s="241"/>
      <c r="AI31" s="241"/>
      <c r="AJ31" s="241"/>
      <c r="AK31" s="240"/>
      <c r="AL31" s="136"/>
      <c r="AM31" s="139"/>
      <c r="AN31" s="153"/>
      <c r="AO31" s="112"/>
      <c r="AP31" s="296"/>
      <c r="AQ31" s="297"/>
      <c r="AR31" s="244"/>
      <c r="AS31" s="244"/>
      <c r="AT31" s="244"/>
      <c r="AU31" s="172"/>
    </row>
    <row r="32" spans="1:47" s="105" customFormat="1" x14ac:dyDescent="0.25">
      <c r="A32" s="182"/>
      <c r="B32" s="166"/>
      <c r="C32" s="189"/>
      <c r="D32" s="159"/>
      <c r="E32" s="211"/>
      <c r="F32" s="8"/>
      <c r="G32" s="8"/>
      <c r="H32" s="212" t="str">
        <f t="shared" si="1"/>
        <v/>
      </c>
      <c r="I32" s="212"/>
      <c r="J32" s="212"/>
      <c r="K32" s="213" t="str">
        <f t="shared" si="2"/>
        <v/>
      </c>
      <c r="L32" s="162"/>
      <c r="M32" s="1" t="s">
        <v>8</v>
      </c>
      <c r="N32" s="232"/>
      <c r="O32" s="233"/>
      <c r="P32" s="339"/>
      <c r="Q32" s="239"/>
      <c r="R32" s="233"/>
      <c r="S32" s="234"/>
      <c r="T32" s="234"/>
      <c r="U32" s="235"/>
      <c r="V32" s="8"/>
      <c r="W32" s="152"/>
      <c r="X32" s="294"/>
      <c r="Y32" s="294"/>
      <c r="Z32" s="152"/>
      <c r="AA32" s="308"/>
      <c r="AB32" s="112"/>
      <c r="AC32" s="153"/>
      <c r="AD32" s="43"/>
      <c r="AE32" s="240"/>
      <c r="AF32" s="241"/>
      <c r="AG32" s="241"/>
      <c r="AH32" s="241"/>
      <c r="AI32" s="241"/>
      <c r="AJ32" s="241"/>
      <c r="AK32" s="240"/>
      <c r="AL32" s="136"/>
      <c r="AM32" s="139"/>
      <c r="AN32" s="153"/>
      <c r="AO32" s="112"/>
      <c r="AP32" s="296"/>
      <c r="AQ32" s="297"/>
      <c r="AR32" s="244"/>
      <c r="AS32" s="244"/>
      <c r="AT32" s="244"/>
      <c r="AU32" s="172"/>
    </row>
    <row r="33" spans="1:47" s="105" customFormat="1" x14ac:dyDescent="0.25">
      <c r="A33" s="182"/>
      <c r="B33" s="166"/>
      <c r="C33" s="189"/>
      <c r="D33" s="159"/>
      <c r="E33" s="211"/>
      <c r="F33" s="8"/>
      <c r="G33" s="8"/>
      <c r="H33" s="212" t="str">
        <f t="shared" si="1"/>
        <v/>
      </c>
      <c r="I33" s="212"/>
      <c r="J33" s="212"/>
      <c r="K33" s="213" t="str">
        <f t="shared" si="2"/>
        <v/>
      </c>
      <c r="L33" s="162"/>
      <c r="M33" s="1" t="s">
        <v>8</v>
      </c>
      <c r="N33" s="232"/>
      <c r="O33" s="233"/>
      <c r="P33" s="339"/>
      <c r="Q33" s="239"/>
      <c r="R33" s="233"/>
      <c r="S33" s="234"/>
      <c r="T33" s="234"/>
      <c r="U33" s="235"/>
      <c r="V33" s="8"/>
      <c r="W33" s="152"/>
      <c r="X33" s="294"/>
      <c r="Y33" s="294"/>
      <c r="Z33" s="152"/>
      <c r="AA33" s="308"/>
      <c r="AB33" s="112"/>
      <c r="AC33" s="153"/>
      <c r="AD33" s="43"/>
      <c r="AE33" s="240"/>
      <c r="AF33" s="241"/>
      <c r="AG33" s="241"/>
      <c r="AH33" s="241"/>
      <c r="AI33" s="241"/>
      <c r="AJ33" s="241"/>
      <c r="AK33" s="240"/>
      <c r="AL33" s="136"/>
      <c r="AM33" s="139"/>
      <c r="AN33" s="153"/>
      <c r="AO33" s="112"/>
      <c r="AP33" s="296"/>
      <c r="AQ33" s="297"/>
      <c r="AR33" s="244"/>
      <c r="AS33" s="244"/>
      <c r="AT33" s="244"/>
      <c r="AU33" s="172"/>
    </row>
    <row r="34" spans="1:47" s="105" customFormat="1" x14ac:dyDescent="0.25">
      <c r="A34" s="182"/>
      <c r="B34" s="166"/>
      <c r="C34" s="189"/>
      <c r="D34" s="159"/>
      <c r="E34" s="211"/>
      <c r="F34" s="8"/>
      <c r="G34" s="8"/>
      <c r="H34" s="212" t="str">
        <f t="shared" si="1"/>
        <v/>
      </c>
      <c r="I34" s="212"/>
      <c r="J34" s="212"/>
      <c r="K34" s="213" t="str">
        <f t="shared" si="2"/>
        <v/>
      </c>
      <c r="L34" s="162"/>
      <c r="M34" s="1" t="s">
        <v>8</v>
      </c>
      <c r="N34" s="232"/>
      <c r="O34" s="233"/>
      <c r="P34" s="339"/>
      <c r="Q34" s="239"/>
      <c r="R34" s="233"/>
      <c r="S34" s="234"/>
      <c r="T34" s="234"/>
      <c r="U34" s="235"/>
      <c r="V34" s="8"/>
      <c r="W34" s="152"/>
      <c r="X34" s="294"/>
      <c r="Y34" s="294"/>
      <c r="Z34" s="152"/>
      <c r="AA34" s="308"/>
      <c r="AB34" s="112"/>
      <c r="AC34" s="153"/>
      <c r="AD34" s="43"/>
      <c r="AE34" s="240"/>
      <c r="AF34" s="241"/>
      <c r="AG34" s="241"/>
      <c r="AH34" s="241"/>
      <c r="AI34" s="241"/>
      <c r="AJ34" s="241"/>
      <c r="AK34" s="240"/>
      <c r="AL34" s="136"/>
      <c r="AM34" s="139"/>
      <c r="AN34" s="153"/>
      <c r="AO34" s="112"/>
      <c r="AP34" s="296"/>
      <c r="AQ34" s="297"/>
      <c r="AR34" s="244"/>
      <c r="AS34" s="244"/>
      <c r="AT34" s="244"/>
      <c r="AU34" s="172"/>
    </row>
    <row r="35" spans="1:47" s="105" customFormat="1" x14ac:dyDescent="0.25">
      <c r="A35" s="182"/>
      <c r="B35" s="166"/>
      <c r="C35" s="189"/>
      <c r="D35" s="159"/>
      <c r="E35" s="211"/>
      <c r="F35" s="8"/>
      <c r="G35" s="8"/>
      <c r="H35" s="212" t="str">
        <f t="shared" si="1"/>
        <v/>
      </c>
      <c r="I35" s="212"/>
      <c r="J35" s="212"/>
      <c r="K35" s="213" t="str">
        <f t="shared" si="2"/>
        <v/>
      </c>
      <c r="L35" s="162"/>
      <c r="M35" s="1" t="s">
        <v>8</v>
      </c>
      <c r="N35" s="232"/>
      <c r="O35" s="233"/>
      <c r="P35" s="339"/>
      <c r="Q35" s="239"/>
      <c r="R35" s="233"/>
      <c r="S35" s="234"/>
      <c r="T35" s="234"/>
      <c r="U35" s="235"/>
      <c r="V35" s="8"/>
      <c r="W35" s="152"/>
      <c r="X35" s="294"/>
      <c r="Y35" s="294"/>
      <c r="Z35" s="152"/>
      <c r="AA35" s="308"/>
      <c r="AB35" s="112"/>
      <c r="AC35" s="153"/>
      <c r="AD35" s="43"/>
      <c r="AE35" s="240"/>
      <c r="AF35" s="241"/>
      <c r="AG35" s="241"/>
      <c r="AH35" s="241"/>
      <c r="AI35" s="241"/>
      <c r="AJ35" s="241"/>
      <c r="AK35" s="240"/>
      <c r="AL35" s="136"/>
      <c r="AM35" s="139"/>
      <c r="AN35" s="153"/>
      <c r="AO35" s="112"/>
      <c r="AP35" s="296"/>
      <c r="AQ35" s="297"/>
      <c r="AR35" s="244"/>
      <c r="AS35" s="244"/>
      <c r="AT35" s="244"/>
      <c r="AU35" s="172"/>
    </row>
    <row r="36" spans="1:47" s="105" customFormat="1" x14ac:dyDescent="0.25">
      <c r="A36" s="182"/>
      <c r="B36" s="166"/>
      <c r="C36" s="189"/>
      <c r="D36" s="159"/>
      <c r="E36" s="211"/>
      <c r="F36" s="8"/>
      <c r="G36" s="8"/>
      <c r="H36" s="212" t="str">
        <f t="shared" si="1"/>
        <v/>
      </c>
      <c r="I36" s="212"/>
      <c r="J36" s="212"/>
      <c r="K36" s="213" t="str">
        <f t="shared" si="2"/>
        <v/>
      </c>
      <c r="L36" s="162"/>
      <c r="M36" s="1" t="s">
        <v>8</v>
      </c>
      <c r="N36" s="232"/>
      <c r="O36" s="233"/>
      <c r="P36" s="339"/>
      <c r="Q36" s="239"/>
      <c r="R36" s="233"/>
      <c r="S36" s="234"/>
      <c r="T36" s="234"/>
      <c r="U36" s="235"/>
      <c r="V36" s="8"/>
      <c r="W36" s="152"/>
      <c r="X36" s="294"/>
      <c r="Y36" s="294"/>
      <c r="Z36" s="152"/>
      <c r="AA36" s="308"/>
      <c r="AB36" s="112"/>
      <c r="AC36" s="153"/>
      <c r="AD36" s="43"/>
      <c r="AE36" s="240"/>
      <c r="AF36" s="241"/>
      <c r="AG36" s="241"/>
      <c r="AH36" s="241"/>
      <c r="AI36" s="241"/>
      <c r="AJ36" s="241"/>
      <c r="AK36" s="240"/>
      <c r="AL36" s="136"/>
      <c r="AM36" s="139"/>
      <c r="AN36" s="153"/>
      <c r="AO36" s="112"/>
      <c r="AP36" s="296"/>
      <c r="AQ36" s="297"/>
      <c r="AR36" s="244"/>
      <c r="AS36" s="244"/>
      <c r="AT36" s="244"/>
      <c r="AU36" s="172"/>
    </row>
    <row r="37" spans="1:47" s="105" customFormat="1" x14ac:dyDescent="0.25">
      <c r="A37" s="182"/>
      <c r="B37" s="166"/>
      <c r="C37" s="189"/>
      <c r="D37" s="159"/>
      <c r="E37" s="211"/>
      <c r="F37" s="8"/>
      <c r="G37" s="8"/>
      <c r="H37" s="212" t="str">
        <f t="shared" si="1"/>
        <v/>
      </c>
      <c r="I37" s="212"/>
      <c r="J37" s="212"/>
      <c r="K37" s="213" t="str">
        <f t="shared" si="2"/>
        <v/>
      </c>
      <c r="L37" s="162"/>
      <c r="M37" s="1" t="s">
        <v>8</v>
      </c>
      <c r="N37" s="232"/>
      <c r="O37" s="233"/>
      <c r="P37" s="339"/>
      <c r="Q37" s="239"/>
      <c r="R37" s="233"/>
      <c r="S37" s="234"/>
      <c r="T37" s="234"/>
      <c r="U37" s="235"/>
      <c r="V37" s="8"/>
      <c r="W37" s="152"/>
      <c r="X37" s="294"/>
      <c r="Y37" s="294"/>
      <c r="Z37" s="152"/>
      <c r="AA37" s="308"/>
      <c r="AB37" s="112"/>
      <c r="AC37" s="153"/>
      <c r="AD37" s="43"/>
      <c r="AE37" s="240"/>
      <c r="AF37" s="241"/>
      <c r="AG37" s="241"/>
      <c r="AH37" s="241"/>
      <c r="AI37" s="241"/>
      <c r="AJ37" s="241"/>
      <c r="AK37" s="240"/>
      <c r="AL37" s="136"/>
      <c r="AM37" s="139"/>
      <c r="AN37" s="153"/>
      <c r="AO37" s="112"/>
      <c r="AP37" s="296"/>
      <c r="AQ37" s="297"/>
      <c r="AR37" s="244"/>
      <c r="AS37" s="244"/>
      <c r="AT37" s="244"/>
      <c r="AU37" s="172"/>
    </row>
    <row r="38" spans="1:47" s="105" customFormat="1" x14ac:dyDescent="0.25">
      <c r="A38" s="182"/>
      <c r="B38" s="166"/>
      <c r="C38" s="189"/>
      <c r="D38" s="159"/>
      <c r="E38" s="211"/>
      <c r="F38" s="8"/>
      <c r="G38" s="8"/>
      <c r="H38" s="212" t="str">
        <f t="shared" si="1"/>
        <v/>
      </c>
      <c r="I38" s="212"/>
      <c r="J38" s="212"/>
      <c r="K38" s="213" t="str">
        <f t="shared" si="2"/>
        <v/>
      </c>
      <c r="L38" s="162"/>
      <c r="M38" s="1" t="s">
        <v>8</v>
      </c>
      <c r="N38" s="232"/>
      <c r="O38" s="233"/>
      <c r="P38" s="339"/>
      <c r="Q38" s="239"/>
      <c r="R38" s="233"/>
      <c r="S38" s="234"/>
      <c r="T38" s="234"/>
      <c r="U38" s="235"/>
      <c r="V38" s="8"/>
      <c r="W38" s="152"/>
      <c r="X38" s="294"/>
      <c r="Y38" s="294"/>
      <c r="Z38" s="152"/>
      <c r="AA38" s="308"/>
      <c r="AB38" s="112"/>
      <c r="AC38" s="153"/>
      <c r="AD38" s="43"/>
      <c r="AE38" s="240"/>
      <c r="AF38" s="241"/>
      <c r="AG38" s="241"/>
      <c r="AH38" s="241"/>
      <c r="AI38" s="241"/>
      <c r="AJ38" s="241"/>
      <c r="AK38" s="240"/>
      <c r="AL38" s="136"/>
      <c r="AM38" s="139"/>
      <c r="AN38" s="153"/>
      <c r="AO38" s="112"/>
      <c r="AP38" s="296"/>
      <c r="AQ38" s="297"/>
      <c r="AR38" s="244"/>
      <c r="AS38" s="244"/>
      <c r="AT38" s="244"/>
      <c r="AU38" s="172"/>
    </row>
    <row r="39" spans="1:47" s="105" customFormat="1" x14ac:dyDescent="0.25">
      <c r="A39" s="182"/>
      <c r="B39" s="166"/>
      <c r="C39" s="189"/>
      <c r="D39" s="159"/>
      <c r="E39" s="211"/>
      <c r="F39" s="8"/>
      <c r="G39" s="8"/>
      <c r="H39" s="212" t="str">
        <f t="shared" si="1"/>
        <v/>
      </c>
      <c r="I39" s="212"/>
      <c r="J39" s="212"/>
      <c r="K39" s="213" t="str">
        <f t="shared" si="2"/>
        <v/>
      </c>
      <c r="L39" s="162"/>
      <c r="M39" s="1" t="s">
        <v>8</v>
      </c>
      <c r="N39" s="232"/>
      <c r="O39" s="233"/>
      <c r="P39" s="339"/>
      <c r="Q39" s="239"/>
      <c r="R39" s="233"/>
      <c r="S39" s="234"/>
      <c r="T39" s="234"/>
      <c r="U39" s="235"/>
      <c r="V39" s="8"/>
      <c r="W39" s="152"/>
      <c r="X39" s="294"/>
      <c r="Y39" s="294"/>
      <c r="Z39" s="152"/>
      <c r="AA39" s="308"/>
      <c r="AB39" s="112"/>
      <c r="AC39" s="153"/>
      <c r="AD39" s="43"/>
      <c r="AE39" s="240"/>
      <c r="AF39" s="241"/>
      <c r="AG39" s="241"/>
      <c r="AH39" s="241"/>
      <c r="AI39" s="241"/>
      <c r="AJ39" s="241"/>
      <c r="AK39" s="240"/>
      <c r="AL39" s="136"/>
      <c r="AM39" s="139"/>
      <c r="AN39" s="153"/>
      <c r="AO39" s="112"/>
      <c r="AP39" s="296"/>
      <c r="AQ39" s="297"/>
      <c r="AR39" s="244"/>
      <c r="AS39" s="244"/>
      <c r="AT39" s="244"/>
      <c r="AU39" s="172"/>
    </row>
    <row r="40" spans="1:47" s="105" customFormat="1" x14ac:dyDescent="0.25">
      <c r="A40" s="182"/>
      <c r="B40" s="166"/>
      <c r="C40" s="189"/>
      <c r="D40" s="159"/>
      <c r="E40" s="211"/>
      <c r="F40" s="8"/>
      <c r="G40" s="8"/>
      <c r="H40" s="212" t="str">
        <f t="shared" si="1"/>
        <v/>
      </c>
      <c r="I40" s="212"/>
      <c r="J40" s="212"/>
      <c r="K40" s="213" t="str">
        <f t="shared" si="2"/>
        <v/>
      </c>
      <c r="L40" s="162"/>
      <c r="M40" s="1" t="s">
        <v>8</v>
      </c>
      <c r="N40" s="232"/>
      <c r="O40" s="233"/>
      <c r="P40" s="339"/>
      <c r="Q40" s="239"/>
      <c r="R40" s="233"/>
      <c r="S40" s="234"/>
      <c r="T40" s="234"/>
      <c r="U40" s="235"/>
      <c r="V40" s="8"/>
      <c r="W40" s="152"/>
      <c r="X40" s="294"/>
      <c r="Y40" s="294"/>
      <c r="Z40" s="152"/>
      <c r="AA40" s="308"/>
      <c r="AB40" s="112"/>
      <c r="AC40" s="153"/>
      <c r="AD40" s="43"/>
      <c r="AE40" s="240"/>
      <c r="AF40" s="241"/>
      <c r="AG40" s="241"/>
      <c r="AH40" s="241"/>
      <c r="AI40" s="241"/>
      <c r="AJ40" s="241"/>
      <c r="AK40" s="240"/>
      <c r="AL40" s="136"/>
      <c r="AM40" s="139"/>
      <c r="AN40" s="153"/>
      <c r="AO40" s="112"/>
      <c r="AP40" s="296"/>
      <c r="AQ40" s="297"/>
      <c r="AR40" s="244"/>
      <c r="AS40" s="244"/>
      <c r="AT40" s="244"/>
      <c r="AU40" s="172"/>
    </row>
    <row r="41" spans="1:47" s="105" customFormat="1" x14ac:dyDescent="0.25">
      <c r="A41" s="182"/>
      <c r="B41" s="166"/>
      <c r="C41" s="189"/>
      <c r="D41" s="159"/>
      <c r="E41" s="211"/>
      <c r="F41" s="8"/>
      <c r="G41" s="8"/>
      <c r="H41" s="212" t="str">
        <f t="shared" si="1"/>
        <v/>
      </c>
      <c r="I41" s="212"/>
      <c r="J41" s="212"/>
      <c r="K41" s="213" t="str">
        <f t="shared" si="2"/>
        <v/>
      </c>
      <c r="L41" s="162"/>
      <c r="M41" s="1" t="s">
        <v>8</v>
      </c>
      <c r="N41" s="232"/>
      <c r="O41" s="233"/>
      <c r="P41" s="339"/>
      <c r="Q41" s="239"/>
      <c r="R41" s="233"/>
      <c r="S41" s="234"/>
      <c r="T41" s="234"/>
      <c r="U41" s="235"/>
      <c r="V41" s="8"/>
      <c r="W41" s="152"/>
      <c r="X41" s="294"/>
      <c r="Y41" s="294"/>
      <c r="Z41" s="152"/>
      <c r="AA41" s="308"/>
      <c r="AB41" s="112"/>
      <c r="AC41" s="153"/>
      <c r="AD41" s="43"/>
      <c r="AE41" s="240"/>
      <c r="AF41" s="241"/>
      <c r="AG41" s="241"/>
      <c r="AH41" s="241"/>
      <c r="AI41" s="241"/>
      <c r="AJ41" s="241"/>
      <c r="AK41" s="240"/>
      <c r="AL41" s="136"/>
      <c r="AM41" s="139"/>
      <c r="AN41" s="153"/>
      <c r="AO41" s="112"/>
      <c r="AP41" s="296"/>
      <c r="AQ41" s="297"/>
      <c r="AR41" s="244"/>
      <c r="AS41" s="244"/>
      <c r="AT41" s="244"/>
      <c r="AU41" s="172"/>
    </row>
    <row r="42" spans="1:47" s="105" customFormat="1" x14ac:dyDescent="0.25">
      <c r="A42" s="182"/>
      <c r="B42" s="166"/>
      <c r="C42" s="189"/>
      <c r="D42" s="159"/>
      <c r="E42" s="211"/>
      <c r="F42" s="8"/>
      <c r="G42" s="8"/>
      <c r="H42" s="212" t="str">
        <f t="shared" si="1"/>
        <v/>
      </c>
      <c r="I42" s="212"/>
      <c r="J42" s="212"/>
      <c r="K42" s="213" t="str">
        <f t="shared" si="2"/>
        <v/>
      </c>
      <c r="L42" s="162"/>
      <c r="M42" s="1" t="s">
        <v>8</v>
      </c>
      <c r="N42" s="232"/>
      <c r="O42" s="233"/>
      <c r="P42" s="339"/>
      <c r="Q42" s="239"/>
      <c r="R42" s="233"/>
      <c r="S42" s="234"/>
      <c r="T42" s="234"/>
      <c r="U42" s="235"/>
      <c r="V42" s="8"/>
      <c r="W42" s="152"/>
      <c r="X42" s="294"/>
      <c r="Y42" s="294"/>
      <c r="Z42" s="152"/>
      <c r="AA42" s="308"/>
      <c r="AB42" s="112"/>
      <c r="AC42" s="153"/>
      <c r="AD42" s="43"/>
      <c r="AE42" s="240"/>
      <c r="AF42" s="241"/>
      <c r="AG42" s="241"/>
      <c r="AH42" s="241"/>
      <c r="AI42" s="241"/>
      <c r="AJ42" s="241"/>
      <c r="AK42" s="240"/>
      <c r="AL42" s="136"/>
      <c r="AM42" s="139"/>
      <c r="AN42" s="153"/>
      <c r="AO42" s="112"/>
      <c r="AP42" s="296"/>
      <c r="AQ42" s="297"/>
      <c r="AR42" s="244"/>
      <c r="AS42" s="244"/>
      <c r="AT42" s="244"/>
      <c r="AU42" s="172"/>
    </row>
    <row r="43" spans="1:47" s="105" customFormat="1" x14ac:dyDescent="0.25">
      <c r="A43" s="182"/>
      <c r="B43" s="166"/>
      <c r="C43" s="189"/>
      <c r="D43" s="159"/>
      <c r="E43" s="211"/>
      <c r="F43" s="8"/>
      <c r="G43" s="8"/>
      <c r="H43" s="212" t="str">
        <f t="shared" si="1"/>
        <v/>
      </c>
      <c r="I43" s="212"/>
      <c r="J43" s="212"/>
      <c r="K43" s="213" t="str">
        <f t="shared" si="2"/>
        <v/>
      </c>
      <c r="L43" s="162"/>
      <c r="M43" s="1" t="s">
        <v>8</v>
      </c>
      <c r="N43" s="232"/>
      <c r="O43" s="233"/>
      <c r="P43" s="339"/>
      <c r="Q43" s="239"/>
      <c r="R43" s="233"/>
      <c r="S43" s="234"/>
      <c r="T43" s="234"/>
      <c r="U43" s="235"/>
      <c r="V43" s="8"/>
      <c r="W43" s="152"/>
      <c r="X43" s="294"/>
      <c r="Y43" s="294"/>
      <c r="Z43" s="152"/>
      <c r="AA43" s="308"/>
      <c r="AB43" s="112"/>
      <c r="AC43" s="153"/>
      <c r="AD43" s="43"/>
      <c r="AE43" s="240"/>
      <c r="AF43" s="241"/>
      <c r="AG43" s="241"/>
      <c r="AH43" s="241"/>
      <c r="AI43" s="241"/>
      <c r="AJ43" s="241"/>
      <c r="AK43" s="240"/>
      <c r="AL43" s="136"/>
      <c r="AM43" s="139"/>
      <c r="AN43" s="153"/>
      <c r="AO43" s="112"/>
      <c r="AP43" s="296"/>
      <c r="AQ43" s="297"/>
      <c r="AR43" s="244"/>
      <c r="AS43" s="244"/>
      <c r="AT43" s="244"/>
      <c r="AU43" s="172"/>
    </row>
    <row r="44" spans="1:47" s="105" customFormat="1" x14ac:dyDescent="0.25">
      <c r="A44" s="182"/>
      <c r="B44" s="166"/>
      <c r="C44" s="189"/>
      <c r="D44" s="159"/>
      <c r="E44" s="211"/>
      <c r="F44" s="8"/>
      <c r="G44" s="8"/>
      <c r="H44" s="212" t="str">
        <f t="shared" si="1"/>
        <v/>
      </c>
      <c r="I44" s="212"/>
      <c r="J44" s="212"/>
      <c r="K44" s="213" t="str">
        <f t="shared" si="2"/>
        <v/>
      </c>
      <c r="L44" s="162"/>
      <c r="M44" s="1" t="s">
        <v>8</v>
      </c>
      <c r="N44" s="232"/>
      <c r="O44" s="233"/>
      <c r="P44" s="339"/>
      <c r="Q44" s="239"/>
      <c r="R44" s="233"/>
      <c r="S44" s="234"/>
      <c r="T44" s="234"/>
      <c r="U44" s="235"/>
      <c r="V44" s="8"/>
      <c r="W44" s="152"/>
      <c r="X44" s="294"/>
      <c r="Y44" s="294"/>
      <c r="Z44" s="152"/>
      <c r="AA44" s="308"/>
      <c r="AB44" s="112"/>
      <c r="AC44" s="153"/>
      <c r="AD44" s="43"/>
      <c r="AE44" s="240"/>
      <c r="AF44" s="241"/>
      <c r="AG44" s="241"/>
      <c r="AH44" s="241"/>
      <c r="AI44" s="241"/>
      <c r="AJ44" s="241"/>
      <c r="AK44" s="240"/>
      <c r="AL44" s="136"/>
      <c r="AM44" s="139"/>
      <c r="AN44" s="153"/>
      <c r="AO44" s="112"/>
      <c r="AP44" s="296"/>
      <c r="AQ44" s="297"/>
      <c r="AR44" s="244"/>
      <c r="AS44" s="244"/>
      <c r="AT44" s="244"/>
      <c r="AU44" s="172"/>
    </row>
    <row r="45" spans="1:47" s="105" customFormat="1" x14ac:dyDescent="0.25">
      <c r="A45" s="182"/>
      <c r="B45" s="166"/>
      <c r="C45" s="189"/>
      <c r="D45" s="159"/>
      <c r="E45" s="211"/>
      <c r="F45" s="8"/>
      <c r="G45" s="8"/>
      <c r="H45" s="212" t="str">
        <f t="shared" si="1"/>
        <v/>
      </c>
      <c r="I45" s="212"/>
      <c r="J45" s="212"/>
      <c r="K45" s="213" t="str">
        <f t="shared" si="2"/>
        <v/>
      </c>
      <c r="L45" s="162"/>
      <c r="M45" s="1" t="s">
        <v>8</v>
      </c>
      <c r="N45" s="232"/>
      <c r="O45" s="233"/>
      <c r="P45" s="339"/>
      <c r="Q45" s="239"/>
      <c r="R45" s="233"/>
      <c r="S45" s="234"/>
      <c r="T45" s="234"/>
      <c r="U45" s="235"/>
      <c r="V45" s="8"/>
      <c r="W45" s="152"/>
      <c r="X45" s="294"/>
      <c r="Y45" s="294"/>
      <c r="Z45" s="152"/>
      <c r="AA45" s="308"/>
      <c r="AB45" s="112"/>
      <c r="AC45" s="153"/>
      <c r="AD45" s="43"/>
      <c r="AE45" s="240"/>
      <c r="AF45" s="241"/>
      <c r="AG45" s="241"/>
      <c r="AH45" s="241"/>
      <c r="AI45" s="241"/>
      <c r="AJ45" s="241"/>
      <c r="AK45" s="240"/>
      <c r="AL45" s="136"/>
      <c r="AM45" s="139"/>
      <c r="AN45" s="153"/>
      <c r="AO45" s="112"/>
      <c r="AP45" s="296"/>
      <c r="AQ45" s="297"/>
      <c r="AR45" s="244"/>
      <c r="AS45" s="244"/>
      <c r="AT45" s="244"/>
      <c r="AU45" s="172"/>
    </row>
    <row r="46" spans="1:47" s="105" customFormat="1" x14ac:dyDescent="0.25">
      <c r="A46" s="182"/>
      <c r="B46" s="166"/>
      <c r="C46" s="189"/>
      <c r="D46" s="159"/>
      <c r="E46" s="211"/>
      <c r="F46" s="8"/>
      <c r="G46" s="8"/>
      <c r="H46" s="212" t="str">
        <f t="shared" si="1"/>
        <v/>
      </c>
      <c r="I46" s="212"/>
      <c r="J46" s="212"/>
      <c r="K46" s="213" t="str">
        <f t="shared" si="2"/>
        <v/>
      </c>
      <c r="L46" s="162"/>
      <c r="M46" s="1" t="s">
        <v>8</v>
      </c>
      <c r="N46" s="232"/>
      <c r="O46" s="233"/>
      <c r="P46" s="339"/>
      <c r="Q46" s="239"/>
      <c r="R46" s="233"/>
      <c r="S46" s="234"/>
      <c r="T46" s="234"/>
      <c r="U46" s="235"/>
      <c r="V46" s="8"/>
      <c r="W46" s="152"/>
      <c r="X46" s="294"/>
      <c r="Y46" s="294"/>
      <c r="Z46" s="152"/>
      <c r="AA46" s="308"/>
      <c r="AB46" s="112"/>
      <c r="AC46" s="153"/>
      <c r="AD46" s="43"/>
      <c r="AE46" s="240"/>
      <c r="AF46" s="241"/>
      <c r="AG46" s="241"/>
      <c r="AH46" s="241"/>
      <c r="AI46" s="241"/>
      <c r="AJ46" s="241"/>
      <c r="AK46" s="240"/>
      <c r="AL46" s="136"/>
      <c r="AM46" s="139"/>
      <c r="AN46" s="153"/>
      <c r="AO46" s="112"/>
      <c r="AP46" s="296"/>
      <c r="AQ46" s="297"/>
      <c r="AR46" s="244"/>
      <c r="AS46" s="244"/>
      <c r="AT46" s="244"/>
      <c r="AU46" s="172"/>
    </row>
    <row r="47" spans="1:47" s="105" customFormat="1" x14ac:dyDescent="0.25">
      <c r="A47" s="182"/>
      <c r="B47" s="166"/>
      <c r="C47" s="189"/>
      <c r="D47" s="159"/>
      <c r="E47" s="211"/>
      <c r="F47" s="8"/>
      <c r="G47" s="8"/>
      <c r="H47" s="212" t="str">
        <f t="shared" si="1"/>
        <v/>
      </c>
      <c r="I47" s="212"/>
      <c r="J47" s="212"/>
      <c r="K47" s="213" t="str">
        <f t="shared" si="2"/>
        <v/>
      </c>
      <c r="L47" s="162"/>
      <c r="M47" s="1" t="s">
        <v>8</v>
      </c>
      <c r="N47" s="232"/>
      <c r="O47" s="233"/>
      <c r="P47" s="339"/>
      <c r="Q47" s="239"/>
      <c r="R47" s="233"/>
      <c r="S47" s="234"/>
      <c r="T47" s="234"/>
      <c r="U47" s="235"/>
      <c r="V47" s="8"/>
      <c r="W47" s="152"/>
      <c r="X47" s="294"/>
      <c r="Y47" s="294"/>
      <c r="Z47" s="152"/>
      <c r="AA47" s="308"/>
      <c r="AB47" s="112"/>
      <c r="AC47" s="153"/>
      <c r="AD47" s="43"/>
      <c r="AE47" s="240"/>
      <c r="AF47" s="241"/>
      <c r="AG47" s="241"/>
      <c r="AH47" s="241"/>
      <c r="AI47" s="241"/>
      <c r="AJ47" s="241"/>
      <c r="AK47" s="240"/>
      <c r="AL47" s="136"/>
      <c r="AM47" s="139"/>
      <c r="AN47" s="153"/>
      <c r="AO47" s="112"/>
      <c r="AP47" s="296"/>
      <c r="AQ47" s="297"/>
      <c r="AR47" s="244"/>
      <c r="AS47" s="244"/>
      <c r="AT47" s="244"/>
      <c r="AU47" s="172"/>
    </row>
    <row r="48" spans="1:47" s="105" customFormat="1" x14ac:dyDescent="0.25">
      <c r="A48" s="182"/>
      <c r="B48" s="166"/>
      <c r="C48" s="189"/>
      <c r="D48" s="159"/>
      <c r="E48" s="211"/>
      <c r="F48" s="8"/>
      <c r="G48" s="8"/>
      <c r="H48" s="212" t="str">
        <f t="shared" si="1"/>
        <v/>
      </c>
      <c r="I48" s="212"/>
      <c r="J48" s="212"/>
      <c r="K48" s="213" t="str">
        <f t="shared" si="2"/>
        <v/>
      </c>
      <c r="L48" s="162"/>
      <c r="M48" s="1" t="s">
        <v>8</v>
      </c>
      <c r="N48" s="232"/>
      <c r="O48" s="233"/>
      <c r="P48" s="339"/>
      <c r="Q48" s="239"/>
      <c r="R48" s="233"/>
      <c r="S48" s="234"/>
      <c r="T48" s="234"/>
      <c r="U48" s="235"/>
      <c r="V48" s="8"/>
      <c r="W48" s="152"/>
      <c r="X48" s="294"/>
      <c r="Y48" s="294"/>
      <c r="Z48" s="152"/>
      <c r="AA48" s="308"/>
      <c r="AB48" s="112"/>
      <c r="AC48" s="153"/>
      <c r="AD48" s="43"/>
      <c r="AE48" s="240"/>
      <c r="AF48" s="241"/>
      <c r="AG48" s="241"/>
      <c r="AH48" s="241"/>
      <c r="AI48" s="241"/>
      <c r="AJ48" s="241"/>
      <c r="AK48" s="240"/>
      <c r="AL48" s="136"/>
      <c r="AM48" s="139"/>
      <c r="AN48" s="153"/>
      <c r="AO48" s="112"/>
      <c r="AP48" s="296"/>
      <c r="AQ48" s="297"/>
      <c r="AR48" s="244"/>
      <c r="AS48" s="244"/>
      <c r="AT48" s="244"/>
      <c r="AU48" s="172"/>
    </row>
    <row r="49" spans="1:47" s="105" customFormat="1" x14ac:dyDescent="0.25">
      <c r="A49" s="182"/>
      <c r="B49" s="166"/>
      <c r="C49" s="189"/>
      <c r="D49" s="159"/>
      <c r="E49" s="211"/>
      <c r="F49" s="8"/>
      <c r="G49" s="8"/>
      <c r="H49" s="212" t="str">
        <f t="shared" si="1"/>
        <v/>
      </c>
      <c r="I49" s="212"/>
      <c r="J49" s="212"/>
      <c r="K49" s="213" t="str">
        <f t="shared" si="2"/>
        <v/>
      </c>
      <c r="L49" s="162"/>
      <c r="M49" s="1" t="s">
        <v>8</v>
      </c>
      <c r="N49" s="232"/>
      <c r="O49" s="233"/>
      <c r="P49" s="339"/>
      <c r="Q49" s="239"/>
      <c r="R49" s="233"/>
      <c r="S49" s="234"/>
      <c r="T49" s="234"/>
      <c r="U49" s="235"/>
      <c r="V49" s="8"/>
      <c r="W49" s="152"/>
      <c r="X49" s="294"/>
      <c r="Y49" s="294"/>
      <c r="Z49" s="152"/>
      <c r="AA49" s="308"/>
      <c r="AB49" s="112"/>
      <c r="AC49" s="153"/>
      <c r="AD49" s="43"/>
      <c r="AE49" s="240"/>
      <c r="AF49" s="241"/>
      <c r="AG49" s="241"/>
      <c r="AH49" s="241"/>
      <c r="AI49" s="241"/>
      <c r="AJ49" s="241"/>
      <c r="AK49" s="240"/>
      <c r="AL49" s="136"/>
      <c r="AM49" s="139"/>
      <c r="AN49" s="153"/>
      <c r="AO49" s="112"/>
      <c r="AP49" s="296"/>
      <c r="AQ49" s="297"/>
      <c r="AR49" s="244"/>
      <c r="AS49" s="244"/>
      <c r="AT49" s="244"/>
      <c r="AU49" s="172"/>
    </row>
    <row r="50" spans="1:47" s="105" customFormat="1" x14ac:dyDescent="0.25">
      <c r="A50" s="182"/>
      <c r="B50" s="166"/>
      <c r="C50" s="189"/>
      <c r="D50" s="159"/>
      <c r="E50" s="211"/>
      <c r="F50" s="8"/>
      <c r="G50" s="8"/>
      <c r="H50" s="212" t="str">
        <f t="shared" si="1"/>
        <v/>
      </c>
      <c r="I50" s="212"/>
      <c r="J50" s="212"/>
      <c r="K50" s="213" t="str">
        <f t="shared" si="2"/>
        <v/>
      </c>
      <c r="L50" s="162"/>
      <c r="M50" s="1" t="s">
        <v>8</v>
      </c>
      <c r="N50" s="232"/>
      <c r="O50" s="233"/>
      <c r="P50" s="339"/>
      <c r="Q50" s="239"/>
      <c r="R50" s="233"/>
      <c r="S50" s="234"/>
      <c r="T50" s="234"/>
      <c r="U50" s="235"/>
      <c r="V50" s="8"/>
      <c r="W50" s="152"/>
      <c r="X50" s="294"/>
      <c r="Y50" s="294"/>
      <c r="Z50" s="152"/>
      <c r="AA50" s="308"/>
      <c r="AB50" s="112"/>
      <c r="AC50" s="153"/>
      <c r="AD50" s="43"/>
      <c r="AE50" s="240"/>
      <c r="AF50" s="241"/>
      <c r="AG50" s="241"/>
      <c r="AH50" s="241"/>
      <c r="AI50" s="241"/>
      <c r="AJ50" s="241"/>
      <c r="AK50" s="240"/>
      <c r="AL50" s="136"/>
      <c r="AM50" s="139"/>
      <c r="AN50" s="153"/>
      <c r="AO50" s="112"/>
      <c r="AP50" s="296"/>
      <c r="AQ50" s="297"/>
      <c r="AR50" s="244"/>
      <c r="AS50" s="244"/>
      <c r="AT50" s="244"/>
      <c r="AU50" s="172"/>
    </row>
    <row r="51" spans="1:47" s="105" customFormat="1" x14ac:dyDescent="0.25">
      <c r="A51" s="182"/>
      <c r="B51" s="166"/>
      <c r="C51" s="189"/>
      <c r="D51" s="159"/>
      <c r="E51" s="211"/>
      <c r="F51" s="8"/>
      <c r="G51" s="8"/>
      <c r="H51" s="212" t="str">
        <f t="shared" si="1"/>
        <v/>
      </c>
      <c r="I51" s="212"/>
      <c r="J51" s="212"/>
      <c r="K51" s="213" t="str">
        <f t="shared" si="2"/>
        <v/>
      </c>
      <c r="L51" s="162"/>
      <c r="M51" s="1" t="s">
        <v>8</v>
      </c>
      <c r="N51" s="232"/>
      <c r="O51" s="233"/>
      <c r="P51" s="339"/>
      <c r="Q51" s="239"/>
      <c r="R51" s="233"/>
      <c r="S51" s="234"/>
      <c r="T51" s="234"/>
      <c r="U51" s="235"/>
      <c r="V51" s="8"/>
      <c r="W51" s="152"/>
      <c r="X51" s="294"/>
      <c r="Y51" s="294"/>
      <c r="Z51" s="152"/>
      <c r="AA51" s="308"/>
      <c r="AB51" s="112"/>
      <c r="AC51" s="153"/>
      <c r="AD51" s="43"/>
      <c r="AE51" s="240"/>
      <c r="AF51" s="241"/>
      <c r="AG51" s="241"/>
      <c r="AH51" s="241"/>
      <c r="AI51" s="241"/>
      <c r="AJ51" s="241"/>
      <c r="AK51" s="240"/>
      <c r="AL51" s="136"/>
      <c r="AM51" s="139"/>
      <c r="AN51" s="153"/>
      <c r="AO51" s="112"/>
      <c r="AP51" s="296"/>
      <c r="AQ51" s="297"/>
      <c r="AR51" s="244"/>
      <c r="AS51" s="244"/>
      <c r="AT51" s="244"/>
      <c r="AU51" s="172"/>
    </row>
    <row r="52" spans="1:47" s="105" customFormat="1" x14ac:dyDescent="0.25">
      <c r="A52" s="182"/>
      <c r="B52" s="166"/>
      <c r="C52" s="189"/>
      <c r="D52" s="159"/>
      <c r="E52" s="211"/>
      <c r="F52" s="8"/>
      <c r="G52" s="8"/>
      <c r="H52" s="212" t="str">
        <f t="shared" si="1"/>
        <v/>
      </c>
      <c r="I52" s="212"/>
      <c r="J52" s="212"/>
      <c r="K52" s="213" t="str">
        <f t="shared" si="2"/>
        <v/>
      </c>
      <c r="L52" s="162"/>
      <c r="M52" s="1" t="s">
        <v>8</v>
      </c>
      <c r="N52" s="232"/>
      <c r="O52" s="233"/>
      <c r="P52" s="339"/>
      <c r="Q52" s="239"/>
      <c r="R52" s="233"/>
      <c r="S52" s="234"/>
      <c r="T52" s="234"/>
      <c r="U52" s="235"/>
      <c r="V52" s="8"/>
      <c r="W52" s="152"/>
      <c r="X52" s="294"/>
      <c r="Y52" s="294"/>
      <c r="Z52" s="152"/>
      <c r="AA52" s="308"/>
      <c r="AB52" s="112"/>
      <c r="AC52" s="153"/>
      <c r="AD52" s="43"/>
      <c r="AE52" s="240"/>
      <c r="AF52" s="241"/>
      <c r="AG52" s="241"/>
      <c r="AH52" s="241"/>
      <c r="AI52" s="241"/>
      <c r="AJ52" s="241"/>
      <c r="AK52" s="240"/>
      <c r="AL52" s="136"/>
      <c r="AM52" s="139"/>
      <c r="AN52" s="153"/>
      <c r="AO52" s="112"/>
      <c r="AP52" s="296"/>
      <c r="AQ52" s="297"/>
      <c r="AR52" s="244"/>
      <c r="AS52" s="244"/>
      <c r="AT52" s="244"/>
      <c r="AU52" s="172"/>
    </row>
    <row r="53" spans="1:47" s="105" customFormat="1" x14ac:dyDescent="0.25">
      <c r="A53" s="182"/>
      <c r="B53" s="166"/>
      <c r="C53" s="189"/>
      <c r="D53" s="159"/>
      <c r="E53" s="211"/>
      <c r="F53" s="8"/>
      <c r="G53" s="8"/>
      <c r="H53" s="212" t="str">
        <f t="shared" si="1"/>
        <v/>
      </c>
      <c r="I53" s="212"/>
      <c r="J53" s="212"/>
      <c r="K53" s="213" t="str">
        <f t="shared" si="2"/>
        <v/>
      </c>
      <c r="L53" s="162"/>
      <c r="M53" s="1" t="s">
        <v>8</v>
      </c>
      <c r="N53" s="232"/>
      <c r="O53" s="233"/>
      <c r="P53" s="339"/>
      <c r="Q53" s="239"/>
      <c r="R53" s="233"/>
      <c r="S53" s="234"/>
      <c r="T53" s="234"/>
      <c r="U53" s="235"/>
      <c r="V53" s="8"/>
      <c r="W53" s="152"/>
      <c r="X53" s="294"/>
      <c r="Y53" s="294"/>
      <c r="Z53" s="152"/>
      <c r="AA53" s="308"/>
      <c r="AB53" s="112"/>
      <c r="AC53" s="153"/>
      <c r="AD53" s="43"/>
      <c r="AE53" s="240"/>
      <c r="AF53" s="241"/>
      <c r="AG53" s="241"/>
      <c r="AH53" s="241"/>
      <c r="AI53" s="241"/>
      <c r="AJ53" s="241"/>
      <c r="AK53" s="240"/>
      <c r="AL53" s="136"/>
      <c r="AM53" s="139"/>
      <c r="AN53" s="153"/>
      <c r="AO53" s="112"/>
      <c r="AP53" s="296"/>
      <c r="AQ53" s="297"/>
      <c r="AR53" s="244"/>
      <c r="AS53" s="244"/>
      <c r="AT53" s="244"/>
      <c r="AU53" s="172"/>
    </row>
    <row r="54" spans="1:47" s="105" customFormat="1" x14ac:dyDescent="0.25">
      <c r="A54" s="182"/>
      <c r="B54" s="166"/>
      <c r="C54" s="189"/>
      <c r="D54" s="159"/>
      <c r="E54" s="211"/>
      <c r="F54" s="8"/>
      <c r="G54" s="8"/>
      <c r="H54" s="212" t="str">
        <f t="shared" si="1"/>
        <v/>
      </c>
      <c r="I54" s="212"/>
      <c r="J54" s="212"/>
      <c r="K54" s="213" t="str">
        <f t="shared" si="2"/>
        <v/>
      </c>
      <c r="L54" s="162"/>
      <c r="M54" s="1" t="s">
        <v>8</v>
      </c>
      <c r="N54" s="232"/>
      <c r="O54" s="233"/>
      <c r="P54" s="339"/>
      <c r="Q54" s="239"/>
      <c r="R54" s="233"/>
      <c r="S54" s="234"/>
      <c r="T54" s="234"/>
      <c r="U54" s="235"/>
      <c r="V54" s="8"/>
      <c r="W54" s="152"/>
      <c r="X54" s="294"/>
      <c r="Y54" s="294"/>
      <c r="Z54" s="152"/>
      <c r="AA54" s="308"/>
      <c r="AB54" s="112"/>
      <c r="AC54" s="153"/>
      <c r="AD54" s="43"/>
      <c r="AE54" s="240"/>
      <c r="AF54" s="241"/>
      <c r="AG54" s="241"/>
      <c r="AH54" s="241"/>
      <c r="AI54" s="241"/>
      <c r="AJ54" s="241"/>
      <c r="AK54" s="240"/>
      <c r="AL54" s="136"/>
      <c r="AM54" s="139"/>
      <c r="AN54" s="153"/>
      <c r="AO54" s="112"/>
      <c r="AP54" s="296"/>
      <c r="AQ54" s="297"/>
      <c r="AR54" s="244"/>
      <c r="AS54" s="244"/>
      <c r="AT54" s="244"/>
      <c r="AU54" s="172"/>
    </row>
    <row r="55" spans="1:47" s="105" customFormat="1" x14ac:dyDescent="0.25">
      <c r="A55" s="182"/>
      <c r="B55" s="166"/>
      <c r="C55" s="189"/>
      <c r="D55" s="159"/>
      <c r="E55" s="211"/>
      <c r="F55" s="8"/>
      <c r="G55" s="8"/>
      <c r="H55" s="212" t="str">
        <f t="shared" si="1"/>
        <v/>
      </c>
      <c r="I55" s="212"/>
      <c r="J55" s="212"/>
      <c r="K55" s="213" t="str">
        <f t="shared" si="2"/>
        <v/>
      </c>
      <c r="L55" s="162"/>
      <c r="M55" s="1" t="s">
        <v>8</v>
      </c>
      <c r="N55" s="232"/>
      <c r="O55" s="233"/>
      <c r="P55" s="339"/>
      <c r="Q55" s="239"/>
      <c r="R55" s="233"/>
      <c r="S55" s="234"/>
      <c r="T55" s="234"/>
      <c r="U55" s="235"/>
      <c r="V55" s="8"/>
      <c r="W55" s="152"/>
      <c r="X55" s="294"/>
      <c r="Y55" s="294"/>
      <c r="Z55" s="152"/>
      <c r="AA55" s="308"/>
      <c r="AB55" s="112"/>
      <c r="AC55" s="153"/>
      <c r="AD55" s="43"/>
      <c r="AE55" s="240"/>
      <c r="AF55" s="241"/>
      <c r="AG55" s="241"/>
      <c r="AH55" s="241"/>
      <c r="AI55" s="241"/>
      <c r="AJ55" s="241"/>
      <c r="AK55" s="240"/>
      <c r="AL55" s="136"/>
      <c r="AM55" s="139"/>
      <c r="AN55" s="153"/>
      <c r="AO55" s="112"/>
      <c r="AP55" s="296"/>
      <c r="AQ55" s="297"/>
      <c r="AR55" s="244"/>
      <c r="AS55" s="244"/>
      <c r="AT55" s="244"/>
      <c r="AU55" s="172"/>
    </row>
    <row r="56" spans="1:47" s="105" customFormat="1" x14ac:dyDescent="0.25">
      <c r="A56" s="182"/>
      <c r="B56" s="166"/>
      <c r="C56" s="189"/>
      <c r="D56" s="159"/>
      <c r="E56" s="211"/>
      <c r="F56" s="8"/>
      <c r="G56" s="8"/>
      <c r="H56" s="212" t="str">
        <f t="shared" si="1"/>
        <v/>
      </c>
      <c r="I56" s="212"/>
      <c r="J56" s="212"/>
      <c r="K56" s="213" t="str">
        <f t="shared" si="2"/>
        <v/>
      </c>
      <c r="L56" s="162"/>
      <c r="M56" s="1" t="s">
        <v>8</v>
      </c>
      <c r="N56" s="232"/>
      <c r="O56" s="233"/>
      <c r="P56" s="339"/>
      <c r="Q56" s="239"/>
      <c r="R56" s="233"/>
      <c r="S56" s="234"/>
      <c r="T56" s="234"/>
      <c r="U56" s="235"/>
      <c r="V56" s="8"/>
      <c r="W56" s="152"/>
      <c r="X56" s="294"/>
      <c r="Y56" s="294"/>
      <c r="Z56" s="152"/>
      <c r="AA56" s="308"/>
      <c r="AB56" s="112"/>
      <c r="AC56" s="153"/>
      <c r="AD56" s="43"/>
      <c r="AE56" s="240"/>
      <c r="AF56" s="241"/>
      <c r="AG56" s="241"/>
      <c r="AH56" s="241"/>
      <c r="AI56" s="241"/>
      <c r="AJ56" s="241"/>
      <c r="AK56" s="240"/>
      <c r="AL56" s="136"/>
      <c r="AM56" s="139"/>
      <c r="AN56" s="153"/>
      <c r="AO56" s="112"/>
      <c r="AP56" s="296"/>
      <c r="AQ56" s="297"/>
      <c r="AR56" s="244"/>
      <c r="AS56" s="244"/>
      <c r="AT56" s="244"/>
      <c r="AU56" s="172"/>
    </row>
    <row r="57" spans="1:47" s="105" customFormat="1" x14ac:dyDescent="0.25">
      <c r="A57" s="182"/>
      <c r="B57" s="166"/>
      <c r="C57" s="189"/>
      <c r="D57" s="159"/>
      <c r="E57" s="211"/>
      <c r="F57" s="8"/>
      <c r="G57" s="8"/>
      <c r="H57" s="212" t="str">
        <f t="shared" si="1"/>
        <v/>
      </c>
      <c r="I57" s="212"/>
      <c r="J57" s="212"/>
      <c r="K57" s="213" t="str">
        <f t="shared" si="2"/>
        <v/>
      </c>
      <c r="L57" s="162"/>
      <c r="M57" s="1" t="s">
        <v>8</v>
      </c>
      <c r="N57" s="232"/>
      <c r="O57" s="233"/>
      <c r="P57" s="339"/>
      <c r="Q57" s="239"/>
      <c r="R57" s="233"/>
      <c r="S57" s="234"/>
      <c r="T57" s="234"/>
      <c r="U57" s="235"/>
      <c r="V57" s="8"/>
      <c r="W57" s="152"/>
      <c r="X57" s="294"/>
      <c r="Y57" s="294"/>
      <c r="Z57" s="152"/>
      <c r="AA57" s="308"/>
      <c r="AB57" s="112"/>
      <c r="AC57" s="153"/>
      <c r="AD57" s="43"/>
      <c r="AE57" s="240"/>
      <c r="AF57" s="241"/>
      <c r="AG57" s="241"/>
      <c r="AH57" s="241"/>
      <c r="AI57" s="241"/>
      <c r="AJ57" s="241"/>
      <c r="AK57" s="240"/>
      <c r="AL57" s="136"/>
      <c r="AM57" s="139"/>
      <c r="AN57" s="153"/>
      <c r="AO57" s="112"/>
      <c r="AP57" s="296"/>
      <c r="AQ57" s="297"/>
      <c r="AR57" s="244"/>
      <c r="AS57" s="244"/>
      <c r="AT57" s="244"/>
      <c r="AU57" s="172"/>
    </row>
    <row r="58" spans="1:47" s="105" customFormat="1" x14ac:dyDescent="0.25">
      <c r="A58" s="182"/>
      <c r="B58" s="166"/>
      <c r="C58" s="189"/>
      <c r="D58" s="159"/>
      <c r="E58" s="211"/>
      <c r="F58" s="8"/>
      <c r="G58" s="8"/>
      <c r="H58" s="212" t="str">
        <f t="shared" si="1"/>
        <v/>
      </c>
      <c r="I58" s="212"/>
      <c r="J58" s="212"/>
      <c r="K58" s="213" t="str">
        <f t="shared" si="2"/>
        <v/>
      </c>
      <c r="L58" s="162"/>
      <c r="M58" s="1" t="s">
        <v>8</v>
      </c>
      <c r="N58" s="232"/>
      <c r="O58" s="233"/>
      <c r="P58" s="339"/>
      <c r="Q58" s="239"/>
      <c r="R58" s="233"/>
      <c r="S58" s="234"/>
      <c r="T58" s="234"/>
      <c r="U58" s="235"/>
      <c r="V58" s="8"/>
      <c r="W58" s="152"/>
      <c r="X58" s="294"/>
      <c r="Y58" s="294"/>
      <c r="Z58" s="152"/>
      <c r="AA58" s="308"/>
      <c r="AB58" s="112"/>
      <c r="AC58" s="153"/>
      <c r="AD58" s="43"/>
      <c r="AE58" s="240"/>
      <c r="AF58" s="241"/>
      <c r="AG58" s="241"/>
      <c r="AH58" s="241"/>
      <c r="AI58" s="241"/>
      <c r="AJ58" s="241"/>
      <c r="AK58" s="240"/>
      <c r="AL58" s="136"/>
      <c r="AM58" s="139"/>
      <c r="AN58" s="153"/>
      <c r="AO58" s="112"/>
      <c r="AP58" s="296"/>
      <c r="AQ58" s="297"/>
      <c r="AR58" s="244"/>
      <c r="AS58" s="244"/>
      <c r="AT58" s="244"/>
      <c r="AU58" s="172"/>
    </row>
    <row r="59" spans="1:47" s="105" customFormat="1" x14ac:dyDescent="0.25">
      <c r="A59" s="182"/>
      <c r="B59" s="166"/>
      <c r="C59" s="189"/>
      <c r="D59" s="159"/>
      <c r="E59" s="211"/>
      <c r="F59" s="8"/>
      <c r="G59" s="8"/>
      <c r="H59" s="212" t="str">
        <f t="shared" si="1"/>
        <v/>
      </c>
      <c r="I59" s="212"/>
      <c r="J59" s="212"/>
      <c r="K59" s="213" t="str">
        <f t="shared" si="2"/>
        <v/>
      </c>
      <c r="L59" s="162"/>
      <c r="M59" s="1" t="s">
        <v>8</v>
      </c>
      <c r="N59" s="232"/>
      <c r="O59" s="233"/>
      <c r="P59" s="339"/>
      <c r="Q59" s="239"/>
      <c r="R59" s="233"/>
      <c r="S59" s="234"/>
      <c r="T59" s="234"/>
      <c r="U59" s="235"/>
      <c r="V59" s="8"/>
      <c r="W59" s="152"/>
      <c r="X59" s="294"/>
      <c r="Y59" s="294"/>
      <c r="Z59" s="152"/>
      <c r="AA59" s="308"/>
      <c r="AB59" s="112"/>
      <c r="AC59" s="153"/>
      <c r="AD59" s="43"/>
      <c r="AE59" s="240"/>
      <c r="AF59" s="241"/>
      <c r="AG59" s="241"/>
      <c r="AH59" s="241"/>
      <c r="AI59" s="241"/>
      <c r="AJ59" s="241"/>
      <c r="AK59" s="240"/>
      <c r="AL59" s="136"/>
      <c r="AM59" s="139"/>
      <c r="AN59" s="153"/>
      <c r="AO59" s="112"/>
      <c r="AP59" s="296"/>
      <c r="AQ59" s="297"/>
      <c r="AR59" s="244"/>
      <c r="AS59" s="244"/>
      <c r="AT59" s="244"/>
      <c r="AU59" s="172"/>
    </row>
    <row r="60" spans="1:47" s="105" customFormat="1" x14ac:dyDescent="0.25">
      <c r="A60" s="182"/>
      <c r="B60" s="166"/>
      <c r="C60" s="189"/>
      <c r="D60" s="159"/>
      <c r="E60" s="211"/>
      <c r="F60" s="8"/>
      <c r="G60" s="8"/>
      <c r="H60" s="212" t="str">
        <f t="shared" si="1"/>
        <v/>
      </c>
      <c r="I60" s="212"/>
      <c r="J60" s="212"/>
      <c r="K60" s="213" t="str">
        <f t="shared" si="2"/>
        <v/>
      </c>
      <c r="L60" s="162"/>
      <c r="M60" s="1" t="s">
        <v>8</v>
      </c>
      <c r="N60" s="232"/>
      <c r="O60" s="233"/>
      <c r="P60" s="339"/>
      <c r="Q60" s="239"/>
      <c r="R60" s="233"/>
      <c r="S60" s="234"/>
      <c r="T60" s="234"/>
      <c r="U60" s="235"/>
      <c r="V60" s="8"/>
      <c r="W60" s="152"/>
      <c r="X60" s="294"/>
      <c r="Y60" s="294"/>
      <c r="Z60" s="152"/>
      <c r="AA60" s="308"/>
      <c r="AB60" s="112"/>
      <c r="AC60" s="153"/>
      <c r="AD60" s="43"/>
      <c r="AE60" s="240"/>
      <c r="AF60" s="241"/>
      <c r="AG60" s="241"/>
      <c r="AH60" s="241"/>
      <c r="AI60" s="241"/>
      <c r="AJ60" s="241"/>
      <c r="AK60" s="240"/>
      <c r="AL60" s="136"/>
      <c r="AM60" s="139"/>
      <c r="AN60" s="153"/>
      <c r="AO60" s="112"/>
      <c r="AP60" s="296"/>
      <c r="AQ60" s="297"/>
      <c r="AR60" s="244"/>
      <c r="AS60" s="244"/>
      <c r="AT60" s="244"/>
      <c r="AU60" s="172"/>
    </row>
    <row r="61" spans="1:47" s="105" customFormat="1" x14ac:dyDescent="0.25">
      <c r="A61" s="182"/>
      <c r="B61" s="166"/>
      <c r="C61" s="189"/>
      <c r="D61" s="159"/>
      <c r="E61" s="211"/>
      <c r="F61" s="8"/>
      <c r="G61" s="8"/>
      <c r="H61" s="212" t="str">
        <f t="shared" si="1"/>
        <v/>
      </c>
      <c r="I61" s="212"/>
      <c r="J61" s="212"/>
      <c r="K61" s="213" t="str">
        <f t="shared" si="2"/>
        <v/>
      </c>
      <c r="L61" s="162"/>
      <c r="M61" s="1" t="s">
        <v>8</v>
      </c>
      <c r="N61" s="232"/>
      <c r="O61" s="233"/>
      <c r="P61" s="339"/>
      <c r="Q61" s="239"/>
      <c r="R61" s="233"/>
      <c r="S61" s="234"/>
      <c r="T61" s="234"/>
      <c r="U61" s="235"/>
      <c r="V61" s="8"/>
      <c r="W61" s="152"/>
      <c r="X61" s="294"/>
      <c r="Y61" s="294"/>
      <c r="Z61" s="152"/>
      <c r="AA61" s="308"/>
      <c r="AB61" s="112"/>
      <c r="AC61" s="153"/>
      <c r="AD61" s="43"/>
      <c r="AE61" s="240"/>
      <c r="AF61" s="241"/>
      <c r="AG61" s="241"/>
      <c r="AH61" s="241"/>
      <c r="AI61" s="241"/>
      <c r="AJ61" s="241"/>
      <c r="AK61" s="240"/>
      <c r="AL61" s="136"/>
      <c r="AM61" s="139"/>
      <c r="AN61" s="153"/>
      <c r="AO61" s="112"/>
      <c r="AP61" s="296"/>
      <c r="AQ61" s="297"/>
      <c r="AR61" s="244"/>
      <c r="AS61" s="244"/>
      <c r="AT61" s="244"/>
      <c r="AU61" s="172"/>
    </row>
    <row r="62" spans="1:47" s="105" customFormat="1" x14ac:dyDescent="0.25">
      <c r="A62" s="182"/>
      <c r="B62" s="166"/>
      <c r="C62" s="189"/>
      <c r="D62" s="159"/>
      <c r="E62" s="211"/>
      <c r="F62" s="8"/>
      <c r="G62" s="8"/>
      <c r="H62" s="212" t="str">
        <f t="shared" si="1"/>
        <v/>
      </c>
      <c r="I62" s="212"/>
      <c r="J62" s="212"/>
      <c r="K62" s="213" t="str">
        <f t="shared" si="2"/>
        <v/>
      </c>
      <c r="L62" s="162"/>
      <c r="M62" s="1" t="s">
        <v>8</v>
      </c>
      <c r="N62" s="232"/>
      <c r="O62" s="233"/>
      <c r="P62" s="339"/>
      <c r="Q62" s="239"/>
      <c r="R62" s="233"/>
      <c r="S62" s="234"/>
      <c r="T62" s="234"/>
      <c r="U62" s="235"/>
      <c r="V62" s="8"/>
      <c r="W62" s="152"/>
      <c r="X62" s="294"/>
      <c r="Y62" s="294"/>
      <c r="Z62" s="152"/>
      <c r="AA62" s="308"/>
      <c r="AB62" s="112"/>
      <c r="AC62" s="153"/>
      <c r="AD62" s="43"/>
      <c r="AE62" s="240"/>
      <c r="AF62" s="241"/>
      <c r="AG62" s="241"/>
      <c r="AH62" s="241"/>
      <c r="AI62" s="241"/>
      <c r="AJ62" s="241"/>
      <c r="AK62" s="240"/>
      <c r="AL62" s="136"/>
      <c r="AM62" s="139"/>
      <c r="AN62" s="153"/>
      <c r="AO62" s="112"/>
      <c r="AP62" s="296"/>
      <c r="AQ62" s="297"/>
      <c r="AR62" s="244"/>
      <c r="AS62" s="244"/>
      <c r="AT62" s="244"/>
      <c r="AU62" s="172"/>
    </row>
    <row r="63" spans="1:47" s="105" customFormat="1" x14ac:dyDescent="0.25">
      <c r="A63" s="182"/>
      <c r="B63" s="166"/>
      <c r="C63" s="189"/>
      <c r="D63" s="159"/>
      <c r="E63" s="211"/>
      <c r="F63" s="8"/>
      <c r="G63" s="8"/>
      <c r="H63" s="212" t="str">
        <f t="shared" si="1"/>
        <v/>
      </c>
      <c r="I63" s="212"/>
      <c r="J63" s="212"/>
      <c r="K63" s="213" t="str">
        <f t="shared" si="2"/>
        <v/>
      </c>
      <c r="L63" s="162"/>
      <c r="M63" s="1" t="s">
        <v>8</v>
      </c>
      <c r="N63" s="232"/>
      <c r="O63" s="233"/>
      <c r="P63" s="339"/>
      <c r="Q63" s="239"/>
      <c r="R63" s="233"/>
      <c r="S63" s="234"/>
      <c r="T63" s="234"/>
      <c r="U63" s="235"/>
      <c r="V63" s="8"/>
      <c r="W63" s="152"/>
      <c r="X63" s="294"/>
      <c r="Y63" s="294"/>
      <c r="Z63" s="152"/>
      <c r="AA63" s="308"/>
      <c r="AB63" s="112"/>
      <c r="AC63" s="153"/>
      <c r="AD63" s="43"/>
      <c r="AE63" s="240"/>
      <c r="AF63" s="241"/>
      <c r="AG63" s="241"/>
      <c r="AH63" s="241"/>
      <c r="AI63" s="241"/>
      <c r="AJ63" s="241"/>
      <c r="AK63" s="240"/>
      <c r="AL63" s="136"/>
      <c r="AM63" s="139"/>
      <c r="AN63" s="153"/>
      <c r="AO63" s="112"/>
      <c r="AP63" s="296"/>
      <c r="AQ63" s="297"/>
      <c r="AR63" s="244"/>
      <c r="AS63" s="244"/>
      <c r="AT63" s="244"/>
      <c r="AU63" s="172"/>
    </row>
    <row r="64" spans="1:47" s="105" customFormat="1" x14ac:dyDescent="0.25">
      <c r="A64" s="182"/>
      <c r="B64" s="166"/>
      <c r="C64" s="189"/>
      <c r="D64" s="159"/>
      <c r="E64" s="211"/>
      <c r="F64" s="8"/>
      <c r="G64" s="8"/>
      <c r="H64" s="212" t="str">
        <f t="shared" si="1"/>
        <v/>
      </c>
      <c r="I64" s="212"/>
      <c r="J64" s="212"/>
      <c r="K64" s="213" t="str">
        <f t="shared" si="2"/>
        <v/>
      </c>
      <c r="L64" s="162"/>
      <c r="M64" s="1" t="s">
        <v>8</v>
      </c>
      <c r="N64" s="232"/>
      <c r="O64" s="233"/>
      <c r="P64" s="339"/>
      <c r="Q64" s="239"/>
      <c r="R64" s="233"/>
      <c r="S64" s="234"/>
      <c r="T64" s="234"/>
      <c r="U64" s="235"/>
      <c r="V64" s="8"/>
      <c r="W64" s="152"/>
      <c r="X64" s="294"/>
      <c r="Y64" s="294"/>
      <c r="Z64" s="152"/>
      <c r="AA64" s="308"/>
      <c r="AB64" s="112"/>
      <c r="AC64" s="153"/>
      <c r="AD64" s="43"/>
      <c r="AE64" s="240"/>
      <c r="AF64" s="241"/>
      <c r="AG64" s="241"/>
      <c r="AH64" s="241"/>
      <c r="AI64" s="241"/>
      <c r="AJ64" s="241"/>
      <c r="AK64" s="240"/>
      <c r="AL64" s="136"/>
      <c r="AM64" s="139"/>
      <c r="AN64" s="153"/>
      <c r="AO64" s="112"/>
      <c r="AP64" s="296"/>
      <c r="AQ64" s="297"/>
      <c r="AR64" s="244"/>
      <c r="AS64" s="244"/>
      <c r="AT64" s="244"/>
      <c r="AU64" s="172"/>
    </row>
    <row r="65" spans="1:47" s="105" customFormat="1" x14ac:dyDescent="0.25">
      <c r="A65" s="182"/>
      <c r="B65" s="166"/>
      <c r="C65" s="189"/>
      <c r="D65" s="159"/>
      <c r="E65" s="211"/>
      <c r="F65" s="8"/>
      <c r="G65" s="8"/>
      <c r="H65" s="212" t="str">
        <f t="shared" si="1"/>
        <v/>
      </c>
      <c r="I65" s="212"/>
      <c r="J65" s="212"/>
      <c r="K65" s="213" t="str">
        <f t="shared" si="2"/>
        <v/>
      </c>
      <c r="L65" s="162"/>
      <c r="M65" s="1" t="s">
        <v>8</v>
      </c>
      <c r="N65" s="232"/>
      <c r="O65" s="233"/>
      <c r="P65" s="339"/>
      <c r="Q65" s="239"/>
      <c r="R65" s="233"/>
      <c r="S65" s="234"/>
      <c r="T65" s="234"/>
      <c r="U65" s="235"/>
      <c r="V65" s="8"/>
      <c r="W65" s="152"/>
      <c r="X65" s="294"/>
      <c r="Y65" s="294"/>
      <c r="Z65" s="152"/>
      <c r="AA65" s="308"/>
      <c r="AB65" s="112"/>
      <c r="AC65" s="153"/>
      <c r="AD65" s="43"/>
      <c r="AE65" s="240"/>
      <c r="AF65" s="241"/>
      <c r="AG65" s="241"/>
      <c r="AH65" s="241"/>
      <c r="AI65" s="241"/>
      <c r="AJ65" s="241"/>
      <c r="AK65" s="240"/>
      <c r="AL65" s="136"/>
      <c r="AM65" s="139"/>
      <c r="AN65" s="153"/>
      <c r="AO65" s="112"/>
      <c r="AP65" s="296"/>
      <c r="AQ65" s="297"/>
      <c r="AR65" s="244"/>
      <c r="AS65" s="244"/>
      <c r="AT65" s="244"/>
      <c r="AU65" s="172"/>
    </row>
    <row r="66" spans="1:47" s="105" customFormat="1" x14ac:dyDescent="0.25">
      <c r="A66" s="182"/>
      <c r="B66" s="166"/>
      <c r="C66" s="189"/>
      <c r="D66" s="159"/>
      <c r="E66" s="211"/>
      <c r="F66" s="8"/>
      <c r="G66" s="8"/>
      <c r="H66" s="212" t="str">
        <f t="shared" si="1"/>
        <v/>
      </c>
      <c r="I66" s="212"/>
      <c r="J66" s="212"/>
      <c r="K66" s="213" t="str">
        <f t="shared" si="2"/>
        <v/>
      </c>
      <c r="L66" s="162"/>
      <c r="M66" s="1" t="s">
        <v>8</v>
      </c>
      <c r="N66" s="232"/>
      <c r="O66" s="233"/>
      <c r="P66" s="339"/>
      <c r="Q66" s="239"/>
      <c r="R66" s="233"/>
      <c r="S66" s="234"/>
      <c r="T66" s="234"/>
      <c r="U66" s="235"/>
      <c r="V66" s="8"/>
      <c r="W66" s="152"/>
      <c r="X66" s="294"/>
      <c r="Y66" s="294"/>
      <c r="Z66" s="152"/>
      <c r="AA66" s="308"/>
      <c r="AB66" s="112"/>
      <c r="AC66" s="153"/>
      <c r="AD66" s="43"/>
      <c r="AE66" s="240"/>
      <c r="AF66" s="241"/>
      <c r="AG66" s="241"/>
      <c r="AH66" s="241"/>
      <c r="AI66" s="241"/>
      <c r="AJ66" s="241"/>
      <c r="AK66" s="240"/>
      <c r="AL66" s="136"/>
      <c r="AM66" s="139"/>
      <c r="AN66" s="153"/>
      <c r="AO66" s="112"/>
      <c r="AP66" s="296"/>
      <c r="AQ66" s="297"/>
      <c r="AR66" s="244"/>
      <c r="AS66" s="244"/>
      <c r="AT66" s="244"/>
      <c r="AU66" s="172"/>
    </row>
    <row r="67" spans="1:47" s="105" customFormat="1" x14ac:dyDescent="0.25">
      <c r="A67" s="182"/>
      <c r="B67" s="166"/>
      <c r="C67" s="189"/>
      <c r="D67" s="159"/>
      <c r="E67" s="211"/>
      <c r="F67" s="8"/>
      <c r="G67" s="8"/>
      <c r="H67" s="212" t="str">
        <f t="shared" si="1"/>
        <v/>
      </c>
      <c r="I67" s="212"/>
      <c r="J67" s="212"/>
      <c r="K67" s="213" t="str">
        <f t="shared" si="2"/>
        <v/>
      </c>
      <c r="L67" s="162"/>
      <c r="M67" s="1" t="s">
        <v>8</v>
      </c>
      <c r="N67" s="232"/>
      <c r="O67" s="233"/>
      <c r="P67" s="339"/>
      <c r="Q67" s="239"/>
      <c r="R67" s="233"/>
      <c r="S67" s="234"/>
      <c r="T67" s="234"/>
      <c r="U67" s="235"/>
      <c r="V67" s="8"/>
      <c r="W67" s="152"/>
      <c r="X67" s="294"/>
      <c r="Y67" s="294"/>
      <c r="Z67" s="152"/>
      <c r="AA67" s="308"/>
      <c r="AB67" s="112"/>
      <c r="AC67" s="153"/>
      <c r="AD67" s="43"/>
      <c r="AE67" s="240"/>
      <c r="AF67" s="241"/>
      <c r="AG67" s="241"/>
      <c r="AH67" s="241"/>
      <c r="AI67" s="241"/>
      <c r="AJ67" s="241"/>
      <c r="AK67" s="240"/>
      <c r="AL67" s="136"/>
      <c r="AM67" s="139"/>
      <c r="AN67" s="153"/>
      <c r="AO67" s="112"/>
      <c r="AP67" s="296"/>
      <c r="AQ67" s="297"/>
      <c r="AR67" s="244"/>
      <c r="AS67" s="244"/>
      <c r="AT67" s="244"/>
      <c r="AU67" s="172"/>
    </row>
    <row r="68" spans="1:47" s="105" customFormat="1" x14ac:dyDescent="0.25">
      <c r="A68" s="182"/>
      <c r="B68" s="166"/>
      <c r="C68" s="189"/>
      <c r="D68" s="159"/>
      <c r="E68" s="211"/>
      <c r="F68" s="8"/>
      <c r="G68" s="8"/>
      <c r="H68" s="212" t="str">
        <f t="shared" si="1"/>
        <v/>
      </c>
      <c r="I68" s="212"/>
      <c r="J68" s="212"/>
      <c r="K68" s="213" t="str">
        <f t="shared" si="2"/>
        <v/>
      </c>
      <c r="L68" s="162"/>
      <c r="M68" s="1" t="s">
        <v>8</v>
      </c>
      <c r="N68" s="232"/>
      <c r="O68" s="233"/>
      <c r="P68" s="339"/>
      <c r="Q68" s="239"/>
      <c r="R68" s="233"/>
      <c r="S68" s="234"/>
      <c r="T68" s="234"/>
      <c r="U68" s="235"/>
      <c r="V68" s="8"/>
      <c r="W68" s="152"/>
      <c r="X68" s="294"/>
      <c r="Y68" s="294"/>
      <c r="Z68" s="152"/>
      <c r="AA68" s="308"/>
      <c r="AB68" s="112"/>
      <c r="AC68" s="153"/>
      <c r="AD68" s="43"/>
      <c r="AE68" s="240"/>
      <c r="AF68" s="241"/>
      <c r="AG68" s="241"/>
      <c r="AH68" s="241"/>
      <c r="AI68" s="241"/>
      <c r="AJ68" s="241"/>
      <c r="AK68" s="240"/>
      <c r="AL68" s="136"/>
      <c r="AM68" s="139"/>
      <c r="AN68" s="153"/>
      <c r="AO68" s="112"/>
      <c r="AP68" s="296"/>
      <c r="AQ68" s="297"/>
      <c r="AR68" s="244"/>
      <c r="AS68" s="244"/>
      <c r="AT68" s="244"/>
      <c r="AU68" s="172"/>
    </row>
    <row r="69" spans="1:47" s="105" customFormat="1" x14ac:dyDescent="0.25">
      <c r="A69" s="182"/>
      <c r="B69" s="166"/>
      <c r="C69" s="189"/>
      <c r="D69" s="159"/>
      <c r="E69" s="211"/>
      <c r="F69" s="8"/>
      <c r="G69" s="8"/>
      <c r="H69" s="212" t="str">
        <f t="shared" si="1"/>
        <v/>
      </c>
      <c r="I69" s="212"/>
      <c r="J69" s="212"/>
      <c r="K69" s="213" t="str">
        <f t="shared" si="2"/>
        <v/>
      </c>
      <c r="L69" s="162"/>
      <c r="M69" s="1" t="s">
        <v>8</v>
      </c>
      <c r="N69" s="232"/>
      <c r="O69" s="233"/>
      <c r="P69" s="339"/>
      <c r="Q69" s="239"/>
      <c r="R69" s="233"/>
      <c r="S69" s="234"/>
      <c r="T69" s="234"/>
      <c r="U69" s="235"/>
      <c r="V69" s="8"/>
      <c r="W69" s="152"/>
      <c r="X69" s="294"/>
      <c r="Y69" s="294"/>
      <c r="Z69" s="152"/>
      <c r="AA69" s="308"/>
      <c r="AB69" s="112"/>
      <c r="AC69" s="153"/>
      <c r="AD69" s="43"/>
      <c r="AE69" s="240"/>
      <c r="AF69" s="241"/>
      <c r="AG69" s="241"/>
      <c r="AH69" s="241"/>
      <c r="AI69" s="241"/>
      <c r="AJ69" s="241"/>
      <c r="AK69" s="240"/>
      <c r="AL69" s="136"/>
      <c r="AM69" s="139"/>
      <c r="AN69" s="153"/>
      <c r="AO69" s="112"/>
      <c r="AP69" s="296"/>
      <c r="AQ69" s="297"/>
      <c r="AR69" s="244"/>
      <c r="AS69" s="244"/>
      <c r="AT69" s="244"/>
      <c r="AU69" s="172"/>
    </row>
    <row r="70" spans="1:47" s="105" customFormat="1" x14ac:dyDescent="0.25">
      <c r="A70" s="182"/>
      <c r="B70" s="166"/>
      <c r="C70" s="189"/>
      <c r="D70" s="159"/>
      <c r="E70" s="211"/>
      <c r="F70" s="8"/>
      <c r="G70" s="8"/>
      <c r="H70" s="212" t="str">
        <f t="shared" si="1"/>
        <v/>
      </c>
      <c r="I70" s="212"/>
      <c r="J70" s="212"/>
      <c r="K70" s="213" t="str">
        <f t="shared" si="2"/>
        <v/>
      </c>
      <c r="L70" s="162"/>
      <c r="M70" s="1" t="s">
        <v>8</v>
      </c>
      <c r="N70" s="232"/>
      <c r="O70" s="233"/>
      <c r="P70" s="339"/>
      <c r="Q70" s="239"/>
      <c r="R70" s="233"/>
      <c r="S70" s="234"/>
      <c r="T70" s="234"/>
      <c r="U70" s="235"/>
      <c r="V70" s="8"/>
      <c r="W70" s="152"/>
      <c r="X70" s="294"/>
      <c r="Y70" s="294"/>
      <c r="Z70" s="152"/>
      <c r="AA70" s="308"/>
      <c r="AB70" s="112"/>
      <c r="AC70" s="153"/>
      <c r="AD70" s="43"/>
      <c r="AE70" s="240"/>
      <c r="AF70" s="241"/>
      <c r="AG70" s="241"/>
      <c r="AH70" s="241"/>
      <c r="AI70" s="241"/>
      <c r="AJ70" s="241"/>
      <c r="AK70" s="240"/>
      <c r="AL70" s="136"/>
      <c r="AM70" s="139"/>
      <c r="AN70" s="153"/>
      <c r="AO70" s="112"/>
      <c r="AP70" s="296"/>
      <c r="AQ70" s="297"/>
      <c r="AR70" s="244"/>
      <c r="AS70" s="244"/>
      <c r="AT70" s="244"/>
      <c r="AU70" s="172"/>
    </row>
    <row r="71" spans="1:47" s="105" customFormat="1" x14ac:dyDescent="0.25">
      <c r="A71" s="182"/>
      <c r="B71" s="166"/>
      <c r="C71" s="189"/>
      <c r="D71" s="159"/>
      <c r="E71" s="211"/>
      <c r="F71" s="8"/>
      <c r="G71" s="8"/>
      <c r="H71" s="212" t="str">
        <f t="shared" si="1"/>
        <v/>
      </c>
      <c r="I71" s="212"/>
      <c r="J71" s="212"/>
      <c r="K71" s="213" t="str">
        <f t="shared" si="2"/>
        <v/>
      </c>
      <c r="L71" s="162"/>
      <c r="M71" s="1" t="s">
        <v>8</v>
      </c>
      <c r="N71" s="232"/>
      <c r="O71" s="233"/>
      <c r="P71" s="339"/>
      <c r="Q71" s="239"/>
      <c r="R71" s="233"/>
      <c r="S71" s="234"/>
      <c r="T71" s="234"/>
      <c r="U71" s="235"/>
      <c r="V71" s="8"/>
      <c r="W71" s="152"/>
      <c r="X71" s="294"/>
      <c r="Y71" s="294"/>
      <c r="Z71" s="152"/>
      <c r="AA71" s="308"/>
      <c r="AB71" s="112"/>
      <c r="AC71" s="153"/>
      <c r="AD71" s="43"/>
      <c r="AE71" s="240"/>
      <c r="AF71" s="241"/>
      <c r="AG71" s="241"/>
      <c r="AH71" s="241"/>
      <c r="AI71" s="241"/>
      <c r="AJ71" s="241"/>
      <c r="AK71" s="240"/>
      <c r="AL71" s="136"/>
      <c r="AM71" s="139"/>
      <c r="AN71" s="153"/>
      <c r="AO71" s="112"/>
      <c r="AP71" s="296"/>
      <c r="AQ71" s="297"/>
      <c r="AR71" s="244"/>
      <c r="AS71" s="244"/>
      <c r="AT71" s="244"/>
      <c r="AU71" s="172"/>
    </row>
    <row r="72" spans="1:47" s="105" customFormat="1" x14ac:dyDescent="0.25">
      <c r="A72" s="182"/>
      <c r="B72" s="166"/>
      <c r="C72" s="189"/>
      <c r="D72" s="159"/>
      <c r="E72" s="211"/>
      <c r="F72" s="8"/>
      <c r="G72" s="8"/>
      <c r="H72" s="212" t="str">
        <f t="shared" si="1"/>
        <v/>
      </c>
      <c r="I72" s="212"/>
      <c r="J72" s="212"/>
      <c r="K72" s="213" t="str">
        <f t="shared" si="2"/>
        <v/>
      </c>
      <c r="L72" s="162"/>
      <c r="M72" s="1" t="s">
        <v>8</v>
      </c>
      <c r="N72" s="232"/>
      <c r="O72" s="233"/>
      <c r="P72" s="339"/>
      <c r="Q72" s="239"/>
      <c r="R72" s="233"/>
      <c r="S72" s="234"/>
      <c r="T72" s="234"/>
      <c r="U72" s="235"/>
      <c r="V72" s="8"/>
      <c r="W72" s="152"/>
      <c r="X72" s="294"/>
      <c r="Y72" s="294"/>
      <c r="Z72" s="152"/>
      <c r="AA72" s="308"/>
      <c r="AB72" s="112"/>
      <c r="AC72" s="153"/>
      <c r="AD72" s="43"/>
      <c r="AE72" s="240"/>
      <c r="AF72" s="241"/>
      <c r="AG72" s="241"/>
      <c r="AH72" s="241"/>
      <c r="AI72" s="241"/>
      <c r="AJ72" s="241"/>
      <c r="AK72" s="240"/>
      <c r="AL72" s="136"/>
      <c r="AM72" s="139"/>
      <c r="AN72" s="153"/>
      <c r="AO72" s="112"/>
      <c r="AP72" s="296"/>
      <c r="AQ72" s="297"/>
      <c r="AR72" s="244"/>
      <c r="AS72" s="244"/>
      <c r="AT72" s="244"/>
      <c r="AU72" s="172"/>
    </row>
    <row r="73" spans="1:47" s="105" customFormat="1" x14ac:dyDescent="0.25">
      <c r="A73" s="182"/>
      <c r="B73" s="166"/>
      <c r="C73" s="189"/>
      <c r="D73" s="159"/>
      <c r="E73" s="211"/>
      <c r="F73" s="8"/>
      <c r="G73" s="8"/>
      <c r="H73" s="212" t="str">
        <f t="shared" si="1"/>
        <v/>
      </c>
      <c r="I73" s="212"/>
      <c r="J73" s="212"/>
      <c r="K73" s="213" t="str">
        <f t="shared" si="2"/>
        <v/>
      </c>
      <c r="L73" s="162"/>
      <c r="M73" s="1" t="s">
        <v>8</v>
      </c>
      <c r="N73" s="232"/>
      <c r="O73" s="233"/>
      <c r="P73" s="339"/>
      <c r="Q73" s="239"/>
      <c r="R73" s="233"/>
      <c r="S73" s="234"/>
      <c r="T73" s="234"/>
      <c r="U73" s="235"/>
      <c r="V73" s="8"/>
      <c r="W73" s="152"/>
      <c r="X73" s="294"/>
      <c r="Y73" s="294"/>
      <c r="Z73" s="152"/>
      <c r="AA73" s="308"/>
      <c r="AB73" s="112"/>
      <c r="AC73" s="153"/>
      <c r="AD73" s="43"/>
      <c r="AE73" s="240"/>
      <c r="AF73" s="241"/>
      <c r="AG73" s="241"/>
      <c r="AH73" s="241"/>
      <c r="AI73" s="241"/>
      <c r="AJ73" s="241"/>
      <c r="AK73" s="240"/>
      <c r="AL73" s="136"/>
      <c r="AM73" s="139"/>
      <c r="AN73" s="153"/>
      <c r="AO73" s="112"/>
      <c r="AP73" s="296"/>
      <c r="AQ73" s="297"/>
      <c r="AR73" s="244"/>
      <c r="AS73" s="244"/>
      <c r="AT73" s="244"/>
      <c r="AU73" s="172"/>
    </row>
    <row r="74" spans="1:47" s="105" customFormat="1" x14ac:dyDescent="0.25">
      <c r="A74" s="182"/>
      <c r="B74" s="166"/>
      <c r="C74" s="189"/>
      <c r="D74" s="159"/>
      <c r="E74" s="211"/>
      <c r="F74" s="8"/>
      <c r="G74" s="8"/>
      <c r="H74" s="212" t="str">
        <f t="shared" ref="H74:H137" si="3">IF(E74&gt;0,100%,"")</f>
        <v/>
      </c>
      <c r="I74" s="212"/>
      <c r="J74" s="212"/>
      <c r="K74" s="213" t="str">
        <f t="shared" ref="K74:K137" si="4">IF(H74="","",IF(H74=1,"",1-H74))</f>
        <v/>
      </c>
      <c r="L74" s="162"/>
      <c r="M74" s="1" t="s">
        <v>8</v>
      </c>
      <c r="N74" s="232"/>
      <c r="O74" s="233"/>
      <c r="P74" s="339"/>
      <c r="Q74" s="239"/>
      <c r="R74" s="233"/>
      <c r="S74" s="234"/>
      <c r="T74" s="234"/>
      <c r="U74" s="235"/>
      <c r="V74" s="8"/>
      <c r="W74" s="152"/>
      <c r="X74" s="294"/>
      <c r="Y74" s="294"/>
      <c r="Z74" s="152"/>
      <c r="AA74" s="308"/>
      <c r="AB74" s="112"/>
      <c r="AC74" s="153"/>
      <c r="AD74" s="43"/>
      <c r="AE74" s="240"/>
      <c r="AF74" s="241"/>
      <c r="AG74" s="241"/>
      <c r="AH74" s="241"/>
      <c r="AI74" s="241"/>
      <c r="AJ74" s="241"/>
      <c r="AK74" s="240"/>
      <c r="AL74" s="136"/>
      <c r="AM74" s="139"/>
      <c r="AN74" s="153"/>
      <c r="AO74" s="112"/>
      <c r="AP74" s="296"/>
      <c r="AQ74" s="297"/>
      <c r="AR74" s="244"/>
      <c r="AS74" s="244"/>
      <c r="AT74" s="244"/>
      <c r="AU74" s="172"/>
    </row>
    <row r="75" spans="1:47" s="105" customFormat="1" x14ac:dyDescent="0.25">
      <c r="A75" s="182"/>
      <c r="B75" s="166"/>
      <c r="C75" s="189"/>
      <c r="D75" s="159"/>
      <c r="E75" s="211"/>
      <c r="F75" s="8"/>
      <c r="G75" s="8"/>
      <c r="H75" s="212" t="str">
        <f t="shared" si="3"/>
        <v/>
      </c>
      <c r="I75" s="212"/>
      <c r="J75" s="212"/>
      <c r="K75" s="213" t="str">
        <f t="shared" si="4"/>
        <v/>
      </c>
      <c r="L75" s="162"/>
      <c r="M75" s="1" t="s">
        <v>8</v>
      </c>
      <c r="N75" s="232"/>
      <c r="O75" s="233"/>
      <c r="P75" s="339"/>
      <c r="Q75" s="239"/>
      <c r="R75" s="233"/>
      <c r="S75" s="234"/>
      <c r="T75" s="234"/>
      <c r="U75" s="235"/>
      <c r="V75" s="8"/>
      <c r="W75" s="152"/>
      <c r="X75" s="294"/>
      <c r="Y75" s="294"/>
      <c r="Z75" s="152"/>
      <c r="AA75" s="308"/>
      <c r="AB75" s="112"/>
      <c r="AC75" s="153"/>
      <c r="AD75" s="43"/>
      <c r="AE75" s="240"/>
      <c r="AF75" s="241"/>
      <c r="AG75" s="241"/>
      <c r="AH75" s="241"/>
      <c r="AI75" s="241"/>
      <c r="AJ75" s="241"/>
      <c r="AK75" s="240"/>
      <c r="AL75" s="136"/>
      <c r="AM75" s="139"/>
      <c r="AN75" s="153"/>
      <c r="AO75" s="112"/>
      <c r="AP75" s="296"/>
      <c r="AQ75" s="297"/>
      <c r="AR75" s="244"/>
      <c r="AS75" s="244"/>
      <c r="AT75" s="244"/>
      <c r="AU75" s="172"/>
    </row>
    <row r="76" spans="1:47" s="105" customFormat="1" x14ac:dyDescent="0.25">
      <c r="A76" s="182"/>
      <c r="B76" s="166"/>
      <c r="C76" s="189"/>
      <c r="D76" s="159"/>
      <c r="E76" s="211"/>
      <c r="F76" s="8"/>
      <c r="G76" s="8"/>
      <c r="H76" s="212" t="str">
        <f t="shared" si="3"/>
        <v/>
      </c>
      <c r="I76" s="212"/>
      <c r="J76" s="212"/>
      <c r="K76" s="213" t="str">
        <f t="shared" si="4"/>
        <v/>
      </c>
      <c r="L76" s="162"/>
      <c r="M76" s="1" t="s">
        <v>8</v>
      </c>
      <c r="N76" s="232"/>
      <c r="O76" s="233"/>
      <c r="P76" s="339"/>
      <c r="Q76" s="239"/>
      <c r="R76" s="233"/>
      <c r="S76" s="234"/>
      <c r="T76" s="234"/>
      <c r="U76" s="235"/>
      <c r="V76" s="8"/>
      <c r="W76" s="152"/>
      <c r="X76" s="294"/>
      <c r="Y76" s="294"/>
      <c r="Z76" s="152"/>
      <c r="AA76" s="308"/>
      <c r="AB76" s="112"/>
      <c r="AC76" s="153"/>
      <c r="AD76" s="43"/>
      <c r="AE76" s="240"/>
      <c r="AF76" s="241"/>
      <c r="AG76" s="241"/>
      <c r="AH76" s="241"/>
      <c r="AI76" s="241"/>
      <c r="AJ76" s="241"/>
      <c r="AK76" s="240"/>
      <c r="AL76" s="136"/>
      <c r="AM76" s="139"/>
      <c r="AN76" s="153"/>
      <c r="AO76" s="112"/>
      <c r="AP76" s="296"/>
      <c r="AQ76" s="297"/>
      <c r="AR76" s="244"/>
      <c r="AS76" s="244"/>
      <c r="AT76" s="244"/>
      <c r="AU76" s="172"/>
    </row>
    <row r="77" spans="1:47" s="105" customFormat="1" x14ac:dyDescent="0.25">
      <c r="A77" s="182"/>
      <c r="B77" s="166"/>
      <c r="C77" s="189"/>
      <c r="D77" s="159"/>
      <c r="E77" s="211"/>
      <c r="F77" s="8"/>
      <c r="G77" s="8"/>
      <c r="H77" s="212" t="str">
        <f t="shared" si="3"/>
        <v/>
      </c>
      <c r="I77" s="212"/>
      <c r="J77" s="212"/>
      <c r="K77" s="213" t="str">
        <f t="shared" si="4"/>
        <v/>
      </c>
      <c r="L77" s="162"/>
      <c r="M77" s="1" t="s">
        <v>8</v>
      </c>
      <c r="N77" s="232"/>
      <c r="O77" s="233"/>
      <c r="P77" s="339"/>
      <c r="Q77" s="239"/>
      <c r="R77" s="233"/>
      <c r="S77" s="234"/>
      <c r="T77" s="234"/>
      <c r="U77" s="235"/>
      <c r="V77" s="8"/>
      <c r="W77" s="152"/>
      <c r="X77" s="294"/>
      <c r="Y77" s="294"/>
      <c r="Z77" s="152"/>
      <c r="AA77" s="308"/>
      <c r="AB77" s="112"/>
      <c r="AC77" s="153"/>
      <c r="AD77" s="43"/>
      <c r="AE77" s="240"/>
      <c r="AF77" s="241"/>
      <c r="AG77" s="241"/>
      <c r="AH77" s="241"/>
      <c r="AI77" s="241"/>
      <c r="AJ77" s="241"/>
      <c r="AK77" s="240"/>
      <c r="AL77" s="136"/>
      <c r="AM77" s="139"/>
      <c r="AN77" s="153"/>
      <c r="AO77" s="112"/>
      <c r="AP77" s="296"/>
      <c r="AQ77" s="297"/>
      <c r="AR77" s="244"/>
      <c r="AS77" s="244"/>
      <c r="AT77" s="244"/>
      <c r="AU77" s="172"/>
    </row>
    <row r="78" spans="1:47" s="105" customFormat="1" x14ac:dyDescent="0.25">
      <c r="A78" s="182"/>
      <c r="B78" s="166"/>
      <c r="C78" s="189"/>
      <c r="D78" s="159"/>
      <c r="E78" s="211"/>
      <c r="F78" s="8"/>
      <c r="G78" s="8"/>
      <c r="H78" s="212" t="str">
        <f t="shared" si="3"/>
        <v/>
      </c>
      <c r="I78" s="212"/>
      <c r="J78" s="212"/>
      <c r="K78" s="213" t="str">
        <f t="shared" si="4"/>
        <v/>
      </c>
      <c r="L78" s="162"/>
      <c r="M78" s="1" t="s">
        <v>8</v>
      </c>
      <c r="N78" s="232"/>
      <c r="O78" s="233"/>
      <c r="P78" s="339"/>
      <c r="Q78" s="239"/>
      <c r="R78" s="233"/>
      <c r="S78" s="234"/>
      <c r="T78" s="234"/>
      <c r="U78" s="235"/>
      <c r="V78" s="8"/>
      <c r="W78" s="152"/>
      <c r="X78" s="294"/>
      <c r="Y78" s="294"/>
      <c r="Z78" s="152"/>
      <c r="AA78" s="308"/>
      <c r="AB78" s="112"/>
      <c r="AC78" s="153"/>
      <c r="AD78" s="43"/>
      <c r="AE78" s="240"/>
      <c r="AF78" s="241"/>
      <c r="AG78" s="241"/>
      <c r="AH78" s="241"/>
      <c r="AI78" s="241"/>
      <c r="AJ78" s="241"/>
      <c r="AK78" s="240"/>
      <c r="AL78" s="136"/>
      <c r="AM78" s="139"/>
      <c r="AN78" s="153"/>
      <c r="AO78" s="112"/>
      <c r="AP78" s="296"/>
      <c r="AQ78" s="297"/>
      <c r="AR78" s="244"/>
      <c r="AS78" s="244"/>
      <c r="AT78" s="244"/>
      <c r="AU78" s="172"/>
    </row>
    <row r="79" spans="1:47" s="105" customFormat="1" x14ac:dyDescent="0.25">
      <c r="A79" s="182"/>
      <c r="B79" s="166"/>
      <c r="C79" s="189"/>
      <c r="D79" s="159"/>
      <c r="E79" s="211"/>
      <c r="F79" s="8"/>
      <c r="G79" s="8"/>
      <c r="H79" s="212" t="str">
        <f t="shared" si="3"/>
        <v/>
      </c>
      <c r="I79" s="212"/>
      <c r="J79" s="212"/>
      <c r="K79" s="213" t="str">
        <f t="shared" si="4"/>
        <v/>
      </c>
      <c r="L79" s="162"/>
      <c r="M79" s="1" t="s">
        <v>8</v>
      </c>
      <c r="N79" s="232"/>
      <c r="O79" s="233"/>
      <c r="P79" s="339"/>
      <c r="Q79" s="239"/>
      <c r="R79" s="233"/>
      <c r="S79" s="234"/>
      <c r="T79" s="234"/>
      <c r="U79" s="235"/>
      <c r="V79" s="8"/>
      <c r="W79" s="152"/>
      <c r="X79" s="294"/>
      <c r="Y79" s="294"/>
      <c r="Z79" s="152"/>
      <c r="AA79" s="308"/>
      <c r="AB79" s="112"/>
      <c r="AC79" s="153"/>
      <c r="AD79" s="43"/>
      <c r="AE79" s="240"/>
      <c r="AF79" s="241"/>
      <c r="AG79" s="241"/>
      <c r="AH79" s="241"/>
      <c r="AI79" s="241"/>
      <c r="AJ79" s="241"/>
      <c r="AK79" s="240"/>
      <c r="AL79" s="136"/>
      <c r="AM79" s="139"/>
      <c r="AN79" s="153"/>
      <c r="AO79" s="112"/>
      <c r="AP79" s="296"/>
      <c r="AQ79" s="297"/>
      <c r="AR79" s="244"/>
      <c r="AS79" s="244"/>
      <c r="AT79" s="244"/>
      <c r="AU79" s="172"/>
    </row>
    <row r="80" spans="1:47" s="105" customFormat="1" x14ac:dyDescent="0.25">
      <c r="A80" s="182"/>
      <c r="B80" s="166"/>
      <c r="C80" s="189"/>
      <c r="D80" s="159"/>
      <c r="E80" s="211"/>
      <c r="F80" s="8"/>
      <c r="G80" s="8"/>
      <c r="H80" s="212" t="str">
        <f t="shared" si="3"/>
        <v/>
      </c>
      <c r="I80" s="212"/>
      <c r="J80" s="212"/>
      <c r="K80" s="213" t="str">
        <f t="shared" si="4"/>
        <v/>
      </c>
      <c r="L80" s="162"/>
      <c r="M80" s="1" t="s">
        <v>8</v>
      </c>
      <c r="N80" s="232"/>
      <c r="O80" s="233"/>
      <c r="P80" s="339"/>
      <c r="Q80" s="239"/>
      <c r="R80" s="233"/>
      <c r="S80" s="234"/>
      <c r="T80" s="234"/>
      <c r="U80" s="235"/>
      <c r="V80" s="8"/>
      <c r="W80" s="152"/>
      <c r="X80" s="294"/>
      <c r="Y80" s="294"/>
      <c r="Z80" s="152"/>
      <c r="AA80" s="308"/>
      <c r="AB80" s="112"/>
      <c r="AC80" s="153"/>
      <c r="AD80" s="43"/>
      <c r="AE80" s="240"/>
      <c r="AF80" s="241"/>
      <c r="AG80" s="241"/>
      <c r="AH80" s="241"/>
      <c r="AI80" s="241"/>
      <c r="AJ80" s="241"/>
      <c r="AK80" s="240"/>
      <c r="AL80" s="136"/>
      <c r="AM80" s="139"/>
      <c r="AN80" s="153"/>
      <c r="AO80" s="112"/>
      <c r="AP80" s="296"/>
      <c r="AQ80" s="297"/>
      <c r="AR80" s="244"/>
      <c r="AS80" s="244"/>
      <c r="AT80" s="244"/>
      <c r="AU80" s="172"/>
    </row>
    <row r="81" spans="1:47" s="105" customFormat="1" x14ac:dyDescent="0.25">
      <c r="A81" s="182"/>
      <c r="B81" s="166"/>
      <c r="C81" s="189"/>
      <c r="D81" s="159"/>
      <c r="E81" s="211"/>
      <c r="F81" s="8"/>
      <c r="G81" s="8"/>
      <c r="H81" s="212" t="str">
        <f t="shared" si="3"/>
        <v/>
      </c>
      <c r="I81" s="212"/>
      <c r="J81" s="212"/>
      <c r="K81" s="213" t="str">
        <f t="shared" si="4"/>
        <v/>
      </c>
      <c r="L81" s="162"/>
      <c r="M81" s="1" t="s">
        <v>8</v>
      </c>
      <c r="N81" s="232"/>
      <c r="O81" s="233"/>
      <c r="P81" s="339"/>
      <c r="Q81" s="239"/>
      <c r="R81" s="233"/>
      <c r="S81" s="234"/>
      <c r="T81" s="234"/>
      <c r="U81" s="235"/>
      <c r="V81" s="8"/>
      <c r="W81" s="152"/>
      <c r="X81" s="294"/>
      <c r="Y81" s="294"/>
      <c r="Z81" s="152"/>
      <c r="AA81" s="308"/>
      <c r="AB81" s="112"/>
      <c r="AC81" s="153"/>
      <c r="AD81" s="43"/>
      <c r="AE81" s="240"/>
      <c r="AF81" s="241"/>
      <c r="AG81" s="241"/>
      <c r="AH81" s="241"/>
      <c r="AI81" s="241"/>
      <c r="AJ81" s="241"/>
      <c r="AK81" s="240"/>
      <c r="AL81" s="136"/>
      <c r="AM81" s="139"/>
      <c r="AN81" s="153"/>
      <c r="AO81" s="112"/>
      <c r="AP81" s="296"/>
      <c r="AQ81" s="297"/>
      <c r="AR81" s="244"/>
      <c r="AS81" s="244"/>
      <c r="AT81" s="244"/>
      <c r="AU81" s="172"/>
    </row>
    <row r="82" spans="1:47" s="105" customFormat="1" x14ac:dyDescent="0.25">
      <c r="A82" s="182"/>
      <c r="B82" s="166"/>
      <c r="C82" s="189"/>
      <c r="D82" s="159"/>
      <c r="E82" s="211"/>
      <c r="F82" s="8"/>
      <c r="G82" s="8"/>
      <c r="H82" s="212" t="str">
        <f t="shared" si="3"/>
        <v/>
      </c>
      <c r="I82" s="212"/>
      <c r="J82" s="212"/>
      <c r="K82" s="213" t="str">
        <f t="shared" si="4"/>
        <v/>
      </c>
      <c r="L82" s="162"/>
      <c r="M82" s="1" t="s">
        <v>8</v>
      </c>
      <c r="N82" s="232"/>
      <c r="O82" s="233"/>
      <c r="P82" s="339"/>
      <c r="Q82" s="239"/>
      <c r="R82" s="233"/>
      <c r="S82" s="234"/>
      <c r="T82" s="234"/>
      <c r="U82" s="235"/>
      <c r="V82" s="8"/>
      <c r="W82" s="152"/>
      <c r="X82" s="294"/>
      <c r="Y82" s="294"/>
      <c r="Z82" s="152"/>
      <c r="AA82" s="308"/>
      <c r="AB82" s="112"/>
      <c r="AC82" s="153"/>
      <c r="AD82" s="43"/>
      <c r="AE82" s="240"/>
      <c r="AF82" s="241"/>
      <c r="AG82" s="241"/>
      <c r="AH82" s="241"/>
      <c r="AI82" s="241"/>
      <c r="AJ82" s="241"/>
      <c r="AK82" s="240"/>
      <c r="AL82" s="136"/>
      <c r="AM82" s="139"/>
      <c r="AN82" s="153"/>
      <c r="AO82" s="112"/>
      <c r="AP82" s="296"/>
      <c r="AQ82" s="297"/>
      <c r="AR82" s="244"/>
      <c r="AS82" s="244"/>
      <c r="AT82" s="244"/>
      <c r="AU82" s="172"/>
    </row>
    <row r="83" spans="1:47" s="105" customFormat="1" x14ac:dyDescent="0.25">
      <c r="A83" s="182"/>
      <c r="B83" s="166"/>
      <c r="C83" s="189"/>
      <c r="D83" s="159"/>
      <c r="E83" s="211"/>
      <c r="F83" s="8"/>
      <c r="G83" s="8"/>
      <c r="H83" s="212" t="str">
        <f t="shared" si="3"/>
        <v/>
      </c>
      <c r="I83" s="212"/>
      <c r="J83" s="212"/>
      <c r="K83" s="213" t="str">
        <f t="shared" si="4"/>
        <v/>
      </c>
      <c r="L83" s="162"/>
      <c r="M83" s="1" t="s">
        <v>8</v>
      </c>
      <c r="N83" s="232"/>
      <c r="O83" s="233"/>
      <c r="P83" s="339"/>
      <c r="Q83" s="239"/>
      <c r="R83" s="233"/>
      <c r="S83" s="234"/>
      <c r="T83" s="234"/>
      <c r="U83" s="235"/>
      <c r="V83" s="8"/>
      <c r="W83" s="152"/>
      <c r="X83" s="294"/>
      <c r="Y83" s="294"/>
      <c r="Z83" s="152"/>
      <c r="AA83" s="308"/>
      <c r="AB83" s="112"/>
      <c r="AC83" s="153"/>
      <c r="AD83" s="43"/>
      <c r="AE83" s="240"/>
      <c r="AF83" s="241"/>
      <c r="AG83" s="241"/>
      <c r="AH83" s="241"/>
      <c r="AI83" s="241"/>
      <c r="AJ83" s="241"/>
      <c r="AK83" s="240"/>
      <c r="AL83" s="136"/>
      <c r="AM83" s="139"/>
      <c r="AN83" s="153"/>
      <c r="AO83" s="112"/>
      <c r="AP83" s="296"/>
      <c r="AQ83" s="297"/>
      <c r="AR83" s="244"/>
      <c r="AS83" s="244"/>
      <c r="AT83" s="244"/>
      <c r="AU83" s="172"/>
    </row>
    <row r="84" spans="1:47" s="105" customFormat="1" x14ac:dyDescent="0.25">
      <c r="A84" s="182"/>
      <c r="B84" s="166"/>
      <c r="C84" s="189"/>
      <c r="D84" s="159"/>
      <c r="E84" s="211"/>
      <c r="F84" s="8"/>
      <c r="G84" s="8"/>
      <c r="H84" s="212" t="str">
        <f t="shared" si="3"/>
        <v/>
      </c>
      <c r="I84" s="212"/>
      <c r="J84" s="212"/>
      <c r="K84" s="213" t="str">
        <f t="shared" si="4"/>
        <v/>
      </c>
      <c r="L84" s="162"/>
      <c r="M84" s="1" t="s">
        <v>8</v>
      </c>
      <c r="N84" s="232"/>
      <c r="O84" s="233"/>
      <c r="P84" s="339"/>
      <c r="Q84" s="239"/>
      <c r="R84" s="233"/>
      <c r="S84" s="234"/>
      <c r="T84" s="234"/>
      <c r="U84" s="235"/>
      <c r="V84" s="8"/>
      <c r="W84" s="152"/>
      <c r="X84" s="294"/>
      <c r="Y84" s="294"/>
      <c r="Z84" s="152"/>
      <c r="AA84" s="308"/>
      <c r="AB84" s="112"/>
      <c r="AC84" s="153"/>
      <c r="AD84" s="43"/>
      <c r="AE84" s="240"/>
      <c r="AF84" s="241"/>
      <c r="AG84" s="241"/>
      <c r="AH84" s="241"/>
      <c r="AI84" s="241"/>
      <c r="AJ84" s="241"/>
      <c r="AK84" s="240"/>
      <c r="AL84" s="136"/>
      <c r="AM84" s="139"/>
      <c r="AN84" s="153"/>
      <c r="AO84" s="112"/>
      <c r="AP84" s="296"/>
      <c r="AQ84" s="297"/>
      <c r="AR84" s="244"/>
      <c r="AS84" s="244"/>
      <c r="AT84" s="244"/>
      <c r="AU84" s="172"/>
    </row>
    <row r="85" spans="1:47" s="105" customFormat="1" x14ac:dyDescent="0.25">
      <c r="A85" s="182"/>
      <c r="B85" s="166"/>
      <c r="C85" s="189"/>
      <c r="D85" s="159"/>
      <c r="E85" s="211"/>
      <c r="F85" s="8"/>
      <c r="G85" s="8"/>
      <c r="H85" s="212" t="str">
        <f t="shared" si="3"/>
        <v/>
      </c>
      <c r="I85" s="212"/>
      <c r="J85" s="212"/>
      <c r="K85" s="213" t="str">
        <f t="shared" si="4"/>
        <v/>
      </c>
      <c r="L85" s="162"/>
      <c r="M85" s="1" t="s">
        <v>8</v>
      </c>
      <c r="N85" s="232"/>
      <c r="O85" s="233"/>
      <c r="P85" s="339"/>
      <c r="Q85" s="239"/>
      <c r="R85" s="233"/>
      <c r="S85" s="234"/>
      <c r="T85" s="234"/>
      <c r="U85" s="235"/>
      <c r="V85" s="8"/>
      <c r="W85" s="152"/>
      <c r="X85" s="294"/>
      <c r="Y85" s="294"/>
      <c r="Z85" s="152"/>
      <c r="AA85" s="308"/>
      <c r="AB85" s="112"/>
      <c r="AC85" s="153"/>
      <c r="AD85" s="43"/>
      <c r="AE85" s="240"/>
      <c r="AF85" s="241"/>
      <c r="AG85" s="241"/>
      <c r="AH85" s="241"/>
      <c r="AI85" s="241"/>
      <c r="AJ85" s="241"/>
      <c r="AK85" s="240"/>
      <c r="AL85" s="136"/>
      <c r="AM85" s="139"/>
      <c r="AN85" s="153"/>
      <c r="AO85" s="112"/>
      <c r="AP85" s="296"/>
      <c r="AQ85" s="297"/>
      <c r="AR85" s="244"/>
      <c r="AS85" s="244"/>
      <c r="AT85" s="244"/>
      <c r="AU85" s="172"/>
    </row>
    <row r="86" spans="1:47" s="105" customFormat="1" x14ac:dyDescent="0.25">
      <c r="A86" s="182"/>
      <c r="B86" s="166"/>
      <c r="C86" s="189"/>
      <c r="D86" s="159"/>
      <c r="E86" s="211"/>
      <c r="F86" s="8"/>
      <c r="G86" s="8"/>
      <c r="H86" s="212" t="str">
        <f t="shared" si="3"/>
        <v/>
      </c>
      <c r="I86" s="212"/>
      <c r="J86" s="212"/>
      <c r="K86" s="213" t="str">
        <f t="shared" si="4"/>
        <v/>
      </c>
      <c r="L86" s="162"/>
      <c r="M86" s="1" t="s">
        <v>8</v>
      </c>
      <c r="N86" s="232"/>
      <c r="O86" s="233"/>
      <c r="P86" s="339"/>
      <c r="Q86" s="239"/>
      <c r="R86" s="233"/>
      <c r="S86" s="234"/>
      <c r="T86" s="234"/>
      <c r="U86" s="235"/>
      <c r="V86" s="8"/>
      <c r="W86" s="152"/>
      <c r="X86" s="294"/>
      <c r="Y86" s="294"/>
      <c r="Z86" s="152"/>
      <c r="AA86" s="308"/>
      <c r="AB86" s="112"/>
      <c r="AC86" s="153"/>
      <c r="AD86" s="43"/>
      <c r="AE86" s="240"/>
      <c r="AF86" s="241"/>
      <c r="AG86" s="241"/>
      <c r="AH86" s="241"/>
      <c r="AI86" s="241"/>
      <c r="AJ86" s="241"/>
      <c r="AK86" s="240"/>
      <c r="AL86" s="136"/>
      <c r="AM86" s="139"/>
      <c r="AN86" s="153"/>
      <c r="AO86" s="112"/>
      <c r="AP86" s="296"/>
      <c r="AQ86" s="297"/>
      <c r="AR86" s="244"/>
      <c r="AS86" s="244"/>
      <c r="AT86" s="244"/>
      <c r="AU86" s="172"/>
    </row>
    <row r="87" spans="1:47" s="105" customFormat="1" x14ac:dyDescent="0.25">
      <c r="A87" s="182"/>
      <c r="B87" s="166"/>
      <c r="C87" s="189"/>
      <c r="D87" s="159"/>
      <c r="E87" s="211"/>
      <c r="F87" s="8"/>
      <c r="G87" s="8"/>
      <c r="H87" s="212" t="str">
        <f t="shared" si="3"/>
        <v/>
      </c>
      <c r="I87" s="212"/>
      <c r="J87" s="212"/>
      <c r="K87" s="213" t="str">
        <f t="shared" si="4"/>
        <v/>
      </c>
      <c r="L87" s="162"/>
      <c r="M87" s="1" t="s">
        <v>8</v>
      </c>
      <c r="N87" s="232"/>
      <c r="O87" s="233"/>
      <c r="P87" s="339"/>
      <c r="Q87" s="239"/>
      <c r="R87" s="233"/>
      <c r="S87" s="234"/>
      <c r="T87" s="234"/>
      <c r="U87" s="235"/>
      <c r="V87" s="8"/>
      <c r="W87" s="152"/>
      <c r="X87" s="294"/>
      <c r="Y87" s="294"/>
      <c r="Z87" s="152"/>
      <c r="AA87" s="308"/>
      <c r="AB87" s="112"/>
      <c r="AC87" s="153"/>
      <c r="AD87" s="43"/>
      <c r="AE87" s="240"/>
      <c r="AF87" s="241"/>
      <c r="AG87" s="241"/>
      <c r="AH87" s="241"/>
      <c r="AI87" s="241"/>
      <c r="AJ87" s="241"/>
      <c r="AK87" s="240"/>
      <c r="AL87" s="136"/>
      <c r="AM87" s="139"/>
      <c r="AN87" s="153"/>
      <c r="AO87" s="112"/>
      <c r="AP87" s="296"/>
      <c r="AQ87" s="297"/>
      <c r="AR87" s="244"/>
      <c r="AS87" s="244"/>
      <c r="AT87" s="244"/>
      <c r="AU87" s="172"/>
    </row>
    <row r="88" spans="1:47" s="105" customFormat="1" x14ac:dyDescent="0.25">
      <c r="A88" s="182"/>
      <c r="B88" s="166"/>
      <c r="C88" s="189"/>
      <c r="D88" s="159"/>
      <c r="E88" s="211"/>
      <c r="F88" s="8"/>
      <c r="G88" s="8"/>
      <c r="H88" s="212" t="str">
        <f t="shared" si="3"/>
        <v/>
      </c>
      <c r="I88" s="212"/>
      <c r="J88" s="212"/>
      <c r="K88" s="213" t="str">
        <f t="shared" si="4"/>
        <v/>
      </c>
      <c r="L88" s="162"/>
      <c r="M88" s="1" t="s">
        <v>8</v>
      </c>
      <c r="N88" s="232"/>
      <c r="O88" s="233"/>
      <c r="P88" s="339"/>
      <c r="Q88" s="239"/>
      <c r="R88" s="233"/>
      <c r="S88" s="234"/>
      <c r="T88" s="234"/>
      <c r="U88" s="235"/>
      <c r="V88" s="8"/>
      <c r="W88" s="152"/>
      <c r="X88" s="294"/>
      <c r="Y88" s="294"/>
      <c r="Z88" s="152"/>
      <c r="AA88" s="308"/>
      <c r="AB88" s="112"/>
      <c r="AC88" s="153"/>
      <c r="AD88" s="43"/>
      <c r="AE88" s="240"/>
      <c r="AF88" s="241"/>
      <c r="AG88" s="241"/>
      <c r="AH88" s="241"/>
      <c r="AI88" s="241"/>
      <c r="AJ88" s="241"/>
      <c r="AK88" s="240"/>
      <c r="AL88" s="136"/>
      <c r="AM88" s="139"/>
      <c r="AN88" s="153"/>
      <c r="AO88" s="112"/>
      <c r="AP88" s="296"/>
      <c r="AQ88" s="297"/>
      <c r="AR88" s="244"/>
      <c r="AS88" s="244"/>
      <c r="AT88" s="244"/>
      <c r="AU88" s="172"/>
    </row>
    <row r="89" spans="1:47" s="105" customFormat="1" x14ac:dyDescent="0.25">
      <c r="A89" s="182"/>
      <c r="B89" s="166"/>
      <c r="C89" s="189"/>
      <c r="D89" s="159"/>
      <c r="E89" s="211"/>
      <c r="F89" s="8"/>
      <c r="G89" s="8"/>
      <c r="H89" s="212" t="str">
        <f t="shared" si="3"/>
        <v/>
      </c>
      <c r="I89" s="212"/>
      <c r="J89" s="212"/>
      <c r="K89" s="213" t="str">
        <f t="shared" si="4"/>
        <v/>
      </c>
      <c r="L89" s="162"/>
      <c r="M89" s="1" t="s">
        <v>8</v>
      </c>
      <c r="N89" s="232"/>
      <c r="O89" s="233"/>
      <c r="P89" s="339"/>
      <c r="Q89" s="239"/>
      <c r="R89" s="233"/>
      <c r="S89" s="234"/>
      <c r="T89" s="234"/>
      <c r="U89" s="235"/>
      <c r="V89" s="8"/>
      <c r="W89" s="152"/>
      <c r="X89" s="294"/>
      <c r="Y89" s="294"/>
      <c r="Z89" s="152"/>
      <c r="AA89" s="308"/>
      <c r="AB89" s="112"/>
      <c r="AC89" s="153"/>
      <c r="AD89" s="43"/>
      <c r="AE89" s="240"/>
      <c r="AF89" s="241"/>
      <c r="AG89" s="241"/>
      <c r="AH89" s="241"/>
      <c r="AI89" s="241"/>
      <c r="AJ89" s="241"/>
      <c r="AK89" s="240"/>
      <c r="AL89" s="136"/>
      <c r="AM89" s="139"/>
      <c r="AN89" s="153"/>
      <c r="AO89" s="112"/>
      <c r="AP89" s="296"/>
      <c r="AQ89" s="297"/>
      <c r="AR89" s="244"/>
      <c r="AS89" s="244"/>
      <c r="AT89" s="244"/>
      <c r="AU89" s="172"/>
    </row>
    <row r="90" spans="1:47" s="105" customFormat="1" x14ac:dyDescent="0.25">
      <c r="A90" s="182"/>
      <c r="B90" s="166"/>
      <c r="C90" s="189"/>
      <c r="D90" s="159"/>
      <c r="E90" s="211"/>
      <c r="F90" s="8"/>
      <c r="G90" s="8"/>
      <c r="H90" s="212" t="str">
        <f t="shared" si="3"/>
        <v/>
      </c>
      <c r="I90" s="212"/>
      <c r="J90" s="212"/>
      <c r="K90" s="213" t="str">
        <f t="shared" si="4"/>
        <v/>
      </c>
      <c r="L90" s="162"/>
      <c r="M90" s="1" t="s">
        <v>8</v>
      </c>
      <c r="N90" s="232"/>
      <c r="O90" s="233"/>
      <c r="P90" s="339"/>
      <c r="Q90" s="239"/>
      <c r="R90" s="233"/>
      <c r="S90" s="234"/>
      <c r="T90" s="234"/>
      <c r="U90" s="235"/>
      <c r="V90" s="8"/>
      <c r="W90" s="152"/>
      <c r="X90" s="294"/>
      <c r="Y90" s="294"/>
      <c r="Z90" s="152"/>
      <c r="AA90" s="308"/>
      <c r="AB90" s="112"/>
      <c r="AC90" s="153"/>
      <c r="AD90" s="43"/>
      <c r="AE90" s="240"/>
      <c r="AF90" s="241"/>
      <c r="AG90" s="241"/>
      <c r="AH90" s="241"/>
      <c r="AI90" s="241"/>
      <c r="AJ90" s="241"/>
      <c r="AK90" s="240"/>
      <c r="AL90" s="136"/>
      <c r="AM90" s="139"/>
      <c r="AN90" s="153"/>
      <c r="AO90" s="112"/>
      <c r="AP90" s="296"/>
      <c r="AQ90" s="297"/>
      <c r="AR90" s="244"/>
      <c r="AS90" s="244"/>
      <c r="AT90" s="244"/>
      <c r="AU90" s="172"/>
    </row>
    <row r="91" spans="1:47" s="105" customFormat="1" x14ac:dyDescent="0.25">
      <c r="A91" s="182"/>
      <c r="B91" s="166"/>
      <c r="C91" s="189"/>
      <c r="D91" s="159"/>
      <c r="E91" s="211"/>
      <c r="F91" s="8"/>
      <c r="G91" s="8"/>
      <c r="H91" s="212" t="str">
        <f t="shared" si="3"/>
        <v/>
      </c>
      <c r="I91" s="212"/>
      <c r="J91" s="212"/>
      <c r="K91" s="213" t="str">
        <f t="shared" si="4"/>
        <v/>
      </c>
      <c r="L91" s="162"/>
      <c r="M91" s="1" t="s">
        <v>8</v>
      </c>
      <c r="N91" s="232"/>
      <c r="O91" s="233"/>
      <c r="P91" s="339"/>
      <c r="Q91" s="239"/>
      <c r="R91" s="233"/>
      <c r="S91" s="234"/>
      <c r="T91" s="234"/>
      <c r="U91" s="235"/>
      <c r="V91" s="8"/>
      <c r="W91" s="152"/>
      <c r="X91" s="294"/>
      <c r="Y91" s="294"/>
      <c r="Z91" s="152"/>
      <c r="AA91" s="308"/>
      <c r="AB91" s="112"/>
      <c r="AC91" s="153"/>
      <c r="AD91" s="43"/>
      <c r="AE91" s="240"/>
      <c r="AF91" s="241"/>
      <c r="AG91" s="241"/>
      <c r="AH91" s="241"/>
      <c r="AI91" s="241"/>
      <c r="AJ91" s="241"/>
      <c r="AK91" s="240"/>
      <c r="AL91" s="136"/>
      <c r="AM91" s="139"/>
      <c r="AN91" s="153"/>
      <c r="AO91" s="112"/>
      <c r="AP91" s="296"/>
      <c r="AQ91" s="297"/>
      <c r="AR91" s="244"/>
      <c r="AS91" s="244"/>
      <c r="AT91" s="244"/>
      <c r="AU91" s="172"/>
    </row>
    <row r="92" spans="1:47" s="105" customFormat="1" x14ac:dyDescent="0.25">
      <c r="A92" s="182"/>
      <c r="B92" s="166"/>
      <c r="C92" s="189"/>
      <c r="D92" s="159"/>
      <c r="E92" s="211"/>
      <c r="F92" s="8"/>
      <c r="G92" s="8"/>
      <c r="H92" s="212" t="str">
        <f t="shared" si="3"/>
        <v/>
      </c>
      <c r="I92" s="212"/>
      <c r="J92" s="212"/>
      <c r="K92" s="213" t="str">
        <f t="shared" si="4"/>
        <v/>
      </c>
      <c r="L92" s="162"/>
      <c r="M92" s="1" t="s">
        <v>8</v>
      </c>
      <c r="N92" s="232"/>
      <c r="O92" s="233"/>
      <c r="P92" s="339"/>
      <c r="Q92" s="239"/>
      <c r="R92" s="233"/>
      <c r="S92" s="234"/>
      <c r="T92" s="234"/>
      <c r="U92" s="235"/>
      <c r="V92" s="8"/>
      <c r="W92" s="152"/>
      <c r="X92" s="294"/>
      <c r="Y92" s="294"/>
      <c r="Z92" s="152"/>
      <c r="AA92" s="308"/>
      <c r="AB92" s="112"/>
      <c r="AC92" s="153"/>
      <c r="AD92" s="43"/>
      <c r="AE92" s="240"/>
      <c r="AF92" s="241"/>
      <c r="AG92" s="241"/>
      <c r="AH92" s="241"/>
      <c r="AI92" s="241"/>
      <c r="AJ92" s="241"/>
      <c r="AK92" s="240"/>
      <c r="AL92" s="136"/>
      <c r="AM92" s="139"/>
      <c r="AN92" s="153"/>
      <c r="AO92" s="112"/>
      <c r="AP92" s="296"/>
      <c r="AQ92" s="297"/>
      <c r="AR92" s="244"/>
      <c r="AS92" s="244"/>
      <c r="AT92" s="244"/>
      <c r="AU92" s="172"/>
    </row>
    <row r="93" spans="1:47" s="105" customFormat="1" x14ac:dyDescent="0.25">
      <c r="A93" s="182"/>
      <c r="B93" s="166"/>
      <c r="C93" s="189"/>
      <c r="D93" s="159"/>
      <c r="E93" s="211"/>
      <c r="F93" s="8"/>
      <c r="G93" s="8"/>
      <c r="H93" s="212" t="str">
        <f t="shared" si="3"/>
        <v/>
      </c>
      <c r="I93" s="212"/>
      <c r="J93" s="212"/>
      <c r="K93" s="213" t="str">
        <f t="shared" si="4"/>
        <v/>
      </c>
      <c r="L93" s="162"/>
      <c r="M93" s="1" t="s">
        <v>8</v>
      </c>
      <c r="N93" s="232"/>
      <c r="O93" s="233"/>
      <c r="P93" s="339"/>
      <c r="Q93" s="239"/>
      <c r="R93" s="233"/>
      <c r="S93" s="234"/>
      <c r="T93" s="234"/>
      <c r="U93" s="235"/>
      <c r="V93" s="8"/>
      <c r="W93" s="152"/>
      <c r="X93" s="294"/>
      <c r="Y93" s="294"/>
      <c r="Z93" s="152"/>
      <c r="AA93" s="308"/>
      <c r="AB93" s="112"/>
      <c r="AC93" s="153"/>
      <c r="AD93" s="43"/>
      <c r="AE93" s="240"/>
      <c r="AF93" s="241"/>
      <c r="AG93" s="241"/>
      <c r="AH93" s="241"/>
      <c r="AI93" s="241"/>
      <c r="AJ93" s="241"/>
      <c r="AK93" s="240"/>
      <c r="AL93" s="136"/>
      <c r="AM93" s="139"/>
      <c r="AN93" s="153"/>
      <c r="AO93" s="112"/>
      <c r="AP93" s="296"/>
      <c r="AQ93" s="297"/>
      <c r="AR93" s="244"/>
      <c r="AS93" s="244"/>
      <c r="AT93" s="244"/>
      <c r="AU93" s="172"/>
    </row>
    <row r="94" spans="1:47" s="105" customFormat="1" x14ac:dyDescent="0.25">
      <c r="A94" s="182"/>
      <c r="B94" s="166"/>
      <c r="C94" s="189"/>
      <c r="D94" s="159"/>
      <c r="E94" s="211"/>
      <c r="F94" s="8"/>
      <c r="G94" s="8"/>
      <c r="H94" s="212" t="str">
        <f t="shared" si="3"/>
        <v/>
      </c>
      <c r="I94" s="212"/>
      <c r="J94" s="212"/>
      <c r="K94" s="213" t="str">
        <f t="shared" si="4"/>
        <v/>
      </c>
      <c r="L94" s="162"/>
      <c r="M94" s="1" t="s">
        <v>8</v>
      </c>
      <c r="N94" s="232"/>
      <c r="O94" s="233"/>
      <c r="P94" s="339"/>
      <c r="Q94" s="239"/>
      <c r="R94" s="233"/>
      <c r="S94" s="234"/>
      <c r="T94" s="234"/>
      <c r="U94" s="235"/>
      <c r="V94" s="8"/>
      <c r="W94" s="152"/>
      <c r="X94" s="294"/>
      <c r="Y94" s="294"/>
      <c r="Z94" s="152"/>
      <c r="AA94" s="308"/>
      <c r="AB94" s="112"/>
      <c r="AC94" s="153"/>
      <c r="AD94" s="43"/>
      <c r="AE94" s="240"/>
      <c r="AF94" s="241"/>
      <c r="AG94" s="241"/>
      <c r="AH94" s="241"/>
      <c r="AI94" s="241"/>
      <c r="AJ94" s="241"/>
      <c r="AK94" s="240"/>
      <c r="AL94" s="136"/>
      <c r="AM94" s="139"/>
      <c r="AN94" s="153"/>
      <c r="AO94" s="112"/>
      <c r="AP94" s="296"/>
      <c r="AQ94" s="297"/>
      <c r="AR94" s="244"/>
      <c r="AS94" s="244"/>
      <c r="AT94" s="244"/>
      <c r="AU94" s="172"/>
    </row>
    <row r="95" spans="1:47" s="105" customFormat="1" x14ac:dyDescent="0.25">
      <c r="A95" s="182"/>
      <c r="B95" s="166"/>
      <c r="C95" s="189"/>
      <c r="D95" s="159"/>
      <c r="E95" s="211"/>
      <c r="F95" s="8"/>
      <c r="G95" s="8"/>
      <c r="H95" s="212" t="str">
        <f t="shared" si="3"/>
        <v/>
      </c>
      <c r="I95" s="212"/>
      <c r="J95" s="212"/>
      <c r="K95" s="213" t="str">
        <f t="shared" si="4"/>
        <v/>
      </c>
      <c r="L95" s="162"/>
      <c r="M95" s="1" t="s">
        <v>8</v>
      </c>
      <c r="N95" s="232"/>
      <c r="O95" s="233"/>
      <c r="P95" s="339"/>
      <c r="Q95" s="239"/>
      <c r="R95" s="233"/>
      <c r="S95" s="234"/>
      <c r="T95" s="234"/>
      <c r="U95" s="235"/>
      <c r="V95" s="8"/>
      <c r="W95" s="152"/>
      <c r="X95" s="294"/>
      <c r="Y95" s="294"/>
      <c r="Z95" s="152"/>
      <c r="AA95" s="308"/>
      <c r="AB95" s="112"/>
      <c r="AC95" s="153"/>
      <c r="AD95" s="43"/>
      <c r="AE95" s="240"/>
      <c r="AF95" s="241"/>
      <c r="AG95" s="241"/>
      <c r="AH95" s="241"/>
      <c r="AI95" s="241"/>
      <c r="AJ95" s="241"/>
      <c r="AK95" s="240"/>
      <c r="AL95" s="136"/>
      <c r="AM95" s="139"/>
      <c r="AN95" s="153"/>
      <c r="AO95" s="112"/>
      <c r="AP95" s="296"/>
      <c r="AQ95" s="297"/>
      <c r="AR95" s="244"/>
      <c r="AS95" s="244"/>
      <c r="AT95" s="244"/>
      <c r="AU95" s="172"/>
    </row>
    <row r="96" spans="1:47" s="105" customFormat="1" x14ac:dyDescent="0.25">
      <c r="A96" s="182"/>
      <c r="B96" s="166"/>
      <c r="C96" s="189"/>
      <c r="D96" s="159"/>
      <c r="E96" s="211"/>
      <c r="F96" s="8"/>
      <c r="G96" s="8"/>
      <c r="H96" s="212" t="str">
        <f t="shared" si="3"/>
        <v/>
      </c>
      <c r="I96" s="212"/>
      <c r="J96" s="212"/>
      <c r="K96" s="213" t="str">
        <f t="shared" si="4"/>
        <v/>
      </c>
      <c r="L96" s="162"/>
      <c r="M96" s="1" t="s">
        <v>8</v>
      </c>
      <c r="N96" s="232"/>
      <c r="O96" s="233"/>
      <c r="P96" s="339"/>
      <c r="Q96" s="239"/>
      <c r="R96" s="233"/>
      <c r="S96" s="234"/>
      <c r="T96" s="234"/>
      <c r="U96" s="235"/>
      <c r="V96" s="8"/>
      <c r="W96" s="152"/>
      <c r="X96" s="294"/>
      <c r="Y96" s="294"/>
      <c r="Z96" s="152"/>
      <c r="AA96" s="308"/>
      <c r="AB96" s="112"/>
      <c r="AC96" s="153"/>
      <c r="AD96" s="43"/>
      <c r="AE96" s="240"/>
      <c r="AF96" s="241"/>
      <c r="AG96" s="241"/>
      <c r="AH96" s="241"/>
      <c r="AI96" s="241"/>
      <c r="AJ96" s="241"/>
      <c r="AK96" s="240"/>
      <c r="AL96" s="136"/>
      <c r="AM96" s="139"/>
      <c r="AN96" s="153"/>
      <c r="AO96" s="112"/>
      <c r="AP96" s="296"/>
      <c r="AQ96" s="297"/>
      <c r="AR96" s="244"/>
      <c r="AS96" s="244"/>
      <c r="AT96" s="244"/>
      <c r="AU96" s="172"/>
    </row>
    <row r="97" spans="1:47" s="105" customFormat="1" x14ac:dyDescent="0.25">
      <c r="A97" s="182"/>
      <c r="B97" s="166"/>
      <c r="C97" s="189"/>
      <c r="D97" s="159"/>
      <c r="E97" s="211"/>
      <c r="F97" s="8"/>
      <c r="G97" s="8"/>
      <c r="H97" s="212" t="str">
        <f t="shared" si="3"/>
        <v/>
      </c>
      <c r="I97" s="212"/>
      <c r="J97" s="212"/>
      <c r="K97" s="213" t="str">
        <f t="shared" si="4"/>
        <v/>
      </c>
      <c r="L97" s="162"/>
      <c r="M97" s="1" t="s">
        <v>8</v>
      </c>
      <c r="N97" s="232"/>
      <c r="O97" s="233"/>
      <c r="P97" s="339"/>
      <c r="Q97" s="239"/>
      <c r="R97" s="233"/>
      <c r="S97" s="234"/>
      <c r="T97" s="234"/>
      <c r="U97" s="235"/>
      <c r="V97" s="8"/>
      <c r="W97" s="152"/>
      <c r="X97" s="294"/>
      <c r="Y97" s="294"/>
      <c r="Z97" s="152"/>
      <c r="AA97" s="308"/>
      <c r="AB97" s="112"/>
      <c r="AC97" s="153"/>
      <c r="AD97" s="43"/>
      <c r="AE97" s="240"/>
      <c r="AF97" s="241"/>
      <c r="AG97" s="241"/>
      <c r="AH97" s="241"/>
      <c r="AI97" s="241"/>
      <c r="AJ97" s="241"/>
      <c r="AK97" s="240"/>
      <c r="AL97" s="136"/>
      <c r="AM97" s="139"/>
      <c r="AN97" s="153"/>
      <c r="AO97" s="112"/>
      <c r="AP97" s="296"/>
      <c r="AQ97" s="297"/>
      <c r="AR97" s="244"/>
      <c r="AS97" s="244"/>
      <c r="AT97" s="244"/>
      <c r="AU97" s="172"/>
    </row>
    <row r="98" spans="1:47" s="105" customFormat="1" x14ac:dyDescent="0.25">
      <c r="A98" s="182"/>
      <c r="B98" s="166"/>
      <c r="C98" s="189"/>
      <c r="D98" s="159"/>
      <c r="E98" s="211"/>
      <c r="F98" s="8"/>
      <c r="G98" s="8"/>
      <c r="H98" s="212" t="str">
        <f t="shared" si="3"/>
        <v/>
      </c>
      <c r="I98" s="212"/>
      <c r="J98" s="212"/>
      <c r="K98" s="213" t="str">
        <f t="shared" si="4"/>
        <v/>
      </c>
      <c r="L98" s="162"/>
      <c r="M98" s="1" t="s">
        <v>8</v>
      </c>
      <c r="N98" s="232"/>
      <c r="O98" s="233"/>
      <c r="P98" s="339"/>
      <c r="Q98" s="239"/>
      <c r="R98" s="233"/>
      <c r="S98" s="234"/>
      <c r="T98" s="234"/>
      <c r="U98" s="235"/>
      <c r="V98" s="8"/>
      <c r="W98" s="152"/>
      <c r="X98" s="294"/>
      <c r="Y98" s="294"/>
      <c r="Z98" s="152"/>
      <c r="AA98" s="308"/>
      <c r="AB98" s="112"/>
      <c r="AC98" s="153"/>
      <c r="AD98" s="43"/>
      <c r="AE98" s="240"/>
      <c r="AF98" s="241"/>
      <c r="AG98" s="241"/>
      <c r="AH98" s="241"/>
      <c r="AI98" s="241"/>
      <c r="AJ98" s="241"/>
      <c r="AK98" s="240"/>
      <c r="AL98" s="136"/>
      <c r="AM98" s="139"/>
      <c r="AN98" s="153"/>
      <c r="AO98" s="112"/>
      <c r="AP98" s="296"/>
      <c r="AQ98" s="297"/>
      <c r="AR98" s="244"/>
      <c r="AS98" s="244"/>
      <c r="AT98" s="244"/>
      <c r="AU98" s="172"/>
    </row>
    <row r="99" spans="1:47" s="105" customFormat="1" x14ac:dyDescent="0.25">
      <c r="A99" s="182"/>
      <c r="B99" s="166"/>
      <c r="C99" s="189"/>
      <c r="D99" s="159"/>
      <c r="E99" s="211"/>
      <c r="F99" s="8"/>
      <c r="G99" s="8"/>
      <c r="H99" s="212" t="str">
        <f t="shared" si="3"/>
        <v/>
      </c>
      <c r="I99" s="212"/>
      <c r="J99" s="212"/>
      <c r="K99" s="213" t="str">
        <f t="shared" si="4"/>
        <v/>
      </c>
      <c r="L99" s="162"/>
      <c r="M99" s="1" t="s">
        <v>8</v>
      </c>
      <c r="N99" s="232"/>
      <c r="O99" s="233"/>
      <c r="P99" s="339"/>
      <c r="Q99" s="239"/>
      <c r="R99" s="233"/>
      <c r="S99" s="234"/>
      <c r="T99" s="234"/>
      <c r="U99" s="235"/>
      <c r="V99" s="8"/>
      <c r="W99" s="152"/>
      <c r="X99" s="294"/>
      <c r="Y99" s="294"/>
      <c r="Z99" s="152"/>
      <c r="AA99" s="308"/>
      <c r="AB99" s="112"/>
      <c r="AC99" s="153"/>
      <c r="AD99" s="43"/>
      <c r="AE99" s="240"/>
      <c r="AF99" s="241"/>
      <c r="AG99" s="241"/>
      <c r="AH99" s="241"/>
      <c r="AI99" s="241"/>
      <c r="AJ99" s="241"/>
      <c r="AK99" s="240"/>
      <c r="AL99" s="136"/>
      <c r="AM99" s="139"/>
      <c r="AN99" s="153"/>
      <c r="AO99" s="112"/>
      <c r="AP99" s="296"/>
      <c r="AQ99" s="297"/>
      <c r="AR99" s="244"/>
      <c r="AS99" s="244"/>
      <c r="AT99" s="244"/>
      <c r="AU99" s="172"/>
    </row>
    <row r="100" spans="1:47" s="105" customFormat="1" x14ac:dyDescent="0.25">
      <c r="A100" s="182"/>
      <c r="B100" s="166"/>
      <c r="C100" s="189"/>
      <c r="D100" s="159"/>
      <c r="E100" s="211"/>
      <c r="F100" s="8"/>
      <c r="G100" s="8"/>
      <c r="H100" s="212" t="str">
        <f t="shared" si="3"/>
        <v/>
      </c>
      <c r="I100" s="212"/>
      <c r="J100" s="212"/>
      <c r="K100" s="213" t="str">
        <f t="shared" si="4"/>
        <v/>
      </c>
      <c r="L100" s="162"/>
      <c r="M100" s="1" t="s">
        <v>8</v>
      </c>
      <c r="N100" s="232"/>
      <c r="O100" s="233"/>
      <c r="P100" s="339"/>
      <c r="Q100" s="239"/>
      <c r="R100" s="233"/>
      <c r="S100" s="234"/>
      <c r="T100" s="234"/>
      <c r="U100" s="235"/>
      <c r="V100" s="8"/>
      <c r="W100" s="152"/>
      <c r="X100" s="294"/>
      <c r="Y100" s="294"/>
      <c r="Z100" s="152"/>
      <c r="AA100" s="308"/>
      <c r="AB100" s="112"/>
      <c r="AC100" s="153"/>
      <c r="AD100" s="43"/>
      <c r="AE100" s="240"/>
      <c r="AF100" s="241"/>
      <c r="AG100" s="241"/>
      <c r="AH100" s="241"/>
      <c r="AI100" s="241"/>
      <c r="AJ100" s="241"/>
      <c r="AK100" s="240"/>
      <c r="AL100" s="136"/>
      <c r="AM100" s="139"/>
      <c r="AN100" s="153"/>
      <c r="AO100" s="112"/>
      <c r="AP100" s="296"/>
      <c r="AQ100" s="297"/>
      <c r="AR100" s="244"/>
      <c r="AS100" s="244"/>
      <c r="AT100" s="244"/>
      <c r="AU100" s="172"/>
    </row>
    <row r="101" spans="1:47" s="105" customFormat="1" x14ac:dyDescent="0.25">
      <c r="A101" s="182"/>
      <c r="B101" s="166"/>
      <c r="C101" s="189"/>
      <c r="D101" s="159"/>
      <c r="E101" s="211"/>
      <c r="F101" s="8"/>
      <c r="G101" s="8"/>
      <c r="H101" s="212" t="str">
        <f t="shared" si="3"/>
        <v/>
      </c>
      <c r="I101" s="212"/>
      <c r="J101" s="212"/>
      <c r="K101" s="213" t="str">
        <f t="shared" si="4"/>
        <v/>
      </c>
      <c r="L101" s="162"/>
      <c r="M101" s="1" t="s">
        <v>8</v>
      </c>
      <c r="N101" s="232"/>
      <c r="O101" s="233"/>
      <c r="P101" s="339"/>
      <c r="Q101" s="239"/>
      <c r="R101" s="233"/>
      <c r="S101" s="234"/>
      <c r="T101" s="234"/>
      <c r="U101" s="235"/>
      <c r="V101" s="8"/>
      <c r="W101" s="152"/>
      <c r="X101" s="294"/>
      <c r="Y101" s="294"/>
      <c r="Z101" s="152"/>
      <c r="AA101" s="308"/>
      <c r="AB101" s="112"/>
      <c r="AC101" s="153"/>
      <c r="AD101" s="43"/>
      <c r="AE101" s="240"/>
      <c r="AF101" s="241"/>
      <c r="AG101" s="241"/>
      <c r="AH101" s="241"/>
      <c r="AI101" s="241"/>
      <c r="AJ101" s="241"/>
      <c r="AK101" s="240"/>
      <c r="AL101" s="136"/>
      <c r="AM101" s="139"/>
      <c r="AN101" s="153"/>
      <c r="AO101" s="112"/>
      <c r="AP101" s="296"/>
      <c r="AQ101" s="297"/>
      <c r="AR101" s="244"/>
      <c r="AS101" s="244"/>
      <c r="AT101" s="244"/>
      <c r="AU101" s="172"/>
    </row>
    <row r="102" spans="1:47" s="105" customFormat="1" x14ac:dyDescent="0.25">
      <c r="A102" s="182"/>
      <c r="B102" s="166"/>
      <c r="C102" s="189"/>
      <c r="D102" s="159"/>
      <c r="E102" s="211"/>
      <c r="F102" s="8"/>
      <c r="G102" s="8"/>
      <c r="H102" s="212" t="str">
        <f t="shared" si="3"/>
        <v/>
      </c>
      <c r="I102" s="212"/>
      <c r="J102" s="212"/>
      <c r="K102" s="213" t="str">
        <f t="shared" si="4"/>
        <v/>
      </c>
      <c r="L102" s="162"/>
      <c r="M102" s="1" t="s">
        <v>8</v>
      </c>
      <c r="N102" s="232"/>
      <c r="O102" s="233"/>
      <c r="P102" s="339"/>
      <c r="Q102" s="239"/>
      <c r="R102" s="233"/>
      <c r="S102" s="234"/>
      <c r="T102" s="234"/>
      <c r="U102" s="235"/>
      <c r="V102" s="8"/>
      <c r="W102" s="152"/>
      <c r="X102" s="294"/>
      <c r="Y102" s="294"/>
      <c r="Z102" s="152"/>
      <c r="AA102" s="308"/>
      <c r="AB102" s="112"/>
      <c r="AC102" s="153"/>
      <c r="AD102" s="43"/>
      <c r="AE102" s="240"/>
      <c r="AF102" s="241"/>
      <c r="AG102" s="241"/>
      <c r="AH102" s="241"/>
      <c r="AI102" s="241"/>
      <c r="AJ102" s="241"/>
      <c r="AK102" s="240"/>
      <c r="AL102" s="136"/>
      <c r="AM102" s="139"/>
      <c r="AN102" s="153"/>
      <c r="AO102" s="112"/>
      <c r="AP102" s="296"/>
      <c r="AQ102" s="297"/>
      <c r="AR102" s="244"/>
      <c r="AS102" s="244"/>
      <c r="AT102" s="244"/>
      <c r="AU102" s="172"/>
    </row>
    <row r="103" spans="1:47" s="105" customFormat="1" x14ac:dyDescent="0.25">
      <c r="A103" s="182"/>
      <c r="B103" s="166"/>
      <c r="C103" s="189"/>
      <c r="D103" s="159"/>
      <c r="E103" s="211"/>
      <c r="F103" s="8"/>
      <c r="G103" s="8"/>
      <c r="H103" s="212" t="str">
        <f t="shared" si="3"/>
        <v/>
      </c>
      <c r="I103" s="212"/>
      <c r="J103" s="212"/>
      <c r="K103" s="213" t="str">
        <f t="shared" si="4"/>
        <v/>
      </c>
      <c r="L103" s="162"/>
      <c r="M103" s="1" t="s">
        <v>8</v>
      </c>
      <c r="N103" s="232"/>
      <c r="O103" s="233"/>
      <c r="P103" s="339"/>
      <c r="Q103" s="239"/>
      <c r="R103" s="233"/>
      <c r="S103" s="234"/>
      <c r="T103" s="234"/>
      <c r="U103" s="235"/>
      <c r="V103" s="8"/>
      <c r="W103" s="152"/>
      <c r="X103" s="294"/>
      <c r="Y103" s="294"/>
      <c r="Z103" s="152"/>
      <c r="AA103" s="308"/>
      <c r="AB103" s="112"/>
      <c r="AC103" s="153"/>
      <c r="AD103" s="43"/>
      <c r="AE103" s="240"/>
      <c r="AF103" s="241"/>
      <c r="AG103" s="241"/>
      <c r="AH103" s="241"/>
      <c r="AI103" s="241"/>
      <c r="AJ103" s="241"/>
      <c r="AK103" s="240"/>
      <c r="AL103" s="136"/>
      <c r="AM103" s="139"/>
      <c r="AN103" s="153"/>
      <c r="AO103" s="112"/>
      <c r="AP103" s="296"/>
      <c r="AQ103" s="297"/>
      <c r="AR103" s="244"/>
      <c r="AS103" s="244"/>
      <c r="AT103" s="244"/>
      <c r="AU103" s="172"/>
    </row>
    <row r="104" spans="1:47" s="105" customFormat="1" x14ac:dyDescent="0.25">
      <c r="A104" s="182"/>
      <c r="B104" s="166"/>
      <c r="C104" s="189"/>
      <c r="D104" s="159"/>
      <c r="E104" s="211"/>
      <c r="F104" s="8"/>
      <c r="G104" s="8"/>
      <c r="H104" s="212" t="str">
        <f t="shared" si="3"/>
        <v/>
      </c>
      <c r="I104" s="212"/>
      <c r="J104" s="212"/>
      <c r="K104" s="213" t="str">
        <f t="shared" si="4"/>
        <v/>
      </c>
      <c r="L104" s="162"/>
      <c r="M104" s="1" t="s">
        <v>8</v>
      </c>
      <c r="N104" s="232"/>
      <c r="O104" s="233"/>
      <c r="P104" s="339"/>
      <c r="Q104" s="239"/>
      <c r="R104" s="233"/>
      <c r="S104" s="234"/>
      <c r="T104" s="234"/>
      <c r="U104" s="235"/>
      <c r="V104" s="8"/>
      <c r="W104" s="152"/>
      <c r="X104" s="294"/>
      <c r="Y104" s="294"/>
      <c r="Z104" s="152"/>
      <c r="AA104" s="308"/>
      <c r="AB104" s="112"/>
      <c r="AC104" s="153"/>
      <c r="AD104" s="43"/>
      <c r="AE104" s="240"/>
      <c r="AF104" s="241"/>
      <c r="AG104" s="241"/>
      <c r="AH104" s="241"/>
      <c r="AI104" s="241"/>
      <c r="AJ104" s="241"/>
      <c r="AK104" s="240"/>
      <c r="AL104" s="136"/>
      <c r="AM104" s="139"/>
      <c r="AN104" s="153"/>
      <c r="AO104" s="112"/>
      <c r="AP104" s="296"/>
      <c r="AQ104" s="297"/>
      <c r="AR104" s="244"/>
      <c r="AS104" s="244"/>
      <c r="AT104" s="244"/>
      <c r="AU104" s="172"/>
    </row>
    <row r="105" spans="1:47" s="105" customFormat="1" x14ac:dyDescent="0.25">
      <c r="A105" s="182"/>
      <c r="B105" s="166"/>
      <c r="C105" s="189"/>
      <c r="D105" s="159"/>
      <c r="E105" s="211"/>
      <c r="F105" s="8"/>
      <c r="G105" s="8"/>
      <c r="H105" s="212" t="str">
        <f t="shared" si="3"/>
        <v/>
      </c>
      <c r="I105" s="212"/>
      <c r="J105" s="212"/>
      <c r="K105" s="213" t="str">
        <f t="shared" si="4"/>
        <v/>
      </c>
      <c r="L105" s="162"/>
      <c r="M105" s="1" t="s">
        <v>8</v>
      </c>
      <c r="N105" s="232"/>
      <c r="O105" s="233"/>
      <c r="P105" s="339"/>
      <c r="Q105" s="239"/>
      <c r="R105" s="233"/>
      <c r="S105" s="234"/>
      <c r="T105" s="234"/>
      <c r="U105" s="235"/>
      <c r="V105" s="8"/>
      <c r="W105" s="152"/>
      <c r="X105" s="294"/>
      <c r="Y105" s="294"/>
      <c r="Z105" s="152"/>
      <c r="AA105" s="308"/>
      <c r="AB105" s="112"/>
      <c r="AC105" s="153"/>
      <c r="AD105" s="43"/>
      <c r="AE105" s="240"/>
      <c r="AF105" s="241"/>
      <c r="AG105" s="241"/>
      <c r="AH105" s="241"/>
      <c r="AI105" s="241"/>
      <c r="AJ105" s="241"/>
      <c r="AK105" s="240"/>
      <c r="AL105" s="136"/>
      <c r="AM105" s="139"/>
      <c r="AN105" s="153"/>
      <c r="AO105" s="112"/>
      <c r="AP105" s="296"/>
      <c r="AQ105" s="297"/>
      <c r="AR105" s="244"/>
      <c r="AS105" s="244"/>
      <c r="AT105" s="244"/>
      <c r="AU105" s="172"/>
    </row>
    <row r="106" spans="1:47" s="105" customFormat="1" x14ac:dyDescent="0.25">
      <c r="A106" s="182"/>
      <c r="B106" s="166"/>
      <c r="C106" s="189"/>
      <c r="D106" s="159"/>
      <c r="E106" s="211"/>
      <c r="F106" s="8"/>
      <c r="G106" s="8"/>
      <c r="H106" s="212" t="str">
        <f t="shared" si="3"/>
        <v/>
      </c>
      <c r="I106" s="212"/>
      <c r="J106" s="212"/>
      <c r="K106" s="213" t="str">
        <f t="shared" si="4"/>
        <v/>
      </c>
      <c r="L106" s="162"/>
      <c r="M106" s="1" t="s">
        <v>8</v>
      </c>
      <c r="N106" s="232"/>
      <c r="O106" s="233"/>
      <c r="P106" s="339"/>
      <c r="Q106" s="239"/>
      <c r="R106" s="233"/>
      <c r="S106" s="234"/>
      <c r="T106" s="234"/>
      <c r="U106" s="235"/>
      <c r="V106" s="8"/>
      <c r="W106" s="152"/>
      <c r="X106" s="294"/>
      <c r="Y106" s="294"/>
      <c r="Z106" s="152"/>
      <c r="AA106" s="308"/>
      <c r="AB106" s="112"/>
      <c r="AC106" s="153"/>
      <c r="AD106" s="43"/>
      <c r="AE106" s="240"/>
      <c r="AF106" s="241"/>
      <c r="AG106" s="241"/>
      <c r="AH106" s="241"/>
      <c r="AI106" s="241"/>
      <c r="AJ106" s="241"/>
      <c r="AK106" s="240"/>
      <c r="AL106" s="136"/>
      <c r="AM106" s="139"/>
      <c r="AN106" s="153"/>
      <c r="AO106" s="112"/>
      <c r="AP106" s="296"/>
      <c r="AQ106" s="297"/>
      <c r="AR106" s="244"/>
      <c r="AS106" s="244"/>
      <c r="AT106" s="244"/>
      <c r="AU106" s="172"/>
    </row>
    <row r="107" spans="1:47" s="105" customFormat="1" x14ac:dyDescent="0.25">
      <c r="A107" s="182"/>
      <c r="B107" s="166"/>
      <c r="C107" s="189"/>
      <c r="D107" s="159"/>
      <c r="E107" s="211"/>
      <c r="F107" s="8"/>
      <c r="G107" s="8"/>
      <c r="H107" s="212" t="str">
        <f t="shared" si="3"/>
        <v/>
      </c>
      <c r="I107" s="212"/>
      <c r="J107" s="212"/>
      <c r="K107" s="213" t="str">
        <f t="shared" si="4"/>
        <v/>
      </c>
      <c r="L107" s="162"/>
      <c r="M107" s="1" t="s">
        <v>8</v>
      </c>
      <c r="N107" s="232"/>
      <c r="O107" s="233"/>
      <c r="P107" s="339"/>
      <c r="Q107" s="239"/>
      <c r="R107" s="233"/>
      <c r="S107" s="234"/>
      <c r="T107" s="234"/>
      <c r="U107" s="235"/>
      <c r="V107" s="8"/>
      <c r="W107" s="152"/>
      <c r="X107" s="294"/>
      <c r="Y107" s="294"/>
      <c r="Z107" s="152"/>
      <c r="AA107" s="308"/>
      <c r="AB107" s="112"/>
      <c r="AC107" s="153"/>
      <c r="AD107" s="43"/>
      <c r="AE107" s="240"/>
      <c r="AF107" s="241"/>
      <c r="AG107" s="241"/>
      <c r="AH107" s="241"/>
      <c r="AI107" s="241"/>
      <c r="AJ107" s="241"/>
      <c r="AK107" s="240"/>
      <c r="AL107" s="136"/>
      <c r="AM107" s="139"/>
      <c r="AN107" s="153"/>
      <c r="AO107" s="112"/>
      <c r="AP107" s="296"/>
      <c r="AQ107" s="297"/>
      <c r="AR107" s="244"/>
      <c r="AS107" s="244"/>
      <c r="AT107" s="244"/>
      <c r="AU107" s="172"/>
    </row>
    <row r="108" spans="1:47" s="105" customFormat="1" x14ac:dyDescent="0.25">
      <c r="A108" s="182"/>
      <c r="B108" s="166"/>
      <c r="C108" s="189"/>
      <c r="D108" s="159"/>
      <c r="E108" s="211"/>
      <c r="F108" s="8"/>
      <c r="G108" s="8"/>
      <c r="H108" s="212" t="str">
        <f t="shared" si="3"/>
        <v/>
      </c>
      <c r="I108" s="212"/>
      <c r="J108" s="212"/>
      <c r="K108" s="213" t="str">
        <f t="shared" si="4"/>
        <v/>
      </c>
      <c r="L108" s="162"/>
      <c r="M108" s="1" t="s">
        <v>8</v>
      </c>
      <c r="N108" s="232"/>
      <c r="O108" s="233"/>
      <c r="P108" s="339"/>
      <c r="Q108" s="239"/>
      <c r="R108" s="233"/>
      <c r="S108" s="234"/>
      <c r="T108" s="234"/>
      <c r="U108" s="235"/>
      <c r="V108" s="8"/>
      <c r="W108" s="152"/>
      <c r="X108" s="294"/>
      <c r="Y108" s="294"/>
      <c r="Z108" s="152"/>
      <c r="AA108" s="308"/>
      <c r="AB108" s="112"/>
      <c r="AC108" s="153"/>
      <c r="AD108" s="43"/>
      <c r="AE108" s="240"/>
      <c r="AF108" s="241"/>
      <c r="AG108" s="241"/>
      <c r="AH108" s="241"/>
      <c r="AI108" s="241"/>
      <c r="AJ108" s="241"/>
      <c r="AK108" s="240"/>
      <c r="AL108" s="136"/>
      <c r="AM108" s="139"/>
      <c r="AN108" s="153"/>
      <c r="AO108" s="112"/>
      <c r="AP108" s="296"/>
      <c r="AQ108" s="297"/>
      <c r="AR108" s="244"/>
      <c r="AS108" s="244"/>
      <c r="AT108" s="244"/>
      <c r="AU108" s="172"/>
    </row>
    <row r="109" spans="1:47" s="105" customFormat="1" x14ac:dyDescent="0.25">
      <c r="A109" s="182"/>
      <c r="B109" s="166"/>
      <c r="C109" s="189"/>
      <c r="D109" s="159"/>
      <c r="E109" s="211"/>
      <c r="F109" s="8"/>
      <c r="G109" s="8"/>
      <c r="H109" s="212" t="str">
        <f t="shared" si="3"/>
        <v/>
      </c>
      <c r="I109" s="212"/>
      <c r="J109" s="212"/>
      <c r="K109" s="213" t="str">
        <f t="shared" si="4"/>
        <v/>
      </c>
      <c r="L109" s="162"/>
      <c r="M109" s="1" t="s">
        <v>8</v>
      </c>
      <c r="N109" s="232"/>
      <c r="O109" s="233"/>
      <c r="P109" s="339"/>
      <c r="Q109" s="239"/>
      <c r="R109" s="233"/>
      <c r="S109" s="234"/>
      <c r="T109" s="234"/>
      <c r="U109" s="235"/>
      <c r="V109" s="8"/>
      <c r="W109" s="152"/>
      <c r="X109" s="294"/>
      <c r="Y109" s="294"/>
      <c r="Z109" s="152"/>
      <c r="AA109" s="308"/>
      <c r="AB109" s="112"/>
      <c r="AC109" s="153"/>
      <c r="AD109" s="43"/>
      <c r="AE109" s="240"/>
      <c r="AF109" s="241"/>
      <c r="AG109" s="241"/>
      <c r="AH109" s="241"/>
      <c r="AI109" s="241"/>
      <c r="AJ109" s="241"/>
      <c r="AK109" s="240"/>
      <c r="AL109" s="136"/>
      <c r="AM109" s="139"/>
      <c r="AN109" s="153"/>
      <c r="AO109" s="112"/>
      <c r="AP109" s="296"/>
      <c r="AQ109" s="297"/>
      <c r="AR109" s="244"/>
      <c r="AS109" s="244"/>
      <c r="AT109" s="244"/>
      <c r="AU109" s="172"/>
    </row>
    <row r="110" spans="1:47" s="105" customFormat="1" x14ac:dyDescent="0.25">
      <c r="A110" s="182"/>
      <c r="B110" s="166"/>
      <c r="C110" s="189"/>
      <c r="D110" s="159"/>
      <c r="E110" s="211"/>
      <c r="F110" s="8"/>
      <c r="G110" s="8"/>
      <c r="H110" s="212" t="str">
        <f t="shared" si="3"/>
        <v/>
      </c>
      <c r="I110" s="212"/>
      <c r="J110" s="212"/>
      <c r="K110" s="213" t="str">
        <f t="shared" si="4"/>
        <v/>
      </c>
      <c r="L110" s="162"/>
      <c r="M110" s="1" t="s">
        <v>8</v>
      </c>
      <c r="N110" s="232"/>
      <c r="O110" s="233"/>
      <c r="P110" s="339"/>
      <c r="Q110" s="239"/>
      <c r="R110" s="233"/>
      <c r="S110" s="234"/>
      <c r="T110" s="234"/>
      <c r="U110" s="235"/>
      <c r="V110" s="8"/>
      <c r="W110" s="152"/>
      <c r="X110" s="294"/>
      <c r="Y110" s="294"/>
      <c r="Z110" s="152"/>
      <c r="AA110" s="308"/>
      <c r="AB110" s="112"/>
      <c r="AC110" s="153"/>
      <c r="AD110" s="43"/>
      <c r="AE110" s="240"/>
      <c r="AF110" s="241"/>
      <c r="AG110" s="241"/>
      <c r="AH110" s="241"/>
      <c r="AI110" s="241"/>
      <c r="AJ110" s="241"/>
      <c r="AK110" s="240"/>
      <c r="AL110" s="136"/>
      <c r="AM110" s="139"/>
      <c r="AN110" s="153"/>
      <c r="AO110" s="112"/>
      <c r="AP110" s="296"/>
      <c r="AQ110" s="297"/>
      <c r="AR110" s="244"/>
      <c r="AS110" s="244"/>
      <c r="AT110" s="244"/>
      <c r="AU110" s="172"/>
    </row>
    <row r="111" spans="1:47" s="105" customFormat="1" x14ac:dyDescent="0.25">
      <c r="A111" s="182"/>
      <c r="B111" s="166"/>
      <c r="C111" s="189"/>
      <c r="D111" s="159"/>
      <c r="E111" s="211"/>
      <c r="F111" s="8"/>
      <c r="G111" s="8"/>
      <c r="H111" s="212" t="str">
        <f t="shared" si="3"/>
        <v/>
      </c>
      <c r="I111" s="212"/>
      <c r="J111" s="212"/>
      <c r="K111" s="213" t="str">
        <f t="shared" si="4"/>
        <v/>
      </c>
      <c r="L111" s="162"/>
      <c r="M111" s="1" t="s">
        <v>8</v>
      </c>
      <c r="N111" s="232"/>
      <c r="O111" s="233"/>
      <c r="P111" s="339"/>
      <c r="Q111" s="239"/>
      <c r="R111" s="233"/>
      <c r="S111" s="234"/>
      <c r="T111" s="234"/>
      <c r="U111" s="235"/>
      <c r="V111" s="8"/>
      <c r="W111" s="152"/>
      <c r="X111" s="294"/>
      <c r="Y111" s="294"/>
      <c r="Z111" s="152"/>
      <c r="AA111" s="308"/>
      <c r="AB111" s="112"/>
      <c r="AC111" s="153"/>
      <c r="AD111" s="43"/>
      <c r="AE111" s="240"/>
      <c r="AF111" s="241"/>
      <c r="AG111" s="241"/>
      <c r="AH111" s="241"/>
      <c r="AI111" s="241"/>
      <c r="AJ111" s="241"/>
      <c r="AK111" s="240"/>
      <c r="AL111" s="136"/>
      <c r="AM111" s="139"/>
      <c r="AN111" s="153"/>
      <c r="AO111" s="112"/>
      <c r="AP111" s="296"/>
      <c r="AQ111" s="297"/>
      <c r="AR111" s="244"/>
      <c r="AS111" s="244"/>
      <c r="AT111" s="244"/>
      <c r="AU111" s="172"/>
    </row>
    <row r="112" spans="1:47" s="105" customFormat="1" x14ac:dyDescent="0.25">
      <c r="A112" s="182"/>
      <c r="B112" s="166"/>
      <c r="C112" s="189"/>
      <c r="D112" s="159"/>
      <c r="E112" s="211"/>
      <c r="F112" s="8"/>
      <c r="G112" s="8"/>
      <c r="H112" s="212" t="str">
        <f t="shared" si="3"/>
        <v/>
      </c>
      <c r="I112" s="212"/>
      <c r="J112" s="212"/>
      <c r="K112" s="213" t="str">
        <f t="shared" si="4"/>
        <v/>
      </c>
      <c r="L112" s="162"/>
      <c r="M112" s="1" t="s">
        <v>8</v>
      </c>
      <c r="N112" s="232"/>
      <c r="O112" s="233"/>
      <c r="P112" s="339"/>
      <c r="Q112" s="239"/>
      <c r="R112" s="233"/>
      <c r="S112" s="234"/>
      <c r="T112" s="234"/>
      <c r="U112" s="235"/>
      <c r="V112" s="8"/>
      <c r="W112" s="152"/>
      <c r="X112" s="294"/>
      <c r="Y112" s="294"/>
      <c r="Z112" s="152"/>
      <c r="AA112" s="308"/>
      <c r="AB112" s="112"/>
      <c r="AC112" s="153"/>
      <c r="AD112" s="43"/>
      <c r="AE112" s="240"/>
      <c r="AF112" s="241"/>
      <c r="AG112" s="241"/>
      <c r="AH112" s="241"/>
      <c r="AI112" s="241"/>
      <c r="AJ112" s="241"/>
      <c r="AK112" s="240"/>
      <c r="AL112" s="136"/>
      <c r="AM112" s="139"/>
      <c r="AN112" s="153"/>
      <c r="AO112" s="112"/>
      <c r="AP112" s="296"/>
      <c r="AQ112" s="297"/>
      <c r="AR112" s="244"/>
      <c r="AS112" s="244"/>
      <c r="AT112" s="244"/>
      <c r="AU112" s="172"/>
    </row>
    <row r="113" spans="1:47" s="105" customFormat="1" x14ac:dyDescent="0.25">
      <c r="A113" s="182"/>
      <c r="B113" s="166"/>
      <c r="C113" s="189"/>
      <c r="D113" s="159"/>
      <c r="E113" s="211"/>
      <c r="F113" s="8"/>
      <c r="G113" s="8"/>
      <c r="H113" s="212" t="str">
        <f t="shared" si="3"/>
        <v/>
      </c>
      <c r="I113" s="212"/>
      <c r="J113" s="212"/>
      <c r="K113" s="213" t="str">
        <f t="shared" si="4"/>
        <v/>
      </c>
      <c r="L113" s="162"/>
      <c r="M113" s="1" t="s">
        <v>8</v>
      </c>
      <c r="N113" s="232"/>
      <c r="O113" s="233"/>
      <c r="P113" s="339"/>
      <c r="Q113" s="239"/>
      <c r="R113" s="233"/>
      <c r="S113" s="234"/>
      <c r="T113" s="234"/>
      <c r="U113" s="235"/>
      <c r="V113" s="8"/>
      <c r="W113" s="152"/>
      <c r="X113" s="294"/>
      <c r="Y113" s="294"/>
      <c r="Z113" s="152"/>
      <c r="AA113" s="308"/>
      <c r="AB113" s="112"/>
      <c r="AC113" s="153"/>
      <c r="AD113" s="43"/>
      <c r="AE113" s="240"/>
      <c r="AF113" s="241"/>
      <c r="AG113" s="241"/>
      <c r="AH113" s="241"/>
      <c r="AI113" s="241"/>
      <c r="AJ113" s="241"/>
      <c r="AK113" s="240"/>
      <c r="AL113" s="136"/>
      <c r="AM113" s="139"/>
      <c r="AN113" s="153"/>
      <c r="AO113" s="112"/>
      <c r="AP113" s="296"/>
      <c r="AQ113" s="297"/>
      <c r="AR113" s="244"/>
      <c r="AS113" s="244"/>
      <c r="AT113" s="244"/>
      <c r="AU113" s="172"/>
    </row>
    <row r="114" spans="1:47" s="105" customFormat="1" x14ac:dyDescent="0.25">
      <c r="A114" s="182"/>
      <c r="B114" s="166"/>
      <c r="C114" s="189"/>
      <c r="D114" s="159"/>
      <c r="E114" s="211"/>
      <c r="F114" s="8"/>
      <c r="G114" s="8"/>
      <c r="H114" s="212" t="str">
        <f t="shared" si="3"/>
        <v/>
      </c>
      <c r="I114" s="212"/>
      <c r="J114" s="212"/>
      <c r="K114" s="213" t="str">
        <f t="shared" si="4"/>
        <v/>
      </c>
      <c r="L114" s="162"/>
      <c r="M114" s="1" t="s">
        <v>8</v>
      </c>
      <c r="N114" s="232"/>
      <c r="O114" s="233"/>
      <c r="P114" s="339"/>
      <c r="Q114" s="239"/>
      <c r="R114" s="233"/>
      <c r="S114" s="234"/>
      <c r="T114" s="234"/>
      <c r="U114" s="235"/>
      <c r="V114" s="8"/>
      <c r="W114" s="152"/>
      <c r="X114" s="294"/>
      <c r="Y114" s="294"/>
      <c r="Z114" s="152"/>
      <c r="AA114" s="308"/>
      <c r="AB114" s="112"/>
      <c r="AC114" s="153"/>
      <c r="AD114" s="43"/>
      <c r="AE114" s="240"/>
      <c r="AF114" s="241"/>
      <c r="AG114" s="241"/>
      <c r="AH114" s="241"/>
      <c r="AI114" s="241"/>
      <c r="AJ114" s="241"/>
      <c r="AK114" s="240"/>
      <c r="AL114" s="136"/>
      <c r="AM114" s="139"/>
      <c r="AN114" s="153"/>
      <c r="AO114" s="112"/>
      <c r="AP114" s="296"/>
      <c r="AQ114" s="297"/>
      <c r="AR114" s="244"/>
      <c r="AS114" s="244"/>
      <c r="AT114" s="244"/>
      <c r="AU114" s="172"/>
    </row>
    <row r="115" spans="1:47" s="105" customFormat="1" x14ac:dyDescent="0.25">
      <c r="A115" s="182"/>
      <c r="B115" s="166"/>
      <c r="C115" s="189"/>
      <c r="D115" s="159"/>
      <c r="E115" s="211"/>
      <c r="F115" s="8"/>
      <c r="G115" s="8"/>
      <c r="H115" s="212" t="str">
        <f t="shared" si="3"/>
        <v/>
      </c>
      <c r="I115" s="212"/>
      <c r="J115" s="212"/>
      <c r="K115" s="213" t="str">
        <f t="shared" si="4"/>
        <v/>
      </c>
      <c r="L115" s="162"/>
      <c r="M115" s="1" t="s">
        <v>8</v>
      </c>
      <c r="N115" s="232"/>
      <c r="O115" s="233"/>
      <c r="P115" s="339"/>
      <c r="Q115" s="239"/>
      <c r="R115" s="233"/>
      <c r="S115" s="234"/>
      <c r="T115" s="234"/>
      <c r="U115" s="235"/>
      <c r="V115" s="8"/>
      <c r="W115" s="152"/>
      <c r="X115" s="294"/>
      <c r="Y115" s="294"/>
      <c r="Z115" s="152"/>
      <c r="AA115" s="308"/>
      <c r="AB115" s="112"/>
      <c r="AC115" s="153"/>
      <c r="AD115" s="43"/>
      <c r="AE115" s="240"/>
      <c r="AF115" s="241"/>
      <c r="AG115" s="241"/>
      <c r="AH115" s="241"/>
      <c r="AI115" s="241"/>
      <c r="AJ115" s="241"/>
      <c r="AK115" s="240"/>
      <c r="AL115" s="136"/>
      <c r="AM115" s="139"/>
      <c r="AN115" s="153"/>
      <c r="AO115" s="112"/>
      <c r="AP115" s="296"/>
      <c r="AQ115" s="297"/>
      <c r="AR115" s="244"/>
      <c r="AS115" s="244"/>
      <c r="AT115" s="244"/>
      <c r="AU115" s="172"/>
    </row>
    <row r="116" spans="1:47" s="105" customFormat="1" x14ac:dyDescent="0.25">
      <c r="A116" s="182"/>
      <c r="B116" s="166"/>
      <c r="C116" s="189"/>
      <c r="D116" s="159"/>
      <c r="E116" s="211"/>
      <c r="F116" s="8"/>
      <c r="G116" s="8"/>
      <c r="H116" s="212" t="str">
        <f t="shared" si="3"/>
        <v/>
      </c>
      <c r="I116" s="212"/>
      <c r="J116" s="212"/>
      <c r="K116" s="213" t="str">
        <f t="shared" si="4"/>
        <v/>
      </c>
      <c r="L116" s="162"/>
      <c r="M116" s="1" t="s">
        <v>8</v>
      </c>
      <c r="N116" s="232"/>
      <c r="O116" s="233"/>
      <c r="P116" s="339"/>
      <c r="Q116" s="239"/>
      <c r="R116" s="233"/>
      <c r="S116" s="234"/>
      <c r="T116" s="234"/>
      <c r="U116" s="235"/>
      <c r="V116" s="8"/>
      <c r="W116" s="152"/>
      <c r="X116" s="294"/>
      <c r="Y116" s="294"/>
      <c r="Z116" s="152"/>
      <c r="AA116" s="308"/>
      <c r="AB116" s="112"/>
      <c r="AC116" s="153"/>
      <c r="AD116" s="43"/>
      <c r="AE116" s="240"/>
      <c r="AF116" s="241"/>
      <c r="AG116" s="241"/>
      <c r="AH116" s="241"/>
      <c r="AI116" s="241"/>
      <c r="AJ116" s="241"/>
      <c r="AK116" s="240"/>
      <c r="AL116" s="136"/>
      <c r="AM116" s="139"/>
      <c r="AN116" s="153"/>
      <c r="AO116" s="112"/>
      <c r="AP116" s="296"/>
      <c r="AQ116" s="297"/>
      <c r="AR116" s="244"/>
      <c r="AS116" s="244"/>
      <c r="AT116" s="244"/>
      <c r="AU116" s="172"/>
    </row>
    <row r="117" spans="1:47" s="105" customFormat="1" x14ac:dyDescent="0.25">
      <c r="A117" s="182"/>
      <c r="B117" s="166"/>
      <c r="C117" s="189"/>
      <c r="D117" s="159"/>
      <c r="E117" s="211"/>
      <c r="F117" s="8"/>
      <c r="G117" s="8"/>
      <c r="H117" s="212" t="str">
        <f t="shared" si="3"/>
        <v/>
      </c>
      <c r="I117" s="212"/>
      <c r="J117" s="212"/>
      <c r="K117" s="213" t="str">
        <f t="shared" si="4"/>
        <v/>
      </c>
      <c r="L117" s="162"/>
      <c r="M117" s="1" t="s">
        <v>8</v>
      </c>
      <c r="N117" s="232"/>
      <c r="O117" s="233"/>
      <c r="P117" s="339"/>
      <c r="Q117" s="239"/>
      <c r="R117" s="233"/>
      <c r="S117" s="234"/>
      <c r="T117" s="234"/>
      <c r="U117" s="235"/>
      <c r="V117" s="8"/>
      <c r="W117" s="152"/>
      <c r="X117" s="294"/>
      <c r="Y117" s="294"/>
      <c r="Z117" s="152"/>
      <c r="AA117" s="308"/>
      <c r="AB117" s="112"/>
      <c r="AC117" s="153"/>
      <c r="AD117" s="43"/>
      <c r="AE117" s="240"/>
      <c r="AF117" s="241"/>
      <c r="AG117" s="241"/>
      <c r="AH117" s="241"/>
      <c r="AI117" s="241"/>
      <c r="AJ117" s="241"/>
      <c r="AK117" s="240"/>
      <c r="AL117" s="136"/>
      <c r="AM117" s="139"/>
      <c r="AN117" s="153"/>
      <c r="AO117" s="112"/>
      <c r="AP117" s="296"/>
      <c r="AQ117" s="297"/>
      <c r="AR117" s="244"/>
      <c r="AS117" s="244"/>
      <c r="AT117" s="244"/>
      <c r="AU117" s="172"/>
    </row>
    <row r="118" spans="1:47" s="105" customFormat="1" x14ac:dyDescent="0.25">
      <c r="A118" s="182"/>
      <c r="B118" s="166"/>
      <c r="C118" s="189"/>
      <c r="D118" s="159"/>
      <c r="E118" s="211"/>
      <c r="F118" s="8"/>
      <c r="G118" s="8"/>
      <c r="H118" s="212" t="str">
        <f t="shared" si="3"/>
        <v/>
      </c>
      <c r="I118" s="212"/>
      <c r="J118" s="212"/>
      <c r="K118" s="213" t="str">
        <f t="shared" si="4"/>
        <v/>
      </c>
      <c r="L118" s="162"/>
      <c r="M118" s="1" t="s">
        <v>8</v>
      </c>
      <c r="N118" s="232"/>
      <c r="O118" s="233"/>
      <c r="P118" s="339"/>
      <c r="Q118" s="239"/>
      <c r="R118" s="233"/>
      <c r="S118" s="234"/>
      <c r="T118" s="234"/>
      <c r="U118" s="235"/>
      <c r="V118" s="8"/>
      <c r="W118" s="152"/>
      <c r="X118" s="294"/>
      <c r="Y118" s="294"/>
      <c r="Z118" s="152"/>
      <c r="AA118" s="308"/>
      <c r="AB118" s="112"/>
      <c r="AC118" s="153"/>
      <c r="AD118" s="43"/>
      <c r="AE118" s="240"/>
      <c r="AF118" s="241"/>
      <c r="AG118" s="241"/>
      <c r="AH118" s="241"/>
      <c r="AI118" s="241"/>
      <c r="AJ118" s="241"/>
      <c r="AK118" s="240"/>
      <c r="AL118" s="136"/>
      <c r="AM118" s="139"/>
      <c r="AN118" s="153"/>
      <c r="AO118" s="112"/>
      <c r="AP118" s="296"/>
      <c r="AQ118" s="297"/>
      <c r="AR118" s="244"/>
      <c r="AS118" s="244"/>
      <c r="AT118" s="244"/>
      <c r="AU118" s="172"/>
    </row>
    <row r="119" spans="1:47" s="105" customFormat="1" x14ac:dyDescent="0.25">
      <c r="A119" s="182"/>
      <c r="B119" s="166"/>
      <c r="C119" s="189"/>
      <c r="D119" s="159"/>
      <c r="E119" s="211"/>
      <c r="F119" s="8"/>
      <c r="G119" s="8"/>
      <c r="H119" s="212" t="str">
        <f t="shared" si="3"/>
        <v/>
      </c>
      <c r="I119" s="212"/>
      <c r="J119" s="212"/>
      <c r="K119" s="213" t="str">
        <f t="shared" si="4"/>
        <v/>
      </c>
      <c r="L119" s="162"/>
      <c r="M119" s="1" t="s">
        <v>8</v>
      </c>
      <c r="N119" s="232"/>
      <c r="O119" s="233"/>
      <c r="P119" s="339"/>
      <c r="Q119" s="239"/>
      <c r="R119" s="233"/>
      <c r="S119" s="234"/>
      <c r="T119" s="234"/>
      <c r="U119" s="235"/>
      <c r="V119" s="8"/>
      <c r="W119" s="152"/>
      <c r="X119" s="294"/>
      <c r="Y119" s="294"/>
      <c r="Z119" s="152"/>
      <c r="AA119" s="308"/>
      <c r="AB119" s="112"/>
      <c r="AC119" s="153"/>
      <c r="AD119" s="43"/>
      <c r="AE119" s="240"/>
      <c r="AF119" s="241"/>
      <c r="AG119" s="241"/>
      <c r="AH119" s="241"/>
      <c r="AI119" s="241"/>
      <c r="AJ119" s="241"/>
      <c r="AK119" s="240"/>
      <c r="AL119" s="136"/>
      <c r="AM119" s="139"/>
      <c r="AN119" s="153"/>
      <c r="AO119" s="112"/>
      <c r="AP119" s="296"/>
      <c r="AQ119" s="297"/>
      <c r="AR119" s="244"/>
      <c r="AS119" s="244"/>
      <c r="AT119" s="244"/>
      <c r="AU119" s="172"/>
    </row>
    <row r="120" spans="1:47" s="105" customFormat="1" x14ac:dyDescent="0.25">
      <c r="A120" s="182"/>
      <c r="B120" s="166"/>
      <c r="C120" s="189"/>
      <c r="D120" s="159"/>
      <c r="E120" s="211"/>
      <c r="F120" s="8"/>
      <c r="G120" s="8"/>
      <c r="H120" s="212" t="str">
        <f t="shared" si="3"/>
        <v/>
      </c>
      <c r="I120" s="212"/>
      <c r="J120" s="212"/>
      <c r="K120" s="213" t="str">
        <f t="shared" si="4"/>
        <v/>
      </c>
      <c r="L120" s="162"/>
      <c r="M120" s="1" t="s">
        <v>8</v>
      </c>
      <c r="N120" s="232"/>
      <c r="O120" s="233"/>
      <c r="P120" s="339"/>
      <c r="Q120" s="239"/>
      <c r="R120" s="233"/>
      <c r="S120" s="234"/>
      <c r="T120" s="234"/>
      <c r="U120" s="235"/>
      <c r="V120" s="8"/>
      <c r="W120" s="152"/>
      <c r="X120" s="294"/>
      <c r="Y120" s="294"/>
      <c r="Z120" s="152"/>
      <c r="AA120" s="308"/>
      <c r="AB120" s="112"/>
      <c r="AC120" s="153"/>
      <c r="AD120" s="43"/>
      <c r="AE120" s="240"/>
      <c r="AF120" s="241"/>
      <c r="AG120" s="241"/>
      <c r="AH120" s="241"/>
      <c r="AI120" s="241"/>
      <c r="AJ120" s="241"/>
      <c r="AK120" s="240"/>
      <c r="AL120" s="136"/>
      <c r="AM120" s="139"/>
      <c r="AN120" s="153"/>
      <c r="AO120" s="112"/>
      <c r="AP120" s="296"/>
      <c r="AQ120" s="297"/>
      <c r="AR120" s="244"/>
      <c r="AS120" s="244"/>
      <c r="AT120" s="244"/>
      <c r="AU120" s="172"/>
    </row>
    <row r="121" spans="1:47" s="105" customFormat="1" x14ac:dyDescent="0.25">
      <c r="A121" s="182"/>
      <c r="B121" s="166"/>
      <c r="C121" s="189"/>
      <c r="D121" s="159"/>
      <c r="E121" s="211"/>
      <c r="F121" s="8"/>
      <c r="G121" s="8"/>
      <c r="H121" s="212" t="str">
        <f t="shared" si="3"/>
        <v/>
      </c>
      <c r="I121" s="212"/>
      <c r="J121" s="212"/>
      <c r="K121" s="213" t="str">
        <f t="shared" si="4"/>
        <v/>
      </c>
      <c r="L121" s="162"/>
      <c r="M121" s="1" t="s">
        <v>8</v>
      </c>
      <c r="N121" s="232"/>
      <c r="O121" s="233"/>
      <c r="P121" s="339"/>
      <c r="Q121" s="239"/>
      <c r="R121" s="233"/>
      <c r="S121" s="234"/>
      <c r="T121" s="234"/>
      <c r="U121" s="235"/>
      <c r="V121" s="8"/>
      <c r="W121" s="152"/>
      <c r="X121" s="294"/>
      <c r="Y121" s="294"/>
      <c r="Z121" s="152"/>
      <c r="AA121" s="308"/>
      <c r="AB121" s="112"/>
      <c r="AC121" s="153"/>
      <c r="AD121" s="43"/>
      <c r="AE121" s="240"/>
      <c r="AF121" s="241"/>
      <c r="AG121" s="241"/>
      <c r="AH121" s="241"/>
      <c r="AI121" s="241"/>
      <c r="AJ121" s="241"/>
      <c r="AK121" s="240"/>
      <c r="AL121" s="136"/>
      <c r="AM121" s="139"/>
      <c r="AN121" s="153"/>
      <c r="AO121" s="112"/>
      <c r="AP121" s="296"/>
      <c r="AQ121" s="297"/>
      <c r="AR121" s="244"/>
      <c r="AS121" s="244"/>
      <c r="AT121" s="244"/>
      <c r="AU121" s="172"/>
    </row>
    <row r="122" spans="1:47" s="105" customFormat="1" x14ac:dyDescent="0.25">
      <c r="A122" s="182"/>
      <c r="B122" s="166"/>
      <c r="C122" s="189"/>
      <c r="D122" s="159"/>
      <c r="E122" s="211"/>
      <c r="F122" s="8"/>
      <c r="G122" s="8"/>
      <c r="H122" s="212" t="str">
        <f t="shared" si="3"/>
        <v/>
      </c>
      <c r="I122" s="212"/>
      <c r="J122" s="212"/>
      <c r="K122" s="213" t="str">
        <f t="shared" si="4"/>
        <v/>
      </c>
      <c r="L122" s="162"/>
      <c r="M122" s="1" t="s">
        <v>8</v>
      </c>
      <c r="N122" s="232"/>
      <c r="O122" s="233"/>
      <c r="P122" s="339"/>
      <c r="Q122" s="239"/>
      <c r="R122" s="233"/>
      <c r="S122" s="234"/>
      <c r="T122" s="234"/>
      <c r="U122" s="235"/>
      <c r="V122" s="8"/>
      <c r="W122" s="152"/>
      <c r="X122" s="294"/>
      <c r="Y122" s="294"/>
      <c r="Z122" s="152"/>
      <c r="AA122" s="308"/>
      <c r="AB122" s="112"/>
      <c r="AC122" s="153"/>
      <c r="AD122" s="43"/>
      <c r="AE122" s="240"/>
      <c r="AF122" s="241"/>
      <c r="AG122" s="241"/>
      <c r="AH122" s="241"/>
      <c r="AI122" s="241"/>
      <c r="AJ122" s="241"/>
      <c r="AK122" s="240"/>
      <c r="AL122" s="136"/>
      <c r="AM122" s="139"/>
      <c r="AN122" s="153"/>
      <c r="AO122" s="112"/>
      <c r="AP122" s="296"/>
      <c r="AQ122" s="297"/>
      <c r="AR122" s="244"/>
      <c r="AS122" s="244"/>
      <c r="AT122" s="244"/>
      <c r="AU122" s="172"/>
    </row>
    <row r="123" spans="1:47" s="105" customFormat="1" x14ac:dyDescent="0.25">
      <c r="A123" s="182"/>
      <c r="B123" s="166"/>
      <c r="C123" s="189"/>
      <c r="D123" s="159"/>
      <c r="E123" s="211"/>
      <c r="F123" s="8"/>
      <c r="G123" s="8"/>
      <c r="H123" s="212" t="str">
        <f t="shared" si="3"/>
        <v/>
      </c>
      <c r="I123" s="212"/>
      <c r="J123" s="212"/>
      <c r="K123" s="213" t="str">
        <f t="shared" si="4"/>
        <v/>
      </c>
      <c r="L123" s="162"/>
      <c r="M123" s="1" t="s">
        <v>8</v>
      </c>
      <c r="N123" s="232"/>
      <c r="O123" s="233"/>
      <c r="P123" s="339"/>
      <c r="Q123" s="239"/>
      <c r="R123" s="233"/>
      <c r="S123" s="234"/>
      <c r="T123" s="234"/>
      <c r="U123" s="235"/>
      <c r="V123" s="8"/>
      <c r="W123" s="152"/>
      <c r="X123" s="294"/>
      <c r="Y123" s="294"/>
      <c r="Z123" s="152"/>
      <c r="AA123" s="308"/>
      <c r="AB123" s="112"/>
      <c r="AC123" s="153"/>
      <c r="AD123" s="43"/>
      <c r="AE123" s="240"/>
      <c r="AF123" s="241"/>
      <c r="AG123" s="241"/>
      <c r="AH123" s="241"/>
      <c r="AI123" s="241"/>
      <c r="AJ123" s="241"/>
      <c r="AK123" s="240"/>
      <c r="AL123" s="136"/>
      <c r="AM123" s="139"/>
      <c r="AN123" s="153"/>
      <c r="AO123" s="112"/>
      <c r="AP123" s="296"/>
      <c r="AQ123" s="297"/>
      <c r="AR123" s="244"/>
      <c r="AS123" s="244"/>
      <c r="AT123" s="244"/>
      <c r="AU123" s="172"/>
    </row>
    <row r="124" spans="1:47" s="105" customFormat="1" x14ac:dyDescent="0.25">
      <c r="A124" s="182"/>
      <c r="B124" s="166"/>
      <c r="C124" s="189"/>
      <c r="D124" s="159"/>
      <c r="E124" s="211"/>
      <c r="F124" s="8"/>
      <c r="G124" s="8"/>
      <c r="H124" s="212" t="str">
        <f t="shared" si="3"/>
        <v/>
      </c>
      <c r="I124" s="212"/>
      <c r="J124" s="212"/>
      <c r="K124" s="213" t="str">
        <f t="shared" si="4"/>
        <v/>
      </c>
      <c r="L124" s="162"/>
      <c r="M124" s="1" t="s">
        <v>8</v>
      </c>
      <c r="N124" s="232"/>
      <c r="O124" s="233"/>
      <c r="P124" s="339"/>
      <c r="Q124" s="239"/>
      <c r="R124" s="233"/>
      <c r="S124" s="234"/>
      <c r="T124" s="234"/>
      <c r="U124" s="235"/>
      <c r="V124" s="8"/>
      <c r="W124" s="152"/>
      <c r="X124" s="294"/>
      <c r="Y124" s="294"/>
      <c r="Z124" s="152"/>
      <c r="AA124" s="308"/>
      <c r="AB124" s="112"/>
      <c r="AC124" s="153"/>
      <c r="AD124" s="43"/>
      <c r="AE124" s="240"/>
      <c r="AF124" s="241"/>
      <c r="AG124" s="241"/>
      <c r="AH124" s="241"/>
      <c r="AI124" s="241"/>
      <c r="AJ124" s="241"/>
      <c r="AK124" s="240"/>
      <c r="AL124" s="136"/>
      <c r="AM124" s="139"/>
      <c r="AN124" s="153"/>
      <c r="AO124" s="112"/>
      <c r="AP124" s="296"/>
      <c r="AQ124" s="297"/>
      <c r="AR124" s="244"/>
      <c r="AS124" s="244"/>
      <c r="AT124" s="244"/>
      <c r="AU124" s="172"/>
    </row>
    <row r="125" spans="1:47" s="105" customFormat="1" x14ac:dyDescent="0.25">
      <c r="A125" s="182"/>
      <c r="B125" s="166"/>
      <c r="C125" s="189"/>
      <c r="D125" s="159"/>
      <c r="E125" s="211"/>
      <c r="F125" s="8"/>
      <c r="G125" s="8"/>
      <c r="H125" s="212" t="str">
        <f t="shared" si="3"/>
        <v/>
      </c>
      <c r="I125" s="212"/>
      <c r="J125" s="212"/>
      <c r="K125" s="213" t="str">
        <f t="shared" si="4"/>
        <v/>
      </c>
      <c r="L125" s="162"/>
      <c r="M125" s="1" t="s">
        <v>8</v>
      </c>
      <c r="N125" s="232"/>
      <c r="O125" s="233"/>
      <c r="P125" s="339"/>
      <c r="Q125" s="239"/>
      <c r="R125" s="233"/>
      <c r="S125" s="234"/>
      <c r="T125" s="234"/>
      <c r="U125" s="235"/>
      <c r="V125" s="8"/>
      <c r="W125" s="152"/>
      <c r="X125" s="294"/>
      <c r="Y125" s="294"/>
      <c r="Z125" s="152"/>
      <c r="AA125" s="308"/>
      <c r="AB125" s="112"/>
      <c r="AC125" s="153"/>
      <c r="AD125" s="43"/>
      <c r="AE125" s="240"/>
      <c r="AF125" s="241"/>
      <c r="AG125" s="241"/>
      <c r="AH125" s="241"/>
      <c r="AI125" s="241"/>
      <c r="AJ125" s="241"/>
      <c r="AK125" s="240"/>
      <c r="AL125" s="136"/>
      <c r="AM125" s="139"/>
      <c r="AN125" s="153"/>
      <c r="AO125" s="112"/>
      <c r="AP125" s="296"/>
      <c r="AQ125" s="297"/>
      <c r="AR125" s="244"/>
      <c r="AS125" s="244"/>
      <c r="AT125" s="244"/>
      <c r="AU125" s="172"/>
    </row>
    <row r="126" spans="1:47" s="105" customFormat="1" x14ac:dyDescent="0.25">
      <c r="A126" s="182"/>
      <c r="B126" s="166"/>
      <c r="C126" s="189"/>
      <c r="D126" s="159"/>
      <c r="E126" s="211"/>
      <c r="F126" s="8"/>
      <c r="G126" s="8"/>
      <c r="H126" s="212" t="str">
        <f t="shared" si="3"/>
        <v/>
      </c>
      <c r="I126" s="212"/>
      <c r="J126" s="212"/>
      <c r="K126" s="213" t="str">
        <f t="shared" si="4"/>
        <v/>
      </c>
      <c r="L126" s="162"/>
      <c r="M126" s="1" t="s">
        <v>8</v>
      </c>
      <c r="N126" s="232"/>
      <c r="O126" s="233"/>
      <c r="P126" s="339"/>
      <c r="Q126" s="239"/>
      <c r="R126" s="233"/>
      <c r="S126" s="234"/>
      <c r="T126" s="234"/>
      <c r="U126" s="235"/>
      <c r="V126" s="8"/>
      <c r="W126" s="152"/>
      <c r="X126" s="294"/>
      <c r="Y126" s="294"/>
      <c r="Z126" s="152"/>
      <c r="AA126" s="308"/>
      <c r="AB126" s="112"/>
      <c r="AC126" s="153"/>
      <c r="AD126" s="43"/>
      <c r="AE126" s="240"/>
      <c r="AF126" s="241"/>
      <c r="AG126" s="241"/>
      <c r="AH126" s="241"/>
      <c r="AI126" s="241"/>
      <c r="AJ126" s="241"/>
      <c r="AK126" s="240"/>
      <c r="AL126" s="136"/>
      <c r="AM126" s="139"/>
      <c r="AN126" s="153"/>
      <c r="AO126" s="112"/>
      <c r="AP126" s="296"/>
      <c r="AQ126" s="297"/>
      <c r="AR126" s="244"/>
      <c r="AS126" s="244"/>
      <c r="AT126" s="244"/>
      <c r="AU126" s="172"/>
    </row>
    <row r="127" spans="1:47" s="105" customFormat="1" x14ac:dyDescent="0.25">
      <c r="A127" s="182"/>
      <c r="B127" s="166"/>
      <c r="C127" s="189"/>
      <c r="D127" s="159"/>
      <c r="E127" s="211"/>
      <c r="F127" s="8"/>
      <c r="G127" s="8"/>
      <c r="H127" s="212" t="str">
        <f t="shared" si="3"/>
        <v/>
      </c>
      <c r="I127" s="212"/>
      <c r="J127" s="212"/>
      <c r="K127" s="213" t="str">
        <f t="shared" si="4"/>
        <v/>
      </c>
      <c r="L127" s="162"/>
      <c r="M127" s="1" t="s">
        <v>8</v>
      </c>
      <c r="N127" s="232"/>
      <c r="O127" s="233"/>
      <c r="P127" s="339"/>
      <c r="Q127" s="239"/>
      <c r="R127" s="233"/>
      <c r="S127" s="234"/>
      <c r="T127" s="234"/>
      <c r="U127" s="235"/>
      <c r="V127" s="8"/>
      <c r="W127" s="152"/>
      <c r="X127" s="294"/>
      <c r="Y127" s="294"/>
      <c r="Z127" s="152"/>
      <c r="AA127" s="308"/>
      <c r="AB127" s="112"/>
      <c r="AC127" s="153"/>
      <c r="AD127" s="43"/>
      <c r="AE127" s="240"/>
      <c r="AF127" s="241"/>
      <c r="AG127" s="241"/>
      <c r="AH127" s="241"/>
      <c r="AI127" s="241"/>
      <c r="AJ127" s="241"/>
      <c r="AK127" s="240"/>
      <c r="AL127" s="136"/>
      <c r="AM127" s="139"/>
      <c r="AN127" s="153"/>
      <c r="AO127" s="112"/>
      <c r="AP127" s="296"/>
      <c r="AQ127" s="297"/>
      <c r="AR127" s="244"/>
      <c r="AS127" s="244"/>
      <c r="AT127" s="244"/>
      <c r="AU127" s="172"/>
    </row>
    <row r="128" spans="1:47" s="105" customFormat="1" x14ac:dyDescent="0.25">
      <c r="A128" s="182"/>
      <c r="B128" s="166"/>
      <c r="C128" s="189"/>
      <c r="D128" s="159"/>
      <c r="E128" s="211"/>
      <c r="F128" s="8"/>
      <c r="G128" s="8"/>
      <c r="H128" s="212" t="str">
        <f t="shared" si="3"/>
        <v/>
      </c>
      <c r="I128" s="212"/>
      <c r="J128" s="212"/>
      <c r="K128" s="213" t="str">
        <f t="shared" si="4"/>
        <v/>
      </c>
      <c r="L128" s="162"/>
      <c r="M128" s="1" t="s">
        <v>8</v>
      </c>
      <c r="N128" s="232"/>
      <c r="O128" s="233"/>
      <c r="P128" s="339"/>
      <c r="Q128" s="239"/>
      <c r="R128" s="233"/>
      <c r="S128" s="234"/>
      <c r="T128" s="234"/>
      <c r="U128" s="235"/>
      <c r="V128" s="8"/>
      <c r="W128" s="152"/>
      <c r="X128" s="294"/>
      <c r="Y128" s="294"/>
      <c r="Z128" s="152"/>
      <c r="AA128" s="308"/>
      <c r="AB128" s="112"/>
      <c r="AC128" s="153"/>
      <c r="AD128" s="43"/>
      <c r="AE128" s="240"/>
      <c r="AF128" s="241"/>
      <c r="AG128" s="241"/>
      <c r="AH128" s="241"/>
      <c r="AI128" s="241"/>
      <c r="AJ128" s="241"/>
      <c r="AK128" s="240"/>
      <c r="AL128" s="136"/>
      <c r="AM128" s="139"/>
      <c r="AN128" s="153"/>
      <c r="AO128" s="112"/>
      <c r="AP128" s="296"/>
      <c r="AQ128" s="297"/>
      <c r="AR128" s="244"/>
      <c r="AS128" s="244"/>
      <c r="AT128" s="244"/>
      <c r="AU128" s="172"/>
    </row>
    <row r="129" spans="1:47" s="105" customFormat="1" x14ac:dyDescent="0.25">
      <c r="A129" s="182"/>
      <c r="B129" s="166"/>
      <c r="C129" s="189"/>
      <c r="D129" s="159"/>
      <c r="E129" s="211"/>
      <c r="F129" s="8"/>
      <c r="G129" s="8"/>
      <c r="H129" s="212" t="str">
        <f t="shared" si="3"/>
        <v/>
      </c>
      <c r="I129" s="212"/>
      <c r="J129" s="212"/>
      <c r="K129" s="213" t="str">
        <f t="shared" si="4"/>
        <v/>
      </c>
      <c r="L129" s="162"/>
      <c r="M129" s="1" t="s">
        <v>8</v>
      </c>
      <c r="N129" s="232"/>
      <c r="O129" s="233"/>
      <c r="P129" s="339"/>
      <c r="Q129" s="239"/>
      <c r="R129" s="233"/>
      <c r="S129" s="234"/>
      <c r="T129" s="234"/>
      <c r="U129" s="235"/>
      <c r="V129" s="8"/>
      <c r="W129" s="152"/>
      <c r="X129" s="294"/>
      <c r="Y129" s="294"/>
      <c r="Z129" s="152"/>
      <c r="AA129" s="308"/>
      <c r="AB129" s="112"/>
      <c r="AC129" s="153"/>
      <c r="AD129" s="43"/>
      <c r="AE129" s="240"/>
      <c r="AF129" s="241"/>
      <c r="AG129" s="241"/>
      <c r="AH129" s="241"/>
      <c r="AI129" s="241"/>
      <c r="AJ129" s="241"/>
      <c r="AK129" s="240"/>
      <c r="AL129" s="136"/>
      <c r="AM129" s="139"/>
      <c r="AN129" s="153"/>
      <c r="AO129" s="112"/>
      <c r="AP129" s="296"/>
      <c r="AQ129" s="297"/>
      <c r="AR129" s="244"/>
      <c r="AS129" s="244"/>
      <c r="AT129" s="244"/>
      <c r="AU129" s="172"/>
    </row>
    <row r="130" spans="1:47" s="105" customFormat="1" x14ac:dyDescent="0.25">
      <c r="A130" s="182"/>
      <c r="B130" s="166"/>
      <c r="C130" s="189"/>
      <c r="D130" s="159"/>
      <c r="E130" s="211"/>
      <c r="F130" s="8"/>
      <c r="G130" s="8"/>
      <c r="H130" s="212" t="str">
        <f t="shared" si="3"/>
        <v/>
      </c>
      <c r="I130" s="212"/>
      <c r="J130" s="212"/>
      <c r="K130" s="213" t="str">
        <f t="shared" si="4"/>
        <v/>
      </c>
      <c r="L130" s="162"/>
      <c r="M130" s="1" t="s">
        <v>8</v>
      </c>
      <c r="N130" s="232"/>
      <c r="O130" s="233"/>
      <c r="P130" s="339"/>
      <c r="Q130" s="239"/>
      <c r="R130" s="233"/>
      <c r="S130" s="234"/>
      <c r="T130" s="234"/>
      <c r="U130" s="235"/>
      <c r="V130" s="8"/>
      <c r="W130" s="152"/>
      <c r="X130" s="294"/>
      <c r="Y130" s="294"/>
      <c r="Z130" s="152"/>
      <c r="AA130" s="308"/>
      <c r="AB130" s="112"/>
      <c r="AC130" s="153"/>
      <c r="AD130" s="43"/>
      <c r="AE130" s="240"/>
      <c r="AF130" s="241"/>
      <c r="AG130" s="241"/>
      <c r="AH130" s="241"/>
      <c r="AI130" s="241"/>
      <c r="AJ130" s="241"/>
      <c r="AK130" s="240"/>
      <c r="AL130" s="136"/>
      <c r="AM130" s="139"/>
      <c r="AN130" s="153"/>
      <c r="AO130" s="112"/>
      <c r="AP130" s="296"/>
      <c r="AQ130" s="297"/>
      <c r="AR130" s="244"/>
      <c r="AS130" s="244"/>
      <c r="AT130" s="244"/>
      <c r="AU130" s="172"/>
    </row>
    <row r="131" spans="1:47" s="105" customFormat="1" x14ac:dyDescent="0.25">
      <c r="A131" s="182"/>
      <c r="B131" s="166"/>
      <c r="C131" s="189"/>
      <c r="D131" s="159"/>
      <c r="E131" s="211"/>
      <c r="F131" s="8"/>
      <c r="G131" s="8"/>
      <c r="H131" s="212" t="str">
        <f t="shared" si="3"/>
        <v/>
      </c>
      <c r="I131" s="212"/>
      <c r="J131" s="212"/>
      <c r="K131" s="213" t="str">
        <f t="shared" si="4"/>
        <v/>
      </c>
      <c r="L131" s="162"/>
      <c r="M131" s="1" t="s">
        <v>8</v>
      </c>
      <c r="N131" s="232"/>
      <c r="O131" s="233"/>
      <c r="P131" s="339"/>
      <c r="Q131" s="239"/>
      <c r="R131" s="233"/>
      <c r="S131" s="234"/>
      <c r="T131" s="234"/>
      <c r="U131" s="235"/>
      <c r="V131" s="8"/>
      <c r="W131" s="152"/>
      <c r="X131" s="294"/>
      <c r="Y131" s="294"/>
      <c r="Z131" s="152"/>
      <c r="AA131" s="308"/>
      <c r="AB131" s="112"/>
      <c r="AC131" s="153"/>
      <c r="AD131" s="43"/>
      <c r="AE131" s="240"/>
      <c r="AF131" s="241"/>
      <c r="AG131" s="241"/>
      <c r="AH131" s="241"/>
      <c r="AI131" s="241"/>
      <c r="AJ131" s="241"/>
      <c r="AK131" s="240"/>
      <c r="AL131" s="136"/>
      <c r="AM131" s="139"/>
      <c r="AN131" s="153"/>
      <c r="AO131" s="112"/>
      <c r="AP131" s="296"/>
      <c r="AQ131" s="297"/>
      <c r="AR131" s="244"/>
      <c r="AS131" s="244"/>
      <c r="AT131" s="244"/>
      <c r="AU131" s="172"/>
    </row>
    <row r="132" spans="1:47" s="105" customFormat="1" x14ac:dyDescent="0.25">
      <c r="A132" s="182"/>
      <c r="B132" s="166"/>
      <c r="C132" s="189"/>
      <c r="D132" s="159"/>
      <c r="E132" s="211"/>
      <c r="F132" s="8"/>
      <c r="G132" s="8"/>
      <c r="H132" s="212" t="str">
        <f t="shared" si="3"/>
        <v/>
      </c>
      <c r="I132" s="212"/>
      <c r="J132" s="212"/>
      <c r="K132" s="213" t="str">
        <f t="shared" si="4"/>
        <v/>
      </c>
      <c r="L132" s="162"/>
      <c r="M132" s="1" t="s">
        <v>8</v>
      </c>
      <c r="N132" s="232"/>
      <c r="O132" s="233"/>
      <c r="P132" s="339"/>
      <c r="Q132" s="239"/>
      <c r="R132" s="233"/>
      <c r="S132" s="234"/>
      <c r="T132" s="234"/>
      <c r="U132" s="235"/>
      <c r="V132" s="8"/>
      <c r="W132" s="152"/>
      <c r="X132" s="294"/>
      <c r="Y132" s="294"/>
      <c r="Z132" s="152"/>
      <c r="AA132" s="308"/>
      <c r="AB132" s="112"/>
      <c r="AC132" s="153"/>
      <c r="AD132" s="43"/>
      <c r="AE132" s="240"/>
      <c r="AF132" s="241"/>
      <c r="AG132" s="241"/>
      <c r="AH132" s="241"/>
      <c r="AI132" s="241"/>
      <c r="AJ132" s="241"/>
      <c r="AK132" s="240"/>
      <c r="AL132" s="136"/>
      <c r="AM132" s="139"/>
      <c r="AN132" s="153"/>
      <c r="AO132" s="112"/>
      <c r="AP132" s="296"/>
      <c r="AQ132" s="297"/>
      <c r="AR132" s="244"/>
      <c r="AS132" s="244"/>
      <c r="AT132" s="244"/>
      <c r="AU132" s="172"/>
    </row>
    <row r="133" spans="1:47" s="105" customFormat="1" x14ac:dyDescent="0.25">
      <c r="A133" s="182"/>
      <c r="B133" s="166"/>
      <c r="C133" s="189"/>
      <c r="D133" s="159"/>
      <c r="E133" s="211"/>
      <c r="F133" s="8"/>
      <c r="G133" s="8"/>
      <c r="H133" s="212" t="str">
        <f t="shared" si="3"/>
        <v/>
      </c>
      <c r="I133" s="212"/>
      <c r="J133" s="212"/>
      <c r="K133" s="213" t="str">
        <f t="shared" si="4"/>
        <v/>
      </c>
      <c r="L133" s="162"/>
      <c r="M133" s="1" t="s">
        <v>8</v>
      </c>
      <c r="N133" s="232"/>
      <c r="O133" s="233"/>
      <c r="P133" s="339"/>
      <c r="Q133" s="239"/>
      <c r="R133" s="233"/>
      <c r="S133" s="234"/>
      <c r="T133" s="234"/>
      <c r="U133" s="235"/>
      <c r="V133" s="8"/>
      <c r="W133" s="152"/>
      <c r="X133" s="294"/>
      <c r="Y133" s="294"/>
      <c r="Z133" s="152"/>
      <c r="AA133" s="308"/>
      <c r="AB133" s="112"/>
      <c r="AC133" s="153"/>
      <c r="AD133" s="43"/>
      <c r="AE133" s="240"/>
      <c r="AF133" s="241"/>
      <c r="AG133" s="241"/>
      <c r="AH133" s="241"/>
      <c r="AI133" s="241"/>
      <c r="AJ133" s="241"/>
      <c r="AK133" s="240"/>
      <c r="AL133" s="136"/>
      <c r="AM133" s="139"/>
      <c r="AN133" s="153"/>
      <c r="AO133" s="112"/>
      <c r="AP133" s="296"/>
      <c r="AQ133" s="297"/>
      <c r="AR133" s="244"/>
      <c r="AS133" s="244"/>
      <c r="AT133" s="244"/>
      <c r="AU133" s="172"/>
    </row>
    <row r="134" spans="1:47" s="105" customFormat="1" x14ac:dyDescent="0.25">
      <c r="A134" s="182"/>
      <c r="B134" s="166"/>
      <c r="C134" s="189"/>
      <c r="D134" s="159"/>
      <c r="E134" s="211"/>
      <c r="F134" s="8"/>
      <c r="G134" s="8"/>
      <c r="H134" s="212" t="str">
        <f t="shared" si="3"/>
        <v/>
      </c>
      <c r="I134" s="212"/>
      <c r="J134" s="212"/>
      <c r="K134" s="213" t="str">
        <f t="shared" si="4"/>
        <v/>
      </c>
      <c r="L134" s="162"/>
      <c r="M134" s="1" t="s">
        <v>8</v>
      </c>
      <c r="N134" s="232"/>
      <c r="O134" s="233"/>
      <c r="P134" s="339"/>
      <c r="Q134" s="239"/>
      <c r="R134" s="233"/>
      <c r="S134" s="234"/>
      <c r="T134" s="234"/>
      <c r="U134" s="235"/>
      <c r="V134" s="8"/>
      <c r="W134" s="152"/>
      <c r="X134" s="294"/>
      <c r="Y134" s="294"/>
      <c r="Z134" s="152"/>
      <c r="AA134" s="308"/>
      <c r="AB134" s="112"/>
      <c r="AC134" s="153"/>
      <c r="AD134" s="43"/>
      <c r="AE134" s="240"/>
      <c r="AF134" s="241"/>
      <c r="AG134" s="241"/>
      <c r="AH134" s="241"/>
      <c r="AI134" s="241"/>
      <c r="AJ134" s="241"/>
      <c r="AK134" s="240"/>
      <c r="AL134" s="136"/>
      <c r="AM134" s="139"/>
      <c r="AN134" s="153"/>
      <c r="AO134" s="112"/>
      <c r="AP134" s="296"/>
      <c r="AQ134" s="297"/>
      <c r="AR134" s="244"/>
      <c r="AS134" s="244"/>
      <c r="AT134" s="244"/>
      <c r="AU134" s="172"/>
    </row>
    <row r="135" spans="1:47" s="105" customFormat="1" x14ac:dyDescent="0.25">
      <c r="A135" s="182"/>
      <c r="B135" s="166"/>
      <c r="C135" s="189"/>
      <c r="D135" s="159"/>
      <c r="E135" s="211"/>
      <c r="F135" s="8"/>
      <c r="G135" s="8"/>
      <c r="H135" s="212" t="str">
        <f t="shared" si="3"/>
        <v/>
      </c>
      <c r="I135" s="212"/>
      <c r="J135" s="212"/>
      <c r="K135" s="213" t="str">
        <f t="shared" si="4"/>
        <v/>
      </c>
      <c r="L135" s="162"/>
      <c r="M135" s="1" t="s">
        <v>8</v>
      </c>
      <c r="N135" s="232"/>
      <c r="O135" s="233"/>
      <c r="P135" s="339"/>
      <c r="Q135" s="239"/>
      <c r="R135" s="233"/>
      <c r="S135" s="234"/>
      <c r="T135" s="234"/>
      <c r="U135" s="235"/>
      <c r="V135" s="8"/>
      <c r="W135" s="152"/>
      <c r="X135" s="294"/>
      <c r="Y135" s="294"/>
      <c r="Z135" s="152"/>
      <c r="AA135" s="308"/>
      <c r="AB135" s="112"/>
      <c r="AC135" s="153"/>
      <c r="AD135" s="43"/>
      <c r="AE135" s="240"/>
      <c r="AF135" s="241"/>
      <c r="AG135" s="241"/>
      <c r="AH135" s="241"/>
      <c r="AI135" s="241"/>
      <c r="AJ135" s="241"/>
      <c r="AK135" s="240"/>
      <c r="AL135" s="136"/>
      <c r="AM135" s="139"/>
      <c r="AN135" s="153"/>
      <c r="AO135" s="112"/>
      <c r="AP135" s="296"/>
      <c r="AQ135" s="297"/>
      <c r="AR135" s="244"/>
      <c r="AS135" s="244"/>
      <c r="AT135" s="244"/>
      <c r="AU135" s="172"/>
    </row>
    <row r="136" spans="1:47" s="105" customFormat="1" x14ac:dyDescent="0.25">
      <c r="A136" s="182"/>
      <c r="B136" s="166"/>
      <c r="C136" s="189"/>
      <c r="D136" s="159"/>
      <c r="E136" s="211"/>
      <c r="F136" s="8"/>
      <c r="G136" s="8"/>
      <c r="H136" s="212" t="str">
        <f t="shared" si="3"/>
        <v/>
      </c>
      <c r="I136" s="212"/>
      <c r="J136" s="212"/>
      <c r="K136" s="213" t="str">
        <f t="shared" si="4"/>
        <v/>
      </c>
      <c r="L136" s="162"/>
      <c r="M136" s="1" t="s">
        <v>8</v>
      </c>
      <c r="N136" s="232"/>
      <c r="O136" s="233"/>
      <c r="P136" s="339"/>
      <c r="Q136" s="239"/>
      <c r="R136" s="233"/>
      <c r="S136" s="234"/>
      <c r="T136" s="234"/>
      <c r="U136" s="235"/>
      <c r="V136" s="8"/>
      <c r="W136" s="152"/>
      <c r="X136" s="294"/>
      <c r="Y136" s="294"/>
      <c r="Z136" s="152"/>
      <c r="AA136" s="308"/>
      <c r="AB136" s="112"/>
      <c r="AC136" s="153"/>
      <c r="AD136" s="43"/>
      <c r="AE136" s="240"/>
      <c r="AF136" s="241"/>
      <c r="AG136" s="241"/>
      <c r="AH136" s="241"/>
      <c r="AI136" s="241"/>
      <c r="AJ136" s="241"/>
      <c r="AK136" s="240"/>
      <c r="AL136" s="136"/>
      <c r="AM136" s="139"/>
      <c r="AN136" s="153"/>
      <c r="AO136" s="112"/>
      <c r="AP136" s="296"/>
      <c r="AQ136" s="297"/>
      <c r="AR136" s="244"/>
      <c r="AS136" s="244"/>
      <c r="AT136" s="244"/>
      <c r="AU136" s="172"/>
    </row>
    <row r="137" spans="1:47" s="105" customFormat="1" x14ac:dyDescent="0.25">
      <c r="A137" s="182"/>
      <c r="B137" s="166"/>
      <c r="C137" s="189"/>
      <c r="D137" s="159"/>
      <c r="E137" s="211"/>
      <c r="F137" s="8"/>
      <c r="G137" s="8"/>
      <c r="H137" s="212" t="str">
        <f t="shared" si="3"/>
        <v/>
      </c>
      <c r="I137" s="212"/>
      <c r="J137" s="212"/>
      <c r="K137" s="213" t="str">
        <f t="shared" si="4"/>
        <v/>
      </c>
      <c r="L137" s="162"/>
      <c r="M137" s="1" t="s">
        <v>8</v>
      </c>
      <c r="N137" s="232"/>
      <c r="O137" s="233"/>
      <c r="P137" s="339"/>
      <c r="Q137" s="239"/>
      <c r="R137" s="233"/>
      <c r="S137" s="234"/>
      <c r="T137" s="234"/>
      <c r="U137" s="235"/>
      <c r="V137" s="8"/>
      <c r="W137" s="152"/>
      <c r="X137" s="294"/>
      <c r="Y137" s="294"/>
      <c r="Z137" s="152"/>
      <c r="AA137" s="308"/>
      <c r="AB137" s="112"/>
      <c r="AC137" s="153"/>
      <c r="AD137" s="43"/>
      <c r="AE137" s="240"/>
      <c r="AF137" s="241"/>
      <c r="AG137" s="241"/>
      <c r="AH137" s="241"/>
      <c r="AI137" s="241"/>
      <c r="AJ137" s="241"/>
      <c r="AK137" s="240"/>
      <c r="AL137" s="136"/>
      <c r="AM137" s="139"/>
      <c r="AN137" s="153"/>
      <c r="AO137" s="112"/>
      <c r="AP137" s="296"/>
      <c r="AQ137" s="297"/>
      <c r="AR137" s="244"/>
      <c r="AS137" s="244"/>
      <c r="AT137" s="244"/>
      <c r="AU137" s="172"/>
    </row>
    <row r="138" spans="1:47" s="105" customFormat="1" x14ac:dyDescent="0.25">
      <c r="A138" s="182"/>
      <c r="B138" s="166"/>
      <c r="C138" s="189"/>
      <c r="D138" s="159"/>
      <c r="E138" s="211"/>
      <c r="F138" s="8"/>
      <c r="G138" s="8"/>
      <c r="H138" s="212" t="str">
        <f t="shared" ref="H138:H201" si="5">IF(E138&gt;0,100%,"")</f>
        <v/>
      </c>
      <c r="I138" s="212"/>
      <c r="J138" s="212"/>
      <c r="K138" s="213" t="str">
        <f t="shared" ref="K138:K201" si="6">IF(H138="","",IF(H138=1,"",1-H138))</f>
        <v/>
      </c>
      <c r="L138" s="162"/>
      <c r="M138" s="1" t="s">
        <v>8</v>
      </c>
      <c r="N138" s="232"/>
      <c r="O138" s="233"/>
      <c r="P138" s="339"/>
      <c r="Q138" s="239"/>
      <c r="R138" s="233"/>
      <c r="S138" s="234"/>
      <c r="T138" s="234"/>
      <c r="U138" s="235"/>
      <c r="V138" s="8"/>
      <c r="W138" s="152"/>
      <c r="X138" s="294"/>
      <c r="Y138" s="294"/>
      <c r="Z138" s="152"/>
      <c r="AA138" s="308"/>
      <c r="AB138" s="112"/>
      <c r="AC138" s="153"/>
      <c r="AD138" s="43"/>
      <c r="AE138" s="240"/>
      <c r="AF138" s="241"/>
      <c r="AG138" s="241"/>
      <c r="AH138" s="241"/>
      <c r="AI138" s="241"/>
      <c r="AJ138" s="241"/>
      <c r="AK138" s="240"/>
      <c r="AL138" s="136"/>
      <c r="AM138" s="139"/>
      <c r="AN138" s="153"/>
      <c r="AO138" s="112"/>
      <c r="AP138" s="296"/>
      <c r="AQ138" s="297"/>
      <c r="AR138" s="244"/>
      <c r="AS138" s="244"/>
      <c r="AT138" s="244"/>
      <c r="AU138" s="172"/>
    </row>
    <row r="139" spans="1:47" s="105" customFormat="1" x14ac:dyDescent="0.25">
      <c r="A139" s="182"/>
      <c r="B139" s="166"/>
      <c r="C139" s="189"/>
      <c r="D139" s="159"/>
      <c r="E139" s="211"/>
      <c r="F139" s="8"/>
      <c r="G139" s="8"/>
      <c r="H139" s="212" t="str">
        <f t="shared" si="5"/>
        <v/>
      </c>
      <c r="I139" s="212"/>
      <c r="J139" s="212"/>
      <c r="K139" s="213" t="str">
        <f t="shared" si="6"/>
        <v/>
      </c>
      <c r="L139" s="162"/>
      <c r="M139" s="1" t="s">
        <v>8</v>
      </c>
      <c r="N139" s="232"/>
      <c r="O139" s="233"/>
      <c r="P139" s="339"/>
      <c r="Q139" s="239"/>
      <c r="R139" s="233"/>
      <c r="S139" s="234"/>
      <c r="T139" s="234"/>
      <c r="U139" s="235"/>
      <c r="V139" s="8"/>
      <c r="W139" s="152"/>
      <c r="X139" s="294"/>
      <c r="Y139" s="294"/>
      <c r="Z139" s="152"/>
      <c r="AA139" s="308"/>
      <c r="AB139" s="112"/>
      <c r="AC139" s="153"/>
      <c r="AD139" s="43"/>
      <c r="AE139" s="240"/>
      <c r="AF139" s="241"/>
      <c r="AG139" s="241"/>
      <c r="AH139" s="241"/>
      <c r="AI139" s="241"/>
      <c r="AJ139" s="241"/>
      <c r="AK139" s="240"/>
      <c r="AL139" s="136"/>
      <c r="AM139" s="139"/>
      <c r="AN139" s="153"/>
      <c r="AO139" s="112"/>
      <c r="AP139" s="296"/>
      <c r="AQ139" s="297"/>
      <c r="AR139" s="244"/>
      <c r="AS139" s="244"/>
      <c r="AT139" s="244"/>
      <c r="AU139" s="172"/>
    </row>
    <row r="140" spans="1:47" s="105" customFormat="1" x14ac:dyDescent="0.25">
      <c r="A140" s="182"/>
      <c r="B140" s="166"/>
      <c r="C140" s="189"/>
      <c r="D140" s="159"/>
      <c r="E140" s="211"/>
      <c r="F140" s="8"/>
      <c r="G140" s="8"/>
      <c r="H140" s="212" t="str">
        <f t="shared" si="5"/>
        <v/>
      </c>
      <c r="I140" s="212"/>
      <c r="J140" s="212"/>
      <c r="K140" s="213" t="str">
        <f t="shared" si="6"/>
        <v/>
      </c>
      <c r="L140" s="162"/>
      <c r="M140" s="1" t="s">
        <v>8</v>
      </c>
      <c r="N140" s="232"/>
      <c r="O140" s="233"/>
      <c r="P140" s="339"/>
      <c r="Q140" s="239"/>
      <c r="R140" s="233"/>
      <c r="S140" s="234"/>
      <c r="T140" s="234"/>
      <c r="U140" s="235"/>
      <c r="V140" s="8"/>
      <c r="W140" s="152"/>
      <c r="X140" s="294"/>
      <c r="Y140" s="294"/>
      <c r="Z140" s="152"/>
      <c r="AA140" s="308"/>
      <c r="AB140" s="112"/>
      <c r="AC140" s="153"/>
      <c r="AD140" s="43"/>
      <c r="AE140" s="240"/>
      <c r="AF140" s="241"/>
      <c r="AG140" s="241"/>
      <c r="AH140" s="241"/>
      <c r="AI140" s="241"/>
      <c r="AJ140" s="241"/>
      <c r="AK140" s="240"/>
      <c r="AL140" s="136"/>
      <c r="AM140" s="139"/>
      <c r="AN140" s="153"/>
      <c r="AO140" s="112"/>
      <c r="AP140" s="296"/>
      <c r="AQ140" s="297"/>
      <c r="AR140" s="244"/>
      <c r="AS140" s="244"/>
      <c r="AT140" s="244"/>
      <c r="AU140" s="172"/>
    </row>
    <row r="141" spans="1:47" s="105" customFormat="1" x14ac:dyDescent="0.25">
      <c r="A141" s="182"/>
      <c r="B141" s="166"/>
      <c r="C141" s="189"/>
      <c r="D141" s="159"/>
      <c r="E141" s="211"/>
      <c r="F141" s="8"/>
      <c r="G141" s="8"/>
      <c r="H141" s="212" t="str">
        <f t="shared" si="5"/>
        <v/>
      </c>
      <c r="I141" s="212"/>
      <c r="J141" s="212"/>
      <c r="K141" s="213" t="str">
        <f t="shared" si="6"/>
        <v/>
      </c>
      <c r="L141" s="162"/>
      <c r="M141" s="1" t="s">
        <v>8</v>
      </c>
      <c r="N141" s="232"/>
      <c r="O141" s="233"/>
      <c r="P141" s="339"/>
      <c r="Q141" s="239"/>
      <c r="R141" s="233"/>
      <c r="S141" s="234"/>
      <c r="T141" s="234"/>
      <c r="U141" s="235"/>
      <c r="V141" s="8"/>
      <c r="W141" s="152"/>
      <c r="X141" s="294"/>
      <c r="Y141" s="294"/>
      <c r="Z141" s="152"/>
      <c r="AA141" s="308"/>
      <c r="AB141" s="112"/>
      <c r="AC141" s="153"/>
      <c r="AD141" s="43"/>
      <c r="AE141" s="240"/>
      <c r="AF141" s="241"/>
      <c r="AG141" s="241"/>
      <c r="AH141" s="241"/>
      <c r="AI141" s="241"/>
      <c r="AJ141" s="241"/>
      <c r="AK141" s="240"/>
      <c r="AL141" s="136"/>
      <c r="AM141" s="139"/>
      <c r="AN141" s="153"/>
      <c r="AO141" s="112"/>
      <c r="AP141" s="296"/>
      <c r="AQ141" s="297"/>
      <c r="AR141" s="244"/>
      <c r="AS141" s="244"/>
      <c r="AT141" s="244"/>
      <c r="AU141" s="172"/>
    </row>
    <row r="142" spans="1:47" s="105" customFormat="1" x14ac:dyDescent="0.25">
      <c r="A142" s="182"/>
      <c r="B142" s="166"/>
      <c r="C142" s="189"/>
      <c r="D142" s="159"/>
      <c r="E142" s="211"/>
      <c r="F142" s="8"/>
      <c r="G142" s="8"/>
      <c r="H142" s="212" t="str">
        <f t="shared" si="5"/>
        <v/>
      </c>
      <c r="I142" s="212"/>
      <c r="J142" s="212"/>
      <c r="K142" s="213" t="str">
        <f t="shared" si="6"/>
        <v/>
      </c>
      <c r="L142" s="162"/>
      <c r="M142" s="1" t="s">
        <v>8</v>
      </c>
      <c r="N142" s="232"/>
      <c r="O142" s="233"/>
      <c r="P142" s="339"/>
      <c r="Q142" s="239"/>
      <c r="R142" s="233"/>
      <c r="S142" s="234"/>
      <c r="T142" s="234"/>
      <c r="U142" s="235"/>
      <c r="V142" s="8"/>
      <c r="W142" s="152"/>
      <c r="X142" s="294"/>
      <c r="Y142" s="294"/>
      <c r="Z142" s="152"/>
      <c r="AA142" s="308"/>
      <c r="AB142" s="112"/>
      <c r="AC142" s="153"/>
      <c r="AD142" s="43"/>
      <c r="AE142" s="240"/>
      <c r="AF142" s="241"/>
      <c r="AG142" s="241"/>
      <c r="AH142" s="241"/>
      <c r="AI142" s="241"/>
      <c r="AJ142" s="241"/>
      <c r="AK142" s="240"/>
      <c r="AL142" s="136"/>
      <c r="AM142" s="139"/>
      <c r="AN142" s="153"/>
      <c r="AO142" s="112"/>
      <c r="AP142" s="296"/>
      <c r="AQ142" s="297"/>
      <c r="AR142" s="244"/>
      <c r="AS142" s="244"/>
      <c r="AT142" s="244"/>
      <c r="AU142" s="172"/>
    </row>
    <row r="143" spans="1:47" s="105" customFormat="1" x14ac:dyDescent="0.25">
      <c r="A143" s="182"/>
      <c r="B143" s="166"/>
      <c r="C143" s="189"/>
      <c r="D143" s="159"/>
      <c r="E143" s="211"/>
      <c r="F143" s="8"/>
      <c r="G143" s="8"/>
      <c r="H143" s="212" t="str">
        <f t="shared" si="5"/>
        <v/>
      </c>
      <c r="I143" s="212"/>
      <c r="J143" s="212"/>
      <c r="K143" s="213" t="str">
        <f t="shared" si="6"/>
        <v/>
      </c>
      <c r="L143" s="162"/>
      <c r="M143" s="1" t="s">
        <v>8</v>
      </c>
      <c r="N143" s="232"/>
      <c r="O143" s="233"/>
      <c r="P143" s="339"/>
      <c r="Q143" s="239"/>
      <c r="R143" s="233"/>
      <c r="S143" s="234"/>
      <c r="T143" s="234"/>
      <c r="U143" s="235"/>
      <c r="V143" s="8"/>
      <c r="W143" s="152"/>
      <c r="X143" s="294"/>
      <c r="Y143" s="294"/>
      <c r="Z143" s="152"/>
      <c r="AA143" s="308"/>
      <c r="AB143" s="112"/>
      <c r="AC143" s="153"/>
      <c r="AD143" s="43"/>
      <c r="AE143" s="240"/>
      <c r="AF143" s="241"/>
      <c r="AG143" s="241"/>
      <c r="AH143" s="241"/>
      <c r="AI143" s="241"/>
      <c r="AJ143" s="241"/>
      <c r="AK143" s="240"/>
      <c r="AL143" s="136"/>
      <c r="AM143" s="139"/>
      <c r="AN143" s="153"/>
      <c r="AO143" s="112"/>
      <c r="AP143" s="296"/>
      <c r="AQ143" s="297"/>
      <c r="AR143" s="244"/>
      <c r="AS143" s="244"/>
      <c r="AT143" s="244"/>
      <c r="AU143" s="172"/>
    </row>
    <row r="144" spans="1:47" s="105" customFormat="1" x14ac:dyDescent="0.25">
      <c r="A144" s="182"/>
      <c r="B144" s="166"/>
      <c r="C144" s="189"/>
      <c r="D144" s="159"/>
      <c r="E144" s="211"/>
      <c r="F144" s="8"/>
      <c r="G144" s="8"/>
      <c r="H144" s="212" t="str">
        <f t="shared" si="5"/>
        <v/>
      </c>
      <c r="I144" s="212"/>
      <c r="J144" s="212"/>
      <c r="K144" s="213" t="str">
        <f t="shared" si="6"/>
        <v/>
      </c>
      <c r="L144" s="162"/>
      <c r="M144" s="1" t="s">
        <v>8</v>
      </c>
      <c r="N144" s="232"/>
      <c r="O144" s="233"/>
      <c r="P144" s="339"/>
      <c r="Q144" s="239"/>
      <c r="R144" s="233"/>
      <c r="S144" s="234"/>
      <c r="T144" s="234"/>
      <c r="U144" s="235"/>
      <c r="V144" s="8"/>
      <c r="W144" s="152"/>
      <c r="X144" s="294"/>
      <c r="Y144" s="294"/>
      <c r="Z144" s="152"/>
      <c r="AA144" s="308"/>
      <c r="AB144" s="112"/>
      <c r="AC144" s="153"/>
      <c r="AD144" s="43"/>
      <c r="AE144" s="240"/>
      <c r="AF144" s="241"/>
      <c r="AG144" s="241"/>
      <c r="AH144" s="241"/>
      <c r="AI144" s="241"/>
      <c r="AJ144" s="241"/>
      <c r="AK144" s="240"/>
      <c r="AL144" s="136"/>
      <c r="AM144" s="139"/>
      <c r="AN144" s="153"/>
      <c r="AO144" s="112"/>
      <c r="AP144" s="296"/>
      <c r="AQ144" s="297"/>
      <c r="AR144" s="244"/>
      <c r="AS144" s="244"/>
      <c r="AT144" s="244"/>
      <c r="AU144" s="172"/>
    </row>
    <row r="145" spans="1:47" s="105" customFormat="1" x14ac:dyDescent="0.25">
      <c r="A145" s="182"/>
      <c r="B145" s="166"/>
      <c r="C145" s="189"/>
      <c r="D145" s="159"/>
      <c r="E145" s="211"/>
      <c r="F145" s="8"/>
      <c r="G145" s="8"/>
      <c r="H145" s="212" t="str">
        <f t="shared" si="5"/>
        <v/>
      </c>
      <c r="I145" s="212"/>
      <c r="J145" s="212"/>
      <c r="K145" s="213" t="str">
        <f t="shared" si="6"/>
        <v/>
      </c>
      <c r="L145" s="162"/>
      <c r="M145" s="1" t="s">
        <v>8</v>
      </c>
      <c r="N145" s="232"/>
      <c r="O145" s="233"/>
      <c r="P145" s="339"/>
      <c r="Q145" s="239"/>
      <c r="R145" s="233"/>
      <c r="S145" s="234"/>
      <c r="T145" s="234"/>
      <c r="U145" s="235"/>
      <c r="V145" s="8"/>
      <c r="W145" s="152"/>
      <c r="X145" s="294"/>
      <c r="Y145" s="294"/>
      <c r="Z145" s="152"/>
      <c r="AA145" s="308"/>
      <c r="AB145" s="112"/>
      <c r="AC145" s="153"/>
      <c r="AD145" s="43"/>
      <c r="AE145" s="240"/>
      <c r="AF145" s="241"/>
      <c r="AG145" s="241"/>
      <c r="AH145" s="241"/>
      <c r="AI145" s="241"/>
      <c r="AJ145" s="241"/>
      <c r="AK145" s="240"/>
      <c r="AL145" s="136"/>
      <c r="AM145" s="139"/>
      <c r="AN145" s="153"/>
      <c r="AO145" s="112"/>
      <c r="AP145" s="296"/>
      <c r="AQ145" s="297"/>
      <c r="AR145" s="244"/>
      <c r="AS145" s="244"/>
      <c r="AT145" s="244"/>
      <c r="AU145" s="172"/>
    </row>
    <row r="146" spans="1:47" s="105" customFormat="1" x14ac:dyDescent="0.25">
      <c r="A146" s="182"/>
      <c r="B146" s="166"/>
      <c r="C146" s="189"/>
      <c r="D146" s="159"/>
      <c r="E146" s="211"/>
      <c r="F146" s="8"/>
      <c r="G146" s="8"/>
      <c r="H146" s="212" t="str">
        <f t="shared" si="5"/>
        <v/>
      </c>
      <c r="I146" s="212"/>
      <c r="J146" s="212"/>
      <c r="K146" s="213" t="str">
        <f t="shared" si="6"/>
        <v/>
      </c>
      <c r="L146" s="162"/>
      <c r="M146" s="1" t="s">
        <v>8</v>
      </c>
      <c r="N146" s="232"/>
      <c r="O146" s="233"/>
      <c r="P146" s="339"/>
      <c r="Q146" s="239"/>
      <c r="R146" s="233"/>
      <c r="S146" s="234"/>
      <c r="T146" s="234"/>
      <c r="U146" s="235"/>
      <c r="V146" s="8"/>
      <c r="W146" s="152"/>
      <c r="X146" s="294"/>
      <c r="Y146" s="294"/>
      <c r="Z146" s="152"/>
      <c r="AA146" s="308"/>
      <c r="AB146" s="112"/>
      <c r="AC146" s="153"/>
      <c r="AD146" s="43"/>
      <c r="AE146" s="240"/>
      <c r="AF146" s="241"/>
      <c r="AG146" s="241"/>
      <c r="AH146" s="241"/>
      <c r="AI146" s="241"/>
      <c r="AJ146" s="241"/>
      <c r="AK146" s="240"/>
      <c r="AL146" s="136"/>
      <c r="AM146" s="139"/>
      <c r="AN146" s="153"/>
      <c r="AO146" s="112"/>
      <c r="AP146" s="296"/>
      <c r="AQ146" s="297"/>
      <c r="AR146" s="244"/>
      <c r="AS146" s="244"/>
      <c r="AT146" s="244"/>
      <c r="AU146" s="172"/>
    </row>
    <row r="147" spans="1:47" s="105" customFormat="1" x14ac:dyDescent="0.25">
      <c r="A147" s="182"/>
      <c r="B147" s="166"/>
      <c r="C147" s="189"/>
      <c r="D147" s="159"/>
      <c r="E147" s="211"/>
      <c r="F147" s="8"/>
      <c r="G147" s="8"/>
      <c r="H147" s="212" t="str">
        <f t="shared" si="5"/>
        <v/>
      </c>
      <c r="I147" s="212"/>
      <c r="J147" s="212"/>
      <c r="K147" s="213" t="str">
        <f t="shared" si="6"/>
        <v/>
      </c>
      <c r="L147" s="162"/>
      <c r="M147" s="1" t="s">
        <v>8</v>
      </c>
      <c r="N147" s="232"/>
      <c r="O147" s="233"/>
      <c r="P147" s="339"/>
      <c r="Q147" s="239"/>
      <c r="R147" s="233"/>
      <c r="S147" s="234"/>
      <c r="T147" s="234"/>
      <c r="U147" s="235"/>
      <c r="V147" s="8"/>
      <c r="W147" s="152"/>
      <c r="X147" s="294"/>
      <c r="Y147" s="294"/>
      <c r="Z147" s="152"/>
      <c r="AA147" s="308"/>
      <c r="AB147" s="112"/>
      <c r="AC147" s="153"/>
      <c r="AD147" s="43"/>
      <c r="AE147" s="240"/>
      <c r="AF147" s="241"/>
      <c r="AG147" s="241"/>
      <c r="AH147" s="241"/>
      <c r="AI147" s="241"/>
      <c r="AJ147" s="241"/>
      <c r="AK147" s="240"/>
      <c r="AL147" s="136"/>
      <c r="AM147" s="139"/>
      <c r="AN147" s="153"/>
      <c r="AO147" s="112"/>
      <c r="AP147" s="296"/>
      <c r="AQ147" s="297"/>
      <c r="AR147" s="244"/>
      <c r="AS147" s="244"/>
      <c r="AT147" s="244"/>
      <c r="AU147" s="172"/>
    </row>
    <row r="148" spans="1:47" s="105" customFormat="1" x14ac:dyDescent="0.25">
      <c r="A148" s="182"/>
      <c r="B148" s="166"/>
      <c r="C148" s="189"/>
      <c r="D148" s="159"/>
      <c r="E148" s="211"/>
      <c r="F148" s="8"/>
      <c r="G148" s="8"/>
      <c r="H148" s="212" t="str">
        <f t="shared" si="5"/>
        <v/>
      </c>
      <c r="I148" s="212"/>
      <c r="J148" s="212"/>
      <c r="K148" s="213" t="str">
        <f t="shared" si="6"/>
        <v/>
      </c>
      <c r="L148" s="162"/>
      <c r="M148" s="1" t="s">
        <v>8</v>
      </c>
      <c r="N148" s="232"/>
      <c r="O148" s="233"/>
      <c r="P148" s="339"/>
      <c r="Q148" s="239"/>
      <c r="R148" s="233"/>
      <c r="S148" s="234"/>
      <c r="T148" s="234"/>
      <c r="U148" s="235"/>
      <c r="V148" s="8"/>
      <c r="W148" s="152"/>
      <c r="X148" s="294"/>
      <c r="Y148" s="294"/>
      <c r="Z148" s="152"/>
      <c r="AA148" s="308"/>
      <c r="AB148" s="112"/>
      <c r="AC148" s="153"/>
      <c r="AD148" s="43"/>
      <c r="AE148" s="240"/>
      <c r="AF148" s="241"/>
      <c r="AG148" s="241"/>
      <c r="AH148" s="241"/>
      <c r="AI148" s="241"/>
      <c r="AJ148" s="241"/>
      <c r="AK148" s="240"/>
      <c r="AL148" s="136"/>
      <c r="AM148" s="139"/>
      <c r="AN148" s="153"/>
      <c r="AO148" s="112"/>
      <c r="AP148" s="296"/>
      <c r="AQ148" s="297"/>
      <c r="AR148" s="244"/>
      <c r="AS148" s="244"/>
      <c r="AT148" s="244"/>
      <c r="AU148" s="172"/>
    </row>
    <row r="149" spans="1:47" s="105" customFormat="1" x14ac:dyDescent="0.25">
      <c r="A149" s="182"/>
      <c r="B149" s="166"/>
      <c r="C149" s="189"/>
      <c r="D149" s="159"/>
      <c r="E149" s="211"/>
      <c r="F149" s="8"/>
      <c r="G149" s="8"/>
      <c r="H149" s="212" t="str">
        <f t="shared" si="5"/>
        <v/>
      </c>
      <c r="I149" s="212"/>
      <c r="J149" s="212"/>
      <c r="K149" s="213" t="str">
        <f t="shared" si="6"/>
        <v/>
      </c>
      <c r="L149" s="162"/>
      <c r="M149" s="1" t="s">
        <v>8</v>
      </c>
      <c r="N149" s="232"/>
      <c r="O149" s="233"/>
      <c r="P149" s="339"/>
      <c r="Q149" s="239"/>
      <c r="R149" s="233"/>
      <c r="S149" s="234"/>
      <c r="T149" s="234"/>
      <c r="U149" s="235"/>
      <c r="V149" s="8"/>
      <c r="W149" s="152"/>
      <c r="X149" s="294"/>
      <c r="Y149" s="294"/>
      <c r="Z149" s="152"/>
      <c r="AA149" s="308"/>
      <c r="AB149" s="112"/>
      <c r="AC149" s="153"/>
      <c r="AD149" s="43"/>
      <c r="AE149" s="240"/>
      <c r="AF149" s="241"/>
      <c r="AG149" s="241"/>
      <c r="AH149" s="241"/>
      <c r="AI149" s="241"/>
      <c r="AJ149" s="241"/>
      <c r="AK149" s="240"/>
      <c r="AL149" s="136"/>
      <c r="AM149" s="139"/>
      <c r="AN149" s="153"/>
      <c r="AO149" s="112"/>
      <c r="AP149" s="296"/>
      <c r="AQ149" s="297"/>
      <c r="AR149" s="244"/>
      <c r="AS149" s="244"/>
      <c r="AT149" s="244"/>
      <c r="AU149" s="172"/>
    </row>
    <row r="150" spans="1:47" s="105" customFormat="1" x14ac:dyDescent="0.25">
      <c r="A150" s="182"/>
      <c r="B150" s="166"/>
      <c r="C150" s="189"/>
      <c r="D150" s="159"/>
      <c r="E150" s="211"/>
      <c r="F150" s="8"/>
      <c r="G150" s="8"/>
      <c r="H150" s="212" t="str">
        <f t="shared" si="5"/>
        <v/>
      </c>
      <c r="I150" s="212"/>
      <c r="J150" s="212"/>
      <c r="K150" s="213" t="str">
        <f t="shared" si="6"/>
        <v/>
      </c>
      <c r="L150" s="162"/>
      <c r="M150" s="1" t="s">
        <v>8</v>
      </c>
      <c r="N150" s="232"/>
      <c r="O150" s="233"/>
      <c r="P150" s="339"/>
      <c r="Q150" s="239"/>
      <c r="R150" s="233"/>
      <c r="S150" s="234"/>
      <c r="T150" s="234"/>
      <c r="U150" s="235"/>
      <c r="V150" s="8"/>
      <c r="W150" s="152"/>
      <c r="X150" s="294"/>
      <c r="Y150" s="294"/>
      <c r="Z150" s="152"/>
      <c r="AA150" s="308"/>
      <c r="AB150" s="112"/>
      <c r="AC150" s="153"/>
      <c r="AD150" s="43"/>
      <c r="AE150" s="240"/>
      <c r="AF150" s="241"/>
      <c r="AG150" s="241"/>
      <c r="AH150" s="241"/>
      <c r="AI150" s="241"/>
      <c r="AJ150" s="241"/>
      <c r="AK150" s="240"/>
      <c r="AL150" s="136"/>
      <c r="AM150" s="139"/>
      <c r="AN150" s="153"/>
      <c r="AO150" s="112"/>
      <c r="AP150" s="296"/>
      <c r="AQ150" s="297"/>
      <c r="AR150" s="244"/>
      <c r="AS150" s="244"/>
      <c r="AT150" s="244"/>
      <c r="AU150" s="172"/>
    </row>
    <row r="151" spans="1:47" s="105" customFormat="1" x14ac:dyDescent="0.25">
      <c r="A151" s="182"/>
      <c r="B151" s="166"/>
      <c r="C151" s="189"/>
      <c r="D151" s="159"/>
      <c r="E151" s="211"/>
      <c r="F151" s="8"/>
      <c r="G151" s="8"/>
      <c r="H151" s="212" t="str">
        <f t="shared" si="5"/>
        <v/>
      </c>
      <c r="I151" s="212"/>
      <c r="J151" s="212"/>
      <c r="K151" s="213" t="str">
        <f t="shared" si="6"/>
        <v/>
      </c>
      <c r="L151" s="162"/>
      <c r="M151" s="1" t="s">
        <v>8</v>
      </c>
      <c r="N151" s="232"/>
      <c r="O151" s="233"/>
      <c r="P151" s="339"/>
      <c r="Q151" s="239"/>
      <c r="R151" s="233"/>
      <c r="S151" s="234"/>
      <c r="T151" s="234"/>
      <c r="U151" s="235"/>
      <c r="V151" s="8"/>
      <c r="W151" s="152"/>
      <c r="X151" s="294"/>
      <c r="Y151" s="294"/>
      <c r="Z151" s="152"/>
      <c r="AA151" s="308"/>
      <c r="AB151" s="112"/>
      <c r="AC151" s="153"/>
      <c r="AD151" s="43"/>
      <c r="AE151" s="240"/>
      <c r="AF151" s="241"/>
      <c r="AG151" s="241"/>
      <c r="AH151" s="241"/>
      <c r="AI151" s="241"/>
      <c r="AJ151" s="241"/>
      <c r="AK151" s="240"/>
      <c r="AL151" s="136"/>
      <c r="AM151" s="139"/>
      <c r="AN151" s="153"/>
      <c r="AO151" s="112"/>
      <c r="AP151" s="296"/>
      <c r="AQ151" s="297"/>
      <c r="AR151" s="244"/>
      <c r="AS151" s="244"/>
      <c r="AT151" s="244"/>
      <c r="AU151" s="172"/>
    </row>
    <row r="152" spans="1:47" s="105" customFormat="1" x14ac:dyDescent="0.25">
      <c r="A152" s="182"/>
      <c r="B152" s="166"/>
      <c r="C152" s="189"/>
      <c r="D152" s="159"/>
      <c r="E152" s="211"/>
      <c r="F152" s="8"/>
      <c r="G152" s="8"/>
      <c r="H152" s="212" t="str">
        <f t="shared" si="5"/>
        <v/>
      </c>
      <c r="I152" s="212"/>
      <c r="J152" s="212"/>
      <c r="K152" s="213" t="str">
        <f t="shared" si="6"/>
        <v/>
      </c>
      <c r="L152" s="162"/>
      <c r="M152" s="1" t="s">
        <v>8</v>
      </c>
      <c r="N152" s="232"/>
      <c r="O152" s="233"/>
      <c r="P152" s="339"/>
      <c r="Q152" s="239"/>
      <c r="R152" s="233"/>
      <c r="S152" s="234"/>
      <c r="T152" s="234"/>
      <c r="U152" s="235"/>
      <c r="V152" s="8"/>
      <c r="W152" s="152"/>
      <c r="X152" s="294"/>
      <c r="Y152" s="294"/>
      <c r="Z152" s="152"/>
      <c r="AA152" s="308"/>
      <c r="AB152" s="112"/>
      <c r="AC152" s="153"/>
      <c r="AD152" s="43"/>
      <c r="AE152" s="240"/>
      <c r="AF152" s="241"/>
      <c r="AG152" s="241"/>
      <c r="AH152" s="241"/>
      <c r="AI152" s="241"/>
      <c r="AJ152" s="241"/>
      <c r="AK152" s="240"/>
      <c r="AL152" s="136"/>
      <c r="AM152" s="139"/>
      <c r="AN152" s="153"/>
      <c r="AO152" s="112"/>
      <c r="AP152" s="296"/>
      <c r="AQ152" s="297"/>
      <c r="AR152" s="244"/>
      <c r="AS152" s="244"/>
      <c r="AT152" s="244"/>
      <c r="AU152" s="172"/>
    </row>
    <row r="153" spans="1:47" s="105" customFormat="1" x14ac:dyDescent="0.25">
      <c r="A153" s="182"/>
      <c r="B153" s="166"/>
      <c r="C153" s="189"/>
      <c r="D153" s="159"/>
      <c r="E153" s="211"/>
      <c r="F153" s="8"/>
      <c r="G153" s="8"/>
      <c r="H153" s="212" t="str">
        <f t="shared" si="5"/>
        <v/>
      </c>
      <c r="I153" s="212"/>
      <c r="J153" s="212"/>
      <c r="K153" s="213" t="str">
        <f t="shared" si="6"/>
        <v/>
      </c>
      <c r="L153" s="162"/>
      <c r="M153" s="1" t="s">
        <v>8</v>
      </c>
      <c r="N153" s="232"/>
      <c r="O153" s="233"/>
      <c r="P153" s="339"/>
      <c r="Q153" s="239"/>
      <c r="R153" s="233"/>
      <c r="S153" s="234"/>
      <c r="T153" s="234"/>
      <c r="U153" s="235"/>
      <c r="V153" s="8"/>
      <c r="W153" s="152"/>
      <c r="X153" s="294"/>
      <c r="Y153" s="294"/>
      <c r="Z153" s="152"/>
      <c r="AA153" s="308"/>
      <c r="AB153" s="112"/>
      <c r="AC153" s="153"/>
      <c r="AD153" s="43"/>
      <c r="AE153" s="240"/>
      <c r="AF153" s="241"/>
      <c r="AG153" s="241"/>
      <c r="AH153" s="241"/>
      <c r="AI153" s="241"/>
      <c r="AJ153" s="241"/>
      <c r="AK153" s="240"/>
      <c r="AL153" s="136"/>
      <c r="AM153" s="139"/>
      <c r="AN153" s="153"/>
      <c r="AO153" s="112"/>
      <c r="AP153" s="296"/>
      <c r="AQ153" s="297"/>
      <c r="AR153" s="244"/>
      <c r="AS153" s="244"/>
      <c r="AT153" s="244"/>
      <c r="AU153" s="172"/>
    </row>
    <row r="154" spans="1:47" s="105" customFormat="1" x14ac:dyDescent="0.25">
      <c r="A154" s="182"/>
      <c r="B154" s="166"/>
      <c r="C154" s="189"/>
      <c r="D154" s="159"/>
      <c r="E154" s="211"/>
      <c r="F154" s="8"/>
      <c r="G154" s="8"/>
      <c r="H154" s="212" t="str">
        <f t="shared" si="5"/>
        <v/>
      </c>
      <c r="I154" s="212"/>
      <c r="J154" s="212"/>
      <c r="K154" s="213" t="str">
        <f t="shared" si="6"/>
        <v/>
      </c>
      <c r="L154" s="162"/>
      <c r="M154" s="1" t="s">
        <v>8</v>
      </c>
      <c r="N154" s="232"/>
      <c r="O154" s="233"/>
      <c r="P154" s="339"/>
      <c r="Q154" s="239"/>
      <c r="R154" s="233"/>
      <c r="S154" s="234"/>
      <c r="T154" s="234"/>
      <c r="U154" s="235"/>
      <c r="V154" s="8"/>
      <c r="W154" s="152"/>
      <c r="X154" s="294"/>
      <c r="Y154" s="294"/>
      <c r="Z154" s="152"/>
      <c r="AA154" s="308"/>
      <c r="AB154" s="112"/>
      <c r="AC154" s="153"/>
      <c r="AD154" s="43"/>
      <c r="AE154" s="240"/>
      <c r="AF154" s="241"/>
      <c r="AG154" s="241"/>
      <c r="AH154" s="241"/>
      <c r="AI154" s="241"/>
      <c r="AJ154" s="241"/>
      <c r="AK154" s="240"/>
      <c r="AL154" s="136"/>
      <c r="AM154" s="139"/>
      <c r="AN154" s="153"/>
      <c r="AO154" s="112"/>
      <c r="AP154" s="296"/>
      <c r="AQ154" s="297"/>
      <c r="AR154" s="244"/>
      <c r="AS154" s="244"/>
      <c r="AT154" s="244"/>
      <c r="AU154" s="172"/>
    </row>
    <row r="155" spans="1:47" s="105" customFormat="1" x14ac:dyDescent="0.25">
      <c r="A155" s="182"/>
      <c r="B155" s="166"/>
      <c r="C155" s="189"/>
      <c r="D155" s="159"/>
      <c r="E155" s="211"/>
      <c r="F155" s="8"/>
      <c r="G155" s="8"/>
      <c r="H155" s="212" t="str">
        <f t="shared" si="5"/>
        <v/>
      </c>
      <c r="I155" s="212"/>
      <c r="J155" s="212"/>
      <c r="K155" s="213" t="str">
        <f t="shared" si="6"/>
        <v/>
      </c>
      <c r="L155" s="162"/>
      <c r="M155" s="1" t="s">
        <v>8</v>
      </c>
      <c r="N155" s="232"/>
      <c r="O155" s="233"/>
      <c r="P155" s="339"/>
      <c r="Q155" s="239"/>
      <c r="R155" s="233"/>
      <c r="S155" s="234"/>
      <c r="T155" s="234"/>
      <c r="U155" s="235"/>
      <c r="V155" s="8"/>
      <c r="W155" s="152"/>
      <c r="X155" s="294"/>
      <c r="Y155" s="294"/>
      <c r="Z155" s="152"/>
      <c r="AA155" s="308"/>
      <c r="AB155" s="112"/>
      <c r="AC155" s="153"/>
      <c r="AD155" s="43"/>
      <c r="AE155" s="240"/>
      <c r="AF155" s="241"/>
      <c r="AG155" s="241"/>
      <c r="AH155" s="241"/>
      <c r="AI155" s="241"/>
      <c r="AJ155" s="241"/>
      <c r="AK155" s="240"/>
      <c r="AL155" s="136"/>
      <c r="AM155" s="139"/>
      <c r="AN155" s="153"/>
      <c r="AO155" s="112"/>
      <c r="AP155" s="296"/>
      <c r="AQ155" s="297"/>
      <c r="AR155" s="244"/>
      <c r="AS155" s="244"/>
      <c r="AT155" s="244"/>
      <c r="AU155" s="172"/>
    </row>
    <row r="156" spans="1:47" s="105" customFormat="1" x14ac:dyDescent="0.25">
      <c r="A156" s="182"/>
      <c r="B156" s="166"/>
      <c r="C156" s="189"/>
      <c r="D156" s="159"/>
      <c r="E156" s="211"/>
      <c r="F156" s="8"/>
      <c r="G156" s="8"/>
      <c r="H156" s="212" t="str">
        <f t="shared" si="5"/>
        <v/>
      </c>
      <c r="I156" s="212"/>
      <c r="J156" s="212"/>
      <c r="K156" s="213" t="str">
        <f t="shared" si="6"/>
        <v/>
      </c>
      <c r="L156" s="162"/>
      <c r="M156" s="1" t="s">
        <v>8</v>
      </c>
      <c r="N156" s="232"/>
      <c r="O156" s="233"/>
      <c r="P156" s="339"/>
      <c r="Q156" s="239"/>
      <c r="R156" s="233"/>
      <c r="S156" s="234"/>
      <c r="T156" s="234"/>
      <c r="U156" s="235"/>
      <c r="V156" s="8"/>
      <c r="W156" s="152"/>
      <c r="X156" s="294"/>
      <c r="Y156" s="294"/>
      <c r="Z156" s="152"/>
      <c r="AA156" s="308"/>
      <c r="AB156" s="112"/>
      <c r="AC156" s="153"/>
      <c r="AD156" s="43"/>
      <c r="AE156" s="240"/>
      <c r="AF156" s="241"/>
      <c r="AG156" s="241"/>
      <c r="AH156" s="241"/>
      <c r="AI156" s="241"/>
      <c r="AJ156" s="241"/>
      <c r="AK156" s="240"/>
      <c r="AL156" s="136"/>
      <c r="AM156" s="139"/>
      <c r="AN156" s="153"/>
      <c r="AO156" s="112"/>
      <c r="AP156" s="296"/>
      <c r="AQ156" s="297"/>
      <c r="AR156" s="244"/>
      <c r="AS156" s="244"/>
      <c r="AT156" s="244"/>
      <c r="AU156" s="172"/>
    </row>
    <row r="157" spans="1:47" s="105" customFormat="1" x14ac:dyDescent="0.25">
      <c r="A157" s="182"/>
      <c r="B157" s="166"/>
      <c r="C157" s="189"/>
      <c r="D157" s="159"/>
      <c r="E157" s="211"/>
      <c r="F157" s="8"/>
      <c r="G157" s="8"/>
      <c r="H157" s="212" t="str">
        <f t="shared" si="5"/>
        <v/>
      </c>
      <c r="I157" s="212"/>
      <c r="J157" s="212"/>
      <c r="K157" s="213" t="str">
        <f t="shared" si="6"/>
        <v/>
      </c>
      <c r="L157" s="162"/>
      <c r="M157" s="1" t="s">
        <v>8</v>
      </c>
      <c r="N157" s="232"/>
      <c r="O157" s="233"/>
      <c r="P157" s="339"/>
      <c r="Q157" s="239"/>
      <c r="R157" s="233"/>
      <c r="S157" s="234"/>
      <c r="T157" s="234"/>
      <c r="U157" s="235"/>
      <c r="V157" s="8"/>
      <c r="W157" s="152"/>
      <c r="X157" s="294"/>
      <c r="Y157" s="294"/>
      <c r="Z157" s="152"/>
      <c r="AA157" s="308"/>
      <c r="AB157" s="112"/>
      <c r="AC157" s="153"/>
      <c r="AD157" s="43"/>
      <c r="AE157" s="240"/>
      <c r="AF157" s="241"/>
      <c r="AG157" s="241"/>
      <c r="AH157" s="241"/>
      <c r="AI157" s="241"/>
      <c r="AJ157" s="241"/>
      <c r="AK157" s="240"/>
      <c r="AL157" s="136"/>
      <c r="AM157" s="139"/>
      <c r="AN157" s="153"/>
      <c r="AO157" s="112"/>
      <c r="AP157" s="296"/>
      <c r="AQ157" s="297"/>
      <c r="AR157" s="244"/>
      <c r="AS157" s="244"/>
      <c r="AT157" s="244"/>
      <c r="AU157" s="172"/>
    </row>
    <row r="158" spans="1:47" s="105" customFormat="1" x14ac:dyDescent="0.25">
      <c r="A158" s="182"/>
      <c r="B158" s="166"/>
      <c r="C158" s="189"/>
      <c r="D158" s="159"/>
      <c r="E158" s="211"/>
      <c r="F158" s="8"/>
      <c r="G158" s="8"/>
      <c r="H158" s="212" t="str">
        <f t="shared" si="5"/>
        <v/>
      </c>
      <c r="I158" s="212"/>
      <c r="J158" s="212"/>
      <c r="K158" s="213" t="str">
        <f t="shared" si="6"/>
        <v/>
      </c>
      <c r="L158" s="162"/>
      <c r="M158" s="1" t="s">
        <v>8</v>
      </c>
      <c r="N158" s="232"/>
      <c r="O158" s="233"/>
      <c r="P158" s="339"/>
      <c r="Q158" s="239"/>
      <c r="R158" s="233"/>
      <c r="S158" s="234"/>
      <c r="T158" s="234"/>
      <c r="U158" s="235"/>
      <c r="V158" s="8"/>
      <c r="W158" s="152"/>
      <c r="X158" s="294"/>
      <c r="Y158" s="294"/>
      <c r="Z158" s="152"/>
      <c r="AA158" s="308"/>
      <c r="AB158" s="112"/>
      <c r="AC158" s="153"/>
      <c r="AD158" s="43"/>
      <c r="AE158" s="240"/>
      <c r="AF158" s="241"/>
      <c r="AG158" s="241"/>
      <c r="AH158" s="241"/>
      <c r="AI158" s="241"/>
      <c r="AJ158" s="241"/>
      <c r="AK158" s="240"/>
      <c r="AL158" s="136"/>
      <c r="AM158" s="139"/>
      <c r="AN158" s="153"/>
      <c r="AO158" s="112"/>
      <c r="AP158" s="296"/>
      <c r="AQ158" s="297"/>
      <c r="AR158" s="244"/>
      <c r="AS158" s="244"/>
      <c r="AT158" s="244"/>
      <c r="AU158" s="172"/>
    </row>
    <row r="159" spans="1:47" s="105" customFormat="1" x14ac:dyDescent="0.25">
      <c r="A159" s="182"/>
      <c r="B159" s="166"/>
      <c r="C159" s="189"/>
      <c r="D159" s="159"/>
      <c r="E159" s="211"/>
      <c r="F159" s="8"/>
      <c r="G159" s="8"/>
      <c r="H159" s="212" t="str">
        <f t="shared" si="5"/>
        <v/>
      </c>
      <c r="I159" s="212"/>
      <c r="J159" s="212"/>
      <c r="K159" s="213" t="str">
        <f t="shared" si="6"/>
        <v/>
      </c>
      <c r="L159" s="162"/>
      <c r="M159" s="1" t="s">
        <v>8</v>
      </c>
      <c r="N159" s="232"/>
      <c r="O159" s="233"/>
      <c r="P159" s="339"/>
      <c r="Q159" s="239"/>
      <c r="R159" s="233"/>
      <c r="S159" s="234"/>
      <c r="T159" s="234"/>
      <c r="U159" s="235"/>
      <c r="V159" s="8"/>
      <c r="W159" s="152"/>
      <c r="X159" s="294"/>
      <c r="Y159" s="294"/>
      <c r="Z159" s="152"/>
      <c r="AA159" s="308"/>
      <c r="AB159" s="112"/>
      <c r="AC159" s="153"/>
      <c r="AD159" s="43"/>
      <c r="AE159" s="240"/>
      <c r="AF159" s="241"/>
      <c r="AG159" s="241"/>
      <c r="AH159" s="241"/>
      <c r="AI159" s="241"/>
      <c r="AJ159" s="241"/>
      <c r="AK159" s="240"/>
      <c r="AL159" s="136"/>
      <c r="AM159" s="139"/>
      <c r="AN159" s="153"/>
      <c r="AO159" s="112"/>
      <c r="AP159" s="296"/>
      <c r="AQ159" s="297"/>
      <c r="AR159" s="244"/>
      <c r="AS159" s="244"/>
      <c r="AT159" s="244"/>
      <c r="AU159" s="172"/>
    </row>
    <row r="160" spans="1:47" s="105" customFormat="1" x14ac:dyDescent="0.25">
      <c r="A160" s="182"/>
      <c r="B160" s="166"/>
      <c r="C160" s="189"/>
      <c r="D160" s="159"/>
      <c r="E160" s="211"/>
      <c r="F160" s="8"/>
      <c r="G160" s="8"/>
      <c r="H160" s="212" t="str">
        <f t="shared" si="5"/>
        <v/>
      </c>
      <c r="I160" s="212"/>
      <c r="J160" s="212"/>
      <c r="K160" s="213" t="str">
        <f t="shared" si="6"/>
        <v/>
      </c>
      <c r="L160" s="162"/>
      <c r="M160" s="1" t="s">
        <v>8</v>
      </c>
      <c r="N160" s="232"/>
      <c r="O160" s="233"/>
      <c r="P160" s="339"/>
      <c r="Q160" s="239"/>
      <c r="R160" s="233"/>
      <c r="S160" s="234"/>
      <c r="T160" s="234"/>
      <c r="U160" s="235"/>
      <c r="V160" s="8"/>
      <c r="W160" s="152"/>
      <c r="X160" s="294"/>
      <c r="Y160" s="294"/>
      <c r="Z160" s="152"/>
      <c r="AA160" s="308"/>
      <c r="AB160" s="112"/>
      <c r="AC160" s="153"/>
      <c r="AD160" s="43"/>
      <c r="AE160" s="240"/>
      <c r="AF160" s="241"/>
      <c r="AG160" s="241"/>
      <c r="AH160" s="241"/>
      <c r="AI160" s="241"/>
      <c r="AJ160" s="241"/>
      <c r="AK160" s="240"/>
      <c r="AL160" s="136"/>
      <c r="AM160" s="139"/>
      <c r="AN160" s="153"/>
      <c r="AO160" s="112"/>
      <c r="AP160" s="296"/>
      <c r="AQ160" s="297"/>
      <c r="AR160" s="244"/>
      <c r="AS160" s="244"/>
      <c r="AT160" s="244"/>
      <c r="AU160" s="172"/>
    </row>
    <row r="161" spans="1:47" s="105" customFormat="1" x14ac:dyDescent="0.25">
      <c r="A161" s="182"/>
      <c r="B161" s="166"/>
      <c r="C161" s="189"/>
      <c r="D161" s="159"/>
      <c r="E161" s="211"/>
      <c r="F161" s="8"/>
      <c r="G161" s="8"/>
      <c r="H161" s="212" t="str">
        <f t="shared" si="5"/>
        <v/>
      </c>
      <c r="I161" s="212"/>
      <c r="J161" s="212"/>
      <c r="K161" s="213" t="str">
        <f t="shared" si="6"/>
        <v/>
      </c>
      <c r="L161" s="162"/>
      <c r="M161" s="1" t="s">
        <v>8</v>
      </c>
      <c r="N161" s="232"/>
      <c r="O161" s="233"/>
      <c r="P161" s="339"/>
      <c r="Q161" s="239"/>
      <c r="R161" s="233"/>
      <c r="S161" s="234"/>
      <c r="T161" s="234"/>
      <c r="U161" s="235"/>
      <c r="V161" s="8"/>
      <c r="W161" s="152"/>
      <c r="X161" s="294"/>
      <c r="Y161" s="294"/>
      <c r="Z161" s="152"/>
      <c r="AA161" s="308"/>
      <c r="AB161" s="112"/>
      <c r="AC161" s="153"/>
      <c r="AD161" s="43"/>
      <c r="AE161" s="240"/>
      <c r="AF161" s="241"/>
      <c r="AG161" s="241"/>
      <c r="AH161" s="241"/>
      <c r="AI161" s="241"/>
      <c r="AJ161" s="241"/>
      <c r="AK161" s="240"/>
      <c r="AL161" s="136"/>
      <c r="AM161" s="139"/>
      <c r="AN161" s="153"/>
      <c r="AO161" s="112"/>
      <c r="AP161" s="296"/>
      <c r="AQ161" s="297"/>
      <c r="AR161" s="244"/>
      <c r="AS161" s="244"/>
      <c r="AT161" s="244"/>
      <c r="AU161" s="172"/>
    </row>
    <row r="162" spans="1:47" s="105" customFormat="1" x14ac:dyDescent="0.25">
      <c r="A162" s="182"/>
      <c r="B162" s="166"/>
      <c r="C162" s="189"/>
      <c r="D162" s="159"/>
      <c r="E162" s="211"/>
      <c r="F162" s="8"/>
      <c r="G162" s="8"/>
      <c r="H162" s="212" t="str">
        <f t="shared" si="5"/>
        <v/>
      </c>
      <c r="I162" s="212"/>
      <c r="J162" s="212"/>
      <c r="K162" s="213" t="str">
        <f t="shared" si="6"/>
        <v/>
      </c>
      <c r="L162" s="162"/>
      <c r="M162" s="1" t="s">
        <v>8</v>
      </c>
      <c r="N162" s="232"/>
      <c r="O162" s="233"/>
      <c r="P162" s="339"/>
      <c r="Q162" s="239"/>
      <c r="R162" s="233"/>
      <c r="S162" s="234"/>
      <c r="T162" s="234"/>
      <c r="U162" s="235"/>
      <c r="V162" s="8"/>
      <c r="W162" s="152"/>
      <c r="X162" s="294"/>
      <c r="Y162" s="294"/>
      <c r="Z162" s="152"/>
      <c r="AA162" s="308"/>
      <c r="AB162" s="112"/>
      <c r="AC162" s="153"/>
      <c r="AD162" s="43"/>
      <c r="AE162" s="240"/>
      <c r="AF162" s="241"/>
      <c r="AG162" s="241"/>
      <c r="AH162" s="241"/>
      <c r="AI162" s="241"/>
      <c r="AJ162" s="241"/>
      <c r="AK162" s="240"/>
      <c r="AL162" s="136"/>
      <c r="AM162" s="139"/>
      <c r="AN162" s="153"/>
      <c r="AO162" s="112"/>
      <c r="AP162" s="296"/>
      <c r="AQ162" s="297"/>
      <c r="AR162" s="244"/>
      <c r="AS162" s="244"/>
      <c r="AT162" s="244"/>
      <c r="AU162" s="172"/>
    </row>
    <row r="163" spans="1:47" s="105" customFormat="1" x14ac:dyDescent="0.25">
      <c r="A163" s="182"/>
      <c r="B163" s="166"/>
      <c r="C163" s="189"/>
      <c r="D163" s="159"/>
      <c r="E163" s="211"/>
      <c r="F163" s="8"/>
      <c r="G163" s="8"/>
      <c r="H163" s="212" t="str">
        <f t="shared" si="5"/>
        <v/>
      </c>
      <c r="I163" s="212"/>
      <c r="J163" s="212"/>
      <c r="K163" s="213" t="str">
        <f t="shared" si="6"/>
        <v/>
      </c>
      <c r="L163" s="162"/>
      <c r="M163" s="1" t="s">
        <v>8</v>
      </c>
      <c r="N163" s="232"/>
      <c r="O163" s="233"/>
      <c r="P163" s="339"/>
      <c r="Q163" s="239"/>
      <c r="R163" s="233"/>
      <c r="S163" s="234"/>
      <c r="T163" s="234"/>
      <c r="U163" s="235"/>
      <c r="V163" s="8"/>
      <c r="W163" s="152"/>
      <c r="X163" s="294"/>
      <c r="Y163" s="294"/>
      <c r="Z163" s="152"/>
      <c r="AA163" s="308"/>
      <c r="AB163" s="112"/>
      <c r="AC163" s="153"/>
      <c r="AD163" s="43"/>
      <c r="AE163" s="240"/>
      <c r="AF163" s="241"/>
      <c r="AG163" s="241"/>
      <c r="AH163" s="241"/>
      <c r="AI163" s="241"/>
      <c r="AJ163" s="241"/>
      <c r="AK163" s="240"/>
      <c r="AL163" s="136"/>
      <c r="AM163" s="139"/>
      <c r="AN163" s="153"/>
      <c r="AO163" s="112"/>
      <c r="AP163" s="296"/>
      <c r="AQ163" s="297"/>
      <c r="AR163" s="244"/>
      <c r="AS163" s="244"/>
      <c r="AT163" s="244"/>
      <c r="AU163" s="172"/>
    </row>
    <row r="164" spans="1:47" s="105" customFormat="1" x14ac:dyDescent="0.25">
      <c r="A164" s="182"/>
      <c r="B164" s="166"/>
      <c r="C164" s="189"/>
      <c r="D164" s="159"/>
      <c r="E164" s="211"/>
      <c r="F164" s="8"/>
      <c r="G164" s="8"/>
      <c r="H164" s="212" t="str">
        <f t="shared" si="5"/>
        <v/>
      </c>
      <c r="I164" s="212"/>
      <c r="J164" s="212"/>
      <c r="K164" s="213" t="str">
        <f t="shared" si="6"/>
        <v/>
      </c>
      <c r="L164" s="162"/>
      <c r="M164" s="1" t="s">
        <v>8</v>
      </c>
      <c r="N164" s="232"/>
      <c r="O164" s="233"/>
      <c r="P164" s="339"/>
      <c r="Q164" s="239"/>
      <c r="R164" s="233"/>
      <c r="S164" s="234"/>
      <c r="T164" s="234"/>
      <c r="U164" s="235"/>
      <c r="V164" s="8"/>
      <c r="W164" s="152"/>
      <c r="X164" s="294"/>
      <c r="Y164" s="294"/>
      <c r="Z164" s="152"/>
      <c r="AA164" s="308"/>
      <c r="AB164" s="112"/>
      <c r="AC164" s="153"/>
      <c r="AD164" s="43"/>
      <c r="AE164" s="240"/>
      <c r="AF164" s="241"/>
      <c r="AG164" s="241"/>
      <c r="AH164" s="241"/>
      <c r="AI164" s="241"/>
      <c r="AJ164" s="241"/>
      <c r="AK164" s="240"/>
      <c r="AL164" s="136"/>
      <c r="AM164" s="139"/>
      <c r="AN164" s="153"/>
      <c r="AO164" s="112"/>
      <c r="AP164" s="296"/>
      <c r="AQ164" s="297"/>
      <c r="AR164" s="244"/>
      <c r="AS164" s="244"/>
      <c r="AT164" s="244"/>
      <c r="AU164" s="172"/>
    </row>
    <row r="165" spans="1:47" s="105" customFormat="1" x14ac:dyDescent="0.25">
      <c r="A165" s="182"/>
      <c r="B165" s="166"/>
      <c r="C165" s="189"/>
      <c r="D165" s="159"/>
      <c r="E165" s="211"/>
      <c r="F165" s="8"/>
      <c r="G165" s="8"/>
      <c r="H165" s="212" t="str">
        <f t="shared" si="5"/>
        <v/>
      </c>
      <c r="I165" s="212"/>
      <c r="J165" s="212"/>
      <c r="K165" s="213" t="str">
        <f t="shared" si="6"/>
        <v/>
      </c>
      <c r="L165" s="162"/>
      <c r="M165" s="1" t="s">
        <v>8</v>
      </c>
      <c r="N165" s="232"/>
      <c r="O165" s="233"/>
      <c r="P165" s="339"/>
      <c r="Q165" s="239"/>
      <c r="R165" s="233"/>
      <c r="S165" s="234"/>
      <c r="T165" s="234"/>
      <c r="U165" s="235"/>
      <c r="V165" s="8"/>
      <c r="W165" s="152"/>
      <c r="X165" s="294"/>
      <c r="Y165" s="294"/>
      <c r="Z165" s="152"/>
      <c r="AA165" s="308"/>
      <c r="AB165" s="112"/>
      <c r="AC165" s="153"/>
      <c r="AD165" s="43"/>
      <c r="AE165" s="240"/>
      <c r="AF165" s="241"/>
      <c r="AG165" s="241"/>
      <c r="AH165" s="241"/>
      <c r="AI165" s="241"/>
      <c r="AJ165" s="241"/>
      <c r="AK165" s="240"/>
      <c r="AL165" s="136"/>
      <c r="AM165" s="139"/>
      <c r="AN165" s="153"/>
      <c r="AO165" s="112"/>
      <c r="AP165" s="296"/>
      <c r="AQ165" s="297"/>
      <c r="AR165" s="244"/>
      <c r="AS165" s="244"/>
      <c r="AT165" s="244"/>
      <c r="AU165" s="172"/>
    </row>
    <row r="166" spans="1:47" s="105" customFormat="1" x14ac:dyDescent="0.25">
      <c r="A166" s="182"/>
      <c r="B166" s="166"/>
      <c r="C166" s="189"/>
      <c r="D166" s="159"/>
      <c r="E166" s="211"/>
      <c r="F166" s="8"/>
      <c r="G166" s="8"/>
      <c r="H166" s="212" t="str">
        <f t="shared" si="5"/>
        <v/>
      </c>
      <c r="I166" s="212"/>
      <c r="J166" s="212"/>
      <c r="K166" s="213" t="str">
        <f t="shared" si="6"/>
        <v/>
      </c>
      <c r="L166" s="162"/>
      <c r="M166" s="1" t="s">
        <v>8</v>
      </c>
      <c r="N166" s="232"/>
      <c r="O166" s="233"/>
      <c r="P166" s="339"/>
      <c r="Q166" s="239"/>
      <c r="R166" s="233"/>
      <c r="S166" s="234"/>
      <c r="T166" s="234"/>
      <c r="U166" s="235"/>
      <c r="V166" s="8"/>
      <c r="W166" s="152"/>
      <c r="X166" s="294"/>
      <c r="Y166" s="294"/>
      <c r="Z166" s="152"/>
      <c r="AA166" s="308"/>
      <c r="AB166" s="112"/>
      <c r="AC166" s="153"/>
      <c r="AD166" s="43"/>
      <c r="AE166" s="240"/>
      <c r="AF166" s="241"/>
      <c r="AG166" s="241"/>
      <c r="AH166" s="241"/>
      <c r="AI166" s="241"/>
      <c r="AJ166" s="241"/>
      <c r="AK166" s="240"/>
      <c r="AL166" s="136"/>
      <c r="AM166" s="139"/>
      <c r="AN166" s="153"/>
      <c r="AO166" s="112"/>
      <c r="AP166" s="296"/>
      <c r="AQ166" s="297"/>
      <c r="AR166" s="244"/>
      <c r="AS166" s="244"/>
      <c r="AT166" s="244"/>
      <c r="AU166" s="172"/>
    </row>
    <row r="167" spans="1:47" s="105" customFormat="1" x14ac:dyDescent="0.25">
      <c r="A167" s="182"/>
      <c r="B167" s="166"/>
      <c r="C167" s="189"/>
      <c r="D167" s="159"/>
      <c r="E167" s="211"/>
      <c r="F167" s="8"/>
      <c r="G167" s="8"/>
      <c r="H167" s="212" t="str">
        <f t="shared" si="5"/>
        <v/>
      </c>
      <c r="I167" s="212"/>
      <c r="J167" s="212"/>
      <c r="K167" s="213" t="str">
        <f t="shared" si="6"/>
        <v/>
      </c>
      <c r="L167" s="162"/>
      <c r="M167" s="1" t="s">
        <v>8</v>
      </c>
      <c r="N167" s="232"/>
      <c r="O167" s="233"/>
      <c r="P167" s="339"/>
      <c r="Q167" s="239"/>
      <c r="R167" s="233"/>
      <c r="S167" s="234"/>
      <c r="T167" s="234"/>
      <c r="U167" s="235"/>
      <c r="V167" s="8"/>
      <c r="W167" s="152"/>
      <c r="X167" s="294"/>
      <c r="Y167" s="294"/>
      <c r="Z167" s="152"/>
      <c r="AA167" s="308"/>
      <c r="AB167" s="112"/>
      <c r="AC167" s="153"/>
      <c r="AD167" s="43"/>
      <c r="AE167" s="240"/>
      <c r="AF167" s="241"/>
      <c r="AG167" s="241"/>
      <c r="AH167" s="241"/>
      <c r="AI167" s="241"/>
      <c r="AJ167" s="241"/>
      <c r="AK167" s="240"/>
      <c r="AL167" s="136"/>
      <c r="AM167" s="139"/>
      <c r="AN167" s="153"/>
      <c r="AO167" s="112"/>
      <c r="AP167" s="296"/>
      <c r="AQ167" s="297"/>
      <c r="AR167" s="244"/>
      <c r="AS167" s="244"/>
      <c r="AT167" s="244"/>
      <c r="AU167" s="172"/>
    </row>
    <row r="168" spans="1:47" s="105" customFormat="1" x14ac:dyDescent="0.25">
      <c r="A168" s="182"/>
      <c r="B168" s="166"/>
      <c r="C168" s="189"/>
      <c r="D168" s="159"/>
      <c r="E168" s="211"/>
      <c r="F168" s="8"/>
      <c r="G168" s="8"/>
      <c r="H168" s="212" t="str">
        <f t="shared" si="5"/>
        <v/>
      </c>
      <c r="I168" s="212"/>
      <c r="J168" s="212"/>
      <c r="K168" s="213" t="str">
        <f t="shared" si="6"/>
        <v/>
      </c>
      <c r="L168" s="162"/>
      <c r="M168" s="1" t="s">
        <v>8</v>
      </c>
      <c r="N168" s="232"/>
      <c r="O168" s="233"/>
      <c r="P168" s="339"/>
      <c r="Q168" s="239"/>
      <c r="R168" s="233"/>
      <c r="S168" s="234"/>
      <c r="T168" s="234"/>
      <c r="U168" s="235"/>
      <c r="V168" s="8"/>
      <c r="W168" s="152"/>
      <c r="X168" s="294"/>
      <c r="Y168" s="294"/>
      <c r="Z168" s="152"/>
      <c r="AA168" s="308"/>
      <c r="AB168" s="112"/>
      <c r="AC168" s="153"/>
      <c r="AD168" s="43"/>
      <c r="AE168" s="240"/>
      <c r="AF168" s="241"/>
      <c r="AG168" s="241"/>
      <c r="AH168" s="241"/>
      <c r="AI168" s="241"/>
      <c r="AJ168" s="241"/>
      <c r="AK168" s="240"/>
      <c r="AL168" s="136"/>
      <c r="AM168" s="139"/>
      <c r="AN168" s="153"/>
      <c r="AO168" s="112"/>
      <c r="AP168" s="296"/>
      <c r="AQ168" s="297"/>
      <c r="AR168" s="244"/>
      <c r="AS168" s="244"/>
      <c r="AT168" s="244"/>
      <c r="AU168" s="172"/>
    </row>
    <row r="169" spans="1:47" s="105" customFormat="1" x14ac:dyDescent="0.25">
      <c r="A169" s="182"/>
      <c r="B169" s="166"/>
      <c r="C169" s="189"/>
      <c r="D169" s="159"/>
      <c r="E169" s="211"/>
      <c r="F169" s="8"/>
      <c r="G169" s="8"/>
      <c r="H169" s="212" t="str">
        <f t="shared" si="5"/>
        <v/>
      </c>
      <c r="I169" s="212"/>
      <c r="J169" s="212"/>
      <c r="K169" s="213" t="str">
        <f t="shared" si="6"/>
        <v/>
      </c>
      <c r="L169" s="162"/>
      <c r="M169" s="1" t="s">
        <v>8</v>
      </c>
      <c r="N169" s="232"/>
      <c r="O169" s="233"/>
      <c r="P169" s="339"/>
      <c r="Q169" s="239"/>
      <c r="R169" s="233"/>
      <c r="S169" s="234"/>
      <c r="T169" s="234"/>
      <c r="U169" s="235"/>
      <c r="V169" s="8"/>
      <c r="W169" s="152"/>
      <c r="X169" s="294"/>
      <c r="Y169" s="294"/>
      <c r="Z169" s="152"/>
      <c r="AA169" s="308"/>
      <c r="AB169" s="112"/>
      <c r="AC169" s="153"/>
      <c r="AD169" s="43"/>
      <c r="AE169" s="240"/>
      <c r="AF169" s="241"/>
      <c r="AG169" s="241"/>
      <c r="AH169" s="241"/>
      <c r="AI169" s="241"/>
      <c r="AJ169" s="241"/>
      <c r="AK169" s="240"/>
      <c r="AL169" s="136"/>
      <c r="AM169" s="139"/>
      <c r="AN169" s="153"/>
      <c r="AO169" s="112"/>
      <c r="AP169" s="296"/>
      <c r="AQ169" s="297"/>
      <c r="AR169" s="244"/>
      <c r="AS169" s="244"/>
      <c r="AT169" s="244"/>
      <c r="AU169" s="172"/>
    </row>
    <row r="170" spans="1:47" s="105" customFormat="1" x14ac:dyDescent="0.25">
      <c r="A170" s="182"/>
      <c r="B170" s="166"/>
      <c r="C170" s="189"/>
      <c r="D170" s="159"/>
      <c r="E170" s="211"/>
      <c r="F170" s="8"/>
      <c r="G170" s="8"/>
      <c r="H170" s="212" t="str">
        <f t="shared" si="5"/>
        <v/>
      </c>
      <c r="I170" s="212"/>
      <c r="J170" s="212"/>
      <c r="K170" s="213" t="str">
        <f t="shared" si="6"/>
        <v/>
      </c>
      <c r="L170" s="162"/>
      <c r="M170" s="1" t="s">
        <v>8</v>
      </c>
      <c r="N170" s="232"/>
      <c r="O170" s="233"/>
      <c r="P170" s="339"/>
      <c r="Q170" s="239"/>
      <c r="R170" s="233"/>
      <c r="S170" s="234"/>
      <c r="T170" s="234"/>
      <c r="U170" s="235"/>
      <c r="V170" s="8"/>
      <c r="W170" s="152"/>
      <c r="X170" s="294"/>
      <c r="Y170" s="294"/>
      <c r="Z170" s="152"/>
      <c r="AA170" s="308"/>
      <c r="AB170" s="112"/>
      <c r="AC170" s="153"/>
      <c r="AD170" s="43"/>
      <c r="AE170" s="240"/>
      <c r="AF170" s="241"/>
      <c r="AG170" s="241"/>
      <c r="AH170" s="241"/>
      <c r="AI170" s="241"/>
      <c r="AJ170" s="241"/>
      <c r="AK170" s="240"/>
      <c r="AL170" s="136"/>
      <c r="AM170" s="139"/>
      <c r="AN170" s="153"/>
      <c r="AO170" s="112"/>
      <c r="AP170" s="296"/>
      <c r="AQ170" s="297"/>
      <c r="AR170" s="244"/>
      <c r="AS170" s="244"/>
      <c r="AT170" s="244"/>
      <c r="AU170" s="172"/>
    </row>
    <row r="171" spans="1:47" s="105" customFormat="1" x14ac:dyDescent="0.25">
      <c r="A171" s="182"/>
      <c r="B171" s="166"/>
      <c r="C171" s="189"/>
      <c r="D171" s="159"/>
      <c r="E171" s="211"/>
      <c r="F171" s="8"/>
      <c r="G171" s="8"/>
      <c r="H171" s="212" t="str">
        <f t="shared" si="5"/>
        <v/>
      </c>
      <c r="I171" s="212"/>
      <c r="J171" s="212"/>
      <c r="K171" s="213" t="str">
        <f t="shared" si="6"/>
        <v/>
      </c>
      <c r="L171" s="162"/>
      <c r="M171" s="1" t="s">
        <v>8</v>
      </c>
      <c r="N171" s="232"/>
      <c r="O171" s="233"/>
      <c r="P171" s="339"/>
      <c r="Q171" s="239"/>
      <c r="R171" s="233"/>
      <c r="S171" s="234"/>
      <c r="T171" s="234"/>
      <c r="U171" s="235"/>
      <c r="V171" s="8"/>
      <c r="W171" s="152"/>
      <c r="X171" s="294"/>
      <c r="Y171" s="294"/>
      <c r="Z171" s="152"/>
      <c r="AA171" s="308"/>
      <c r="AB171" s="112"/>
      <c r="AC171" s="153"/>
      <c r="AD171" s="43"/>
      <c r="AE171" s="240"/>
      <c r="AF171" s="241"/>
      <c r="AG171" s="241"/>
      <c r="AH171" s="241"/>
      <c r="AI171" s="241"/>
      <c r="AJ171" s="241"/>
      <c r="AK171" s="240"/>
      <c r="AL171" s="136"/>
      <c r="AM171" s="139"/>
      <c r="AN171" s="153"/>
      <c r="AO171" s="112"/>
      <c r="AP171" s="296"/>
      <c r="AQ171" s="297"/>
      <c r="AR171" s="244"/>
      <c r="AS171" s="244"/>
      <c r="AT171" s="244"/>
      <c r="AU171" s="172"/>
    </row>
    <row r="172" spans="1:47" s="105" customFormat="1" x14ac:dyDescent="0.25">
      <c r="A172" s="182"/>
      <c r="B172" s="166"/>
      <c r="C172" s="189"/>
      <c r="D172" s="159"/>
      <c r="E172" s="211"/>
      <c r="F172" s="8"/>
      <c r="G172" s="8"/>
      <c r="H172" s="212" t="str">
        <f t="shared" si="5"/>
        <v/>
      </c>
      <c r="I172" s="212"/>
      <c r="J172" s="212"/>
      <c r="K172" s="213" t="str">
        <f t="shared" si="6"/>
        <v/>
      </c>
      <c r="L172" s="162"/>
      <c r="M172" s="1" t="s">
        <v>8</v>
      </c>
      <c r="N172" s="232"/>
      <c r="O172" s="233"/>
      <c r="P172" s="339"/>
      <c r="Q172" s="239"/>
      <c r="R172" s="233"/>
      <c r="S172" s="234"/>
      <c r="T172" s="234"/>
      <c r="U172" s="235"/>
      <c r="V172" s="8"/>
      <c r="W172" s="152"/>
      <c r="X172" s="294"/>
      <c r="Y172" s="294"/>
      <c r="Z172" s="152"/>
      <c r="AA172" s="308"/>
      <c r="AB172" s="112"/>
      <c r="AC172" s="153"/>
      <c r="AD172" s="43"/>
      <c r="AE172" s="240"/>
      <c r="AF172" s="241"/>
      <c r="AG172" s="241"/>
      <c r="AH172" s="241"/>
      <c r="AI172" s="241"/>
      <c r="AJ172" s="241"/>
      <c r="AK172" s="240"/>
      <c r="AL172" s="136"/>
      <c r="AM172" s="139"/>
      <c r="AN172" s="153"/>
      <c r="AO172" s="112"/>
      <c r="AP172" s="296"/>
      <c r="AQ172" s="297"/>
      <c r="AR172" s="244"/>
      <c r="AS172" s="244"/>
      <c r="AT172" s="244"/>
      <c r="AU172" s="172"/>
    </row>
    <row r="173" spans="1:47" s="105" customFormat="1" x14ac:dyDescent="0.25">
      <c r="A173" s="182"/>
      <c r="B173" s="166"/>
      <c r="C173" s="189"/>
      <c r="D173" s="159"/>
      <c r="E173" s="211"/>
      <c r="F173" s="8"/>
      <c r="G173" s="8"/>
      <c r="H173" s="212" t="str">
        <f t="shared" si="5"/>
        <v/>
      </c>
      <c r="I173" s="212"/>
      <c r="J173" s="212"/>
      <c r="K173" s="213" t="str">
        <f t="shared" si="6"/>
        <v/>
      </c>
      <c r="L173" s="162"/>
      <c r="M173" s="1" t="s">
        <v>8</v>
      </c>
      <c r="N173" s="232"/>
      <c r="O173" s="233"/>
      <c r="P173" s="339"/>
      <c r="Q173" s="239"/>
      <c r="R173" s="233"/>
      <c r="S173" s="234"/>
      <c r="T173" s="234"/>
      <c r="U173" s="235"/>
      <c r="V173" s="8"/>
      <c r="W173" s="152"/>
      <c r="X173" s="294"/>
      <c r="Y173" s="294"/>
      <c r="Z173" s="152"/>
      <c r="AA173" s="308"/>
      <c r="AB173" s="112"/>
      <c r="AC173" s="153"/>
      <c r="AD173" s="43"/>
      <c r="AE173" s="240"/>
      <c r="AF173" s="241"/>
      <c r="AG173" s="241"/>
      <c r="AH173" s="241"/>
      <c r="AI173" s="241"/>
      <c r="AJ173" s="241"/>
      <c r="AK173" s="240"/>
      <c r="AL173" s="136"/>
      <c r="AM173" s="139"/>
      <c r="AN173" s="153"/>
      <c r="AO173" s="112"/>
      <c r="AP173" s="296"/>
      <c r="AQ173" s="297"/>
      <c r="AR173" s="244"/>
      <c r="AS173" s="244"/>
      <c r="AT173" s="244"/>
      <c r="AU173" s="172"/>
    </row>
    <row r="174" spans="1:47" s="105" customFormat="1" x14ac:dyDescent="0.25">
      <c r="A174" s="182"/>
      <c r="B174" s="166"/>
      <c r="C174" s="189"/>
      <c r="D174" s="159"/>
      <c r="E174" s="211"/>
      <c r="F174" s="8"/>
      <c r="G174" s="8"/>
      <c r="H174" s="212" t="str">
        <f t="shared" si="5"/>
        <v/>
      </c>
      <c r="I174" s="212"/>
      <c r="J174" s="212"/>
      <c r="K174" s="213" t="str">
        <f t="shared" si="6"/>
        <v/>
      </c>
      <c r="L174" s="162"/>
      <c r="M174" s="1" t="s">
        <v>8</v>
      </c>
      <c r="N174" s="232"/>
      <c r="O174" s="233"/>
      <c r="P174" s="339"/>
      <c r="Q174" s="239"/>
      <c r="R174" s="233"/>
      <c r="S174" s="234"/>
      <c r="T174" s="234"/>
      <c r="U174" s="235"/>
      <c r="V174" s="8"/>
      <c r="W174" s="152"/>
      <c r="X174" s="294"/>
      <c r="Y174" s="294"/>
      <c r="Z174" s="152"/>
      <c r="AA174" s="308"/>
      <c r="AB174" s="112"/>
      <c r="AC174" s="153"/>
      <c r="AD174" s="43"/>
      <c r="AE174" s="240"/>
      <c r="AF174" s="241"/>
      <c r="AG174" s="241"/>
      <c r="AH174" s="241"/>
      <c r="AI174" s="241"/>
      <c r="AJ174" s="241"/>
      <c r="AK174" s="240"/>
      <c r="AL174" s="136"/>
      <c r="AM174" s="139"/>
      <c r="AN174" s="153"/>
      <c r="AO174" s="112"/>
      <c r="AP174" s="296"/>
      <c r="AQ174" s="297"/>
      <c r="AR174" s="244"/>
      <c r="AS174" s="244"/>
      <c r="AT174" s="244"/>
      <c r="AU174" s="172"/>
    </row>
    <row r="175" spans="1:47" s="105" customFormat="1" x14ac:dyDescent="0.25">
      <c r="A175" s="182"/>
      <c r="B175" s="166"/>
      <c r="C175" s="189"/>
      <c r="D175" s="159"/>
      <c r="E175" s="211"/>
      <c r="F175" s="8"/>
      <c r="G175" s="8"/>
      <c r="H175" s="212" t="str">
        <f t="shared" si="5"/>
        <v/>
      </c>
      <c r="I175" s="212"/>
      <c r="J175" s="212"/>
      <c r="K175" s="213" t="str">
        <f t="shared" si="6"/>
        <v/>
      </c>
      <c r="L175" s="162"/>
      <c r="M175" s="1" t="s">
        <v>8</v>
      </c>
      <c r="N175" s="232"/>
      <c r="O175" s="233"/>
      <c r="P175" s="339"/>
      <c r="Q175" s="239"/>
      <c r="R175" s="233"/>
      <c r="S175" s="234"/>
      <c r="T175" s="234"/>
      <c r="U175" s="235"/>
      <c r="V175" s="8"/>
      <c r="W175" s="152"/>
      <c r="X175" s="294"/>
      <c r="Y175" s="294"/>
      <c r="Z175" s="152"/>
      <c r="AA175" s="308"/>
      <c r="AB175" s="112"/>
      <c r="AC175" s="153"/>
      <c r="AD175" s="43"/>
      <c r="AE175" s="240"/>
      <c r="AF175" s="241"/>
      <c r="AG175" s="241"/>
      <c r="AH175" s="241"/>
      <c r="AI175" s="241"/>
      <c r="AJ175" s="241"/>
      <c r="AK175" s="240"/>
      <c r="AL175" s="136"/>
      <c r="AM175" s="139"/>
      <c r="AN175" s="153"/>
      <c r="AO175" s="112"/>
      <c r="AP175" s="296"/>
      <c r="AQ175" s="297"/>
      <c r="AR175" s="244"/>
      <c r="AS175" s="244"/>
      <c r="AT175" s="244"/>
      <c r="AU175" s="172"/>
    </row>
    <row r="176" spans="1:47" s="105" customFormat="1" x14ac:dyDescent="0.25">
      <c r="A176" s="182"/>
      <c r="B176" s="166"/>
      <c r="C176" s="189"/>
      <c r="D176" s="159"/>
      <c r="E176" s="211"/>
      <c r="F176" s="8"/>
      <c r="G176" s="8"/>
      <c r="H176" s="212" t="str">
        <f t="shared" si="5"/>
        <v/>
      </c>
      <c r="I176" s="212"/>
      <c r="J176" s="212"/>
      <c r="K176" s="213" t="str">
        <f t="shared" si="6"/>
        <v/>
      </c>
      <c r="L176" s="162"/>
      <c r="M176" s="1" t="s">
        <v>8</v>
      </c>
      <c r="N176" s="232"/>
      <c r="O176" s="233"/>
      <c r="P176" s="339"/>
      <c r="Q176" s="239"/>
      <c r="R176" s="233"/>
      <c r="S176" s="234"/>
      <c r="T176" s="234"/>
      <c r="U176" s="235"/>
      <c r="V176" s="8"/>
      <c r="W176" s="152"/>
      <c r="X176" s="294"/>
      <c r="Y176" s="294"/>
      <c r="Z176" s="152"/>
      <c r="AA176" s="308"/>
      <c r="AB176" s="112"/>
      <c r="AC176" s="153"/>
      <c r="AD176" s="43"/>
      <c r="AE176" s="240"/>
      <c r="AF176" s="241"/>
      <c r="AG176" s="241"/>
      <c r="AH176" s="241"/>
      <c r="AI176" s="241"/>
      <c r="AJ176" s="241"/>
      <c r="AK176" s="240"/>
      <c r="AL176" s="136"/>
      <c r="AM176" s="139"/>
      <c r="AN176" s="153"/>
      <c r="AO176" s="112"/>
      <c r="AP176" s="296"/>
      <c r="AQ176" s="297"/>
      <c r="AR176" s="244"/>
      <c r="AS176" s="244"/>
      <c r="AT176" s="244"/>
      <c r="AU176" s="172"/>
    </row>
    <row r="177" spans="1:47" s="105" customFormat="1" x14ac:dyDescent="0.25">
      <c r="A177" s="182"/>
      <c r="B177" s="166"/>
      <c r="C177" s="189"/>
      <c r="D177" s="159"/>
      <c r="E177" s="211"/>
      <c r="F177" s="8"/>
      <c r="G177" s="8"/>
      <c r="H177" s="212" t="str">
        <f t="shared" si="5"/>
        <v/>
      </c>
      <c r="I177" s="212"/>
      <c r="J177" s="212"/>
      <c r="K177" s="213" t="str">
        <f t="shared" si="6"/>
        <v/>
      </c>
      <c r="L177" s="162"/>
      <c r="M177" s="1" t="s">
        <v>8</v>
      </c>
      <c r="N177" s="232"/>
      <c r="O177" s="233"/>
      <c r="P177" s="339"/>
      <c r="Q177" s="239"/>
      <c r="R177" s="233"/>
      <c r="S177" s="234"/>
      <c r="T177" s="234"/>
      <c r="U177" s="235"/>
      <c r="V177" s="8"/>
      <c r="W177" s="152"/>
      <c r="X177" s="294"/>
      <c r="Y177" s="294"/>
      <c r="Z177" s="152"/>
      <c r="AA177" s="308"/>
      <c r="AB177" s="112"/>
      <c r="AC177" s="153"/>
      <c r="AD177" s="43"/>
      <c r="AE177" s="240"/>
      <c r="AF177" s="241"/>
      <c r="AG177" s="241"/>
      <c r="AH177" s="241"/>
      <c r="AI177" s="241"/>
      <c r="AJ177" s="241"/>
      <c r="AK177" s="240"/>
      <c r="AL177" s="136"/>
      <c r="AM177" s="139"/>
      <c r="AN177" s="153"/>
      <c r="AO177" s="112"/>
      <c r="AP177" s="296"/>
      <c r="AQ177" s="297"/>
      <c r="AR177" s="244"/>
      <c r="AS177" s="244"/>
      <c r="AT177" s="244"/>
      <c r="AU177" s="172"/>
    </row>
    <row r="178" spans="1:47" s="105" customFormat="1" x14ac:dyDescent="0.25">
      <c r="A178" s="182"/>
      <c r="B178" s="166"/>
      <c r="C178" s="189"/>
      <c r="D178" s="159"/>
      <c r="E178" s="211"/>
      <c r="F178" s="8"/>
      <c r="G178" s="8"/>
      <c r="H178" s="212" t="str">
        <f t="shared" si="5"/>
        <v/>
      </c>
      <c r="I178" s="212"/>
      <c r="J178" s="212"/>
      <c r="K178" s="213" t="str">
        <f t="shared" si="6"/>
        <v/>
      </c>
      <c r="L178" s="162"/>
      <c r="M178" s="1" t="s">
        <v>8</v>
      </c>
      <c r="N178" s="232"/>
      <c r="O178" s="233"/>
      <c r="P178" s="339"/>
      <c r="Q178" s="239"/>
      <c r="R178" s="233"/>
      <c r="S178" s="234"/>
      <c r="T178" s="234"/>
      <c r="U178" s="235"/>
      <c r="V178" s="8"/>
      <c r="W178" s="152"/>
      <c r="X178" s="294"/>
      <c r="Y178" s="294"/>
      <c r="Z178" s="152"/>
      <c r="AA178" s="308"/>
      <c r="AB178" s="112"/>
      <c r="AC178" s="153"/>
      <c r="AD178" s="43"/>
      <c r="AE178" s="240"/>
      <c r="AF178" s="241"/>
      <c r="AG178" s="241"/>
      <c r="AH178" s="241"/>
      <c r="AI178" s="241"/>
      <c r="AJ178" s="241"/>
      <c r="AK178" s="240"/>
      <c r="AL178" s="136"/>
      <c r="AM178" s="139"/>
      <c r="AN178" s="153"/>
      <c r="AO178" s="112"/>
      <c r="AP178" s="296"/>
      <c r="AQ178" s="297"/>
      <c r="AR178" s="244"/>
      <c r="AS178" s="244"/>
      <c r="AT178" s="244"/>
      <c r="AU178" s="172"/>
    </row>
    <row r="179" spans="1:47" s="105" customFormat="1" x14ac:dyDescent="0.25">
      <c r="A179" s="182"/>
      <c r="B179" s="166"/>
      <c r="C179" s="189"/>
      <c r="D179" s="159"/>
      <c r="E179" s="211"/>
      <c r="F179" s="8"/>
      <c r="G179" s="8"/>
      <c r="H179" s="212" t="str">
        <f t="shared" si="5"/>
        <v/>
      </c>
      <c r="I179" s="212"/>
      <c r="J179" s="212"/>
      <c r="K179" s="213" t="str">
        <f t="shared" si="6"/>
        <v/>
      </c>
      <c r="L179" s="162"/>
      <c r="M179" s="1" t="s">
        <v>8</v>
      </c>
      <c r="N179" s="232"/>
      <c r="O179" s="233"/>
      <c r="P179" s="339"/>
      <c r="Q179" s="239"/>
      <c r="R179" s="233"/>
      <c r="S179" s="234"/>
      <c r="T179" s="234"/>
      <c r="U179" s="235"/>
      <c r="V179" s="8"/>
      <c r="W179" s="152"/>
      <c r="X179" s="294"/>
      <c r="Y179" s="294"/>
      <c r="Z179" s="152"/>
      <c r="AA179" s="308"/>
      <c r="AB179" s="112"/>
      <c r="AC179" s="153"/>
      <c r="AD179" s="43"/>
      <c r="AE179" s="240"/>
      <c r="AF179" s="241"/>
      <c r="AG179" s="241"/>
      <c r="AH179" s="241"/>
      <c r="AI179" s="241"/>
      <c r="AJ179" s="241"/>
      <c r="AK179" s="240"/>
      <c r="AL179" s="136"/>
      <c r="AM179" s="139"/>
      <c r="AN179" s="153"/>
      <c r="AO179" s="112"/>
      <c r="AP179" s="296"/>
      <c r="AQ179" s="297"/>
      <c r="AR179" s="244"/>
      <c r="AS179" s="244"/>
      <c r="AT179" s="244"/>
      <c r="AU179" s="172"/>
    </row>
    <row r="180" spans="1:47" s="105" customFormat="1" x14ac:dyDescent="0.25">
      <c r="A180" s="182"/>
      <c r="B180" s="166"/>
      <c r="C180" s="189"/>
      <c r="D180" s="159"/>
      <c r="E180" s="211"/>
      <c r="F180" s="8"/>
      <c r="G180" s="8"/>
      <c r="H180" s="212" t="str">
        <f t="shared" si="5"/>
        <v/>
      </c>
      <c r="I180" s="212"/>
      <c r="J180" s="212"/>
      <c r="K180" s="213" t="str">
        <f t="shared" si="6"/>
        <v/>
      </c>
      <c r="L180" s="162"/>
      <c r="M180" s="1" t="s">
        <v>8</v>
      </c>
      <c r="N180" s="232"/>
      <c r="O180" s="233"/>
      <c r="P180" s="339"/>
      <c r="Q180" s="239"/>
      <c r="R180" s="233"/>
      <c r="S180" s="234"/>
      <c r="T180" s="234"/>
      <c r="U180" s="235"/>
      <c r="V180" s="8"/>
      <c r="W180" s="152"/>
      <c r="X180" s="294"/>
      <c r="Y180" s="294"/>
      <c r="Z180" s="152"/>
      <c r="AA180" s="308"/>
      <c r="AB180" s="112"/>
      <c r="AC180" s="153"/>
      <c r="AD180" s="43"/>
      <c r="AE180" s="240"/>
      <c r="AF180" s="241"/>
      <c r="AG180" s="241"/>
      <c r="AH180" s="241"/>
      <c r="AI180" s="241"/>
      <c r="AJ180" s="241"/>
      <c r="AK180" s="240"/>
      <c r="AL180" s="136"/>
      <c r="AM180" s="139"/>
      <c r="AN180" s="153"/>
      <c r="AO180" s="112"/>
      <c r="AP180" s="296"/>
      <c r="AQ180" s="297"/>
      <c r="AR180" s="244"/>
      <c r="AS180" s="244"/>
      <c r="AT180" s="244"/>
      <c r="AU180" s="172"/>
    </row>
    <row r="181" spans="1:47" s="105" customFormat="1" x14ac:dyDescent="0.25">
      <c r="A181" s="182"/>
      <c r="B181" s="166"/>
      <c r="C181" s="189"/>
      <c r="D181" s="159"/>
      <c r="E181" s="211"/>
      <c r="F181" s="8"/>
      <c r="G181" s="8"/>
      <c r="H181" s="212" t="str">
        <f t="shared" si="5"/>
        <v/>
      </c>
      <c r="I181" s="212"/>
      <c r="J181" s="212"/>
      <c r="K181" s="213" t="str">
        <f t="shared" si="6"/>
        <v/>
      </c>
      <c r="L181" s="162"/>
      <c r="M181" s="1" t="s">
        <v>8</v>
      </c>
      <c r="N181" s="232"/>
      <c r="O181" s="233"/>
      <c r="P181" s="339"/>
      <c r="Q181" s="239"/>
      <c r="R181" s="233"/>
      <c r="S181" s="234"/>
      <c r="T181" s="234"/>
      <c r="U181" s="235"/>
      <c r="V181" s="8"/>
      <c r="W181" s="152"/>
      <c r="X181" s="294"/>
      <c r="Y181" s="294"/>
      <c r="Z181" s="152"/>
      <c r="AA181" s="308"/>
      <c r="AB181" s="112"/>
      <c r="AC181" s="153"/>
      <c r="AD181" s="43"/>
      <c r="AE181" s="240"/>
      <c r="AF181" s="241"/>
      <c r="AG181" s="241"/>
      <c r="AH181" s="241"/>
      <c r="AI181" s="241"/>
      <c r="AJ181" s="241"/>
      <c r="AK181" s="240"/>
      <c r="AL181" s="136"/>
      <c r="AM181" s="139"/>
      <c r="AN181" s="153"/>
      <c r="AO181" s="112"/>
      <c r="AP181" s="296"/>
      <c r="AQ181" s="297"/>
      <c r="AR181" s="244"/>
      <c r="AS181" s="244"/>
      <c r="AT181" s="244"/>
      <c r="AU181" s="172"/>
    </row>
    <row r="182" spans="1:47" s="105" customFormat="1" x14ac:dyDescent="0.25">
      <c r="A182" s="182"/>
      <c r="B182" s="166"/>
      <c r="C182" s="189"/>
      <c r="D182" s="159"/>
      <c r="E182" s="211"/>
      <c r="F182" s="8"/>
      <c r="G182" s="8"/>
      <c r="H182" s="212" t="str">
        <f t="shared" si="5"/>
        <v/>
      </c>
      <c r="I182" s="212"/>
      <c r="J182" s="212"/>
      <c r="K182" s="213" t="str">
        <f t="shared" si="6"/>
        <v/>
      </c>
      <c r="L182" s="162"/>
      <c r="M182" s="1" t="s">
        <v>8</v>
      </c>
      <c r="N182" s="232"/>
      <c r="O182" s="233"/>
      <c r="P182" s="339"/>
      <c r="Q182" s="239"/>
      <c r="R182" s="233"/>
      <c r="S182" s="234"/>
      <c r="T182" s="234"/>
      <c r="U182" s="235"/>
      <c r="V182" s="8"/>
      <c r="W182" s="152"/>
      <c r="X182" s="294"/>
      <c r="Y182" s="294"/>
      <c r="Z182" s="152"/>
      <c r="AA182" s="308"/>
      <c r="AB182" s="112"/>
      <c r="AC182" s="153"/>
      <c r="AD182" s="43"/>
      <c r="AE182" s="240"/>
      <c r="AF182" s="241"/>
      <c r="AG182" s="241"/>
      <c r="AH182" s="241"/>
      <c r="AI182" s="241"/>
      <c r="AJ182" s="241"/>
      <c r="AK182" s="240"/>
      <c r="AL182" s="136"/>
      <c r="AM182" s="139"/>
      <c r="AN182" s="153"/>
      <c r="AO182" s="112"/>
      <c r="AP182" s="296"/>
      <c r="AQ182" s="297"/>
      <c r="AR182" s="244"/>
      <c r="AS182" s="244"/>
      <c r="AT182" s="244"/>
      <c r="AU182" s="172"/>
    </row>
    <row r="183" spans="1:47" s="105" customFormat="1" x14ac:dyDescent="0.25">
      <c r="A183" s="182"/>
      <c r="B183" s="166"/>
      <c r="C183" s="189"/>
      <c r="D183" s="159"/>
      <c r="E183" s="211"/>
      <c r="F183" s="8"/>
      <c r="G183" s="8"/>
      <c r="H183" s="212" t="str">
        <f t="shared" si="5"/>
        <v/>
      </c>
      <c r="I183" s="212"/>
      <c r="J183" s="212"/>
      <c r="K183" s="213" t="str">
        <f t="shared" si="6"/>
        <v/>
      </c>
      <c r="L183" s="162"/>
      <c r="M183" s="1" t="s">
        <v>8</v>
      </c>
      <c r="N183" s="232"/>
      <c r="O183" s="233"/>
      <c r="P183" s="339"/>
      <c r="Q183" s="239"/>
      <c r="R183" s="233"/>
      <c r="S183" s="234"/>
      <c r="T183" s="234"/>
      <c r="U183" s="235"/>
      <c r="V183" s="8"/>
      <c r="W183" s="152"/>
      <c r="X183" s="294"/>
      <c r="Y183" s="294"/>
      <c r="Z183" s="152"/>
      <c r="AA183" s="308"/>
      <c r="AB183" s="112"/>
      <c r="AC183" s="153"/>
      <c r="AD183" s="43"/>
      <c r="AE183" s="240"/>
      <c r="AF183" s="241"/>
      <c r="AG183" s="241"/>
      <c r="AH183" s="241"/>
      <c r="AI183" s="241"/>
      <c r="AJ183" s="241"/>
      <c r="AK183" s="240"/>
      <c r="AL183" s="136"/>
      <c r="AM183" s="139"/>
      <c r="AN183" s="153"/>
      <c r="AO183" s="112"/>
      <c r="AP183" s="296"/>
      <c r="AQ183" s="297"/>
      <c r="AR183" s="244"/>
      <c r="AS183" s="244"/>
      <c r="AT183" s="244"/>
      <c r="AU183" s="172"/>
    </row>
    <row r="184" spans="1:47" s="105" customFormat="1" x14ac:dyDescent="0.25">
      <c r="A184" s="182"/>
      <c r="B184" s="166"/>
      <c r="C184" s="189"/>
      <c r="D184" s="159"/>
      <c r="E184" s="211"/>
      <c r="F184" s="8"/>
      <c r="G184" s="8"/>
      <c r="H184" s="212" t="str">
        <f t="shared" si="5"/>
        <v/>
      </c>
      <c r="I184" s="212"/>
      <c r="J184" s="212"/>
      <c r="K184" s="213" t="str">
        <f t="shared" si="6"/>
        <v/>
      </c>
      <c r="L184" s="162"/>
      <c r="M184" s="1" t="s">
        <v>8</v>
      </c>
      <c r="N184" s="232"/>
      <c r="O184" s="233"/>
      <c r="P184" s="339"/>
      <c r="Q184" s="239"/>
      <c r="R184" s="233"/>
      <c r="S184" s="234"/>
      <c r="T184" s="234"/>
      <c r="U184" s="235"/>
      <c r="V184" s="8"/>
      <c r="W184" s="152"/>
      <c r="X184" s="294"/>
      <c r="Y184" s="294"/>
      <c r="Z184" s="152"/>
      <c r="AA184" s="308"/>
      <c r="AB184" s="112"/>
      <c r="AC184" s="153"/>
      <c r="AD184" s="43"/>
      <c r="AE184" s="240"/>
      <c r="AF184" s="241"/>
      <c r="AG184" s="241"/>
      <c r="AH184" s="241"/>
      <c r="AI184" s="241"/>
      <c r="AJ184" s="241"/>
      <c r="AK184" s="240"/>
      <c r="AL184" s="136"/>
      <c r="AM184" s="139"/>
      <c r="AN184" s="153"/>
      <c r="AO184" s="112"/>
      <c r="AP184" s="296"/>
      <c r="AQ184" s="297"/>
      <c r="AR184" s="244"/>
      <c r="AS184" s="244"/>
      <c r="AT184" s="244"/>
      <c r="AU184" s="172"/>
    </row>
    <row r="185" spans="1:47" s="105" customFormat="1" x14ac:dyDescent="0.25">
      <c r="A185" s="182"/>
      <c r="B185" s="166"/>
      <c r="C185" s="189"/>
      <c r="D185" s="159"/>
      <c r="E185" s="211"/>
      <c r="F185" s="8"/>
      <c r="G185" s="8"/>
      <c r="H185" s="212" t="str">
        <f t="shared" si="5"/>
        <v/>
      </c>
      <c r="I185" s="212"/>
      <c r="J185" s="212"/>
      <c r="K185" s="213" t="str">
        <f t="shared" si="6"/>
        <v/>
      </c>
      <c r="L185" s="162"/>
      <c r="M185" s="1" t="s">
        <v>8</v>
      </c>
      <c r="N185" s="232"/>
      <c r="O185" s="233"/>
      <c r="P185" s="339"/>
      <c r="Q185" s="239"/>
      <c r="R185" s="233"/>
      <c r="S185" s="234"/>
      <c r="T185" s="234"/>
      <c r="U185" s="235"/>
      <c r="V185" s="8"/>
      <c r="W185" s="152"/>
      <c r="X185" s="294"/>
      <c r="Y185" s="294"/>
      <c r="Z185" s="152"/>
      <c r="AA185" s="308"/>
      <c r="AB185" s="112"/>
      <c r="AC185" s="153"/>
      <c r="AD185" s="43"/>
      <c r="AE185" s="240"/>
      <c r="AF185" s="241"/>
      <c r="AG185" s="241"/>
      <c r="AH185" s="241"/>
      <c r="AI185" s="241"/>
      <c r="AJ185" s="241"/>
      <c r="AK185" s="240"/>
      <c r="AL185" s="136"/>
      <c r="AM185" s="139"/>
      <c r="AN185" s="153"/>
      <c r="AO185" s="112"/>
      <c r="AP185" s="296"/>
      <c r="AQ185" s="297"/>
      <c r="AR185" s="244"/>
      <c r="AS185" s="244"/>
      <c r="AT185" s="244"/>
      <c r="AU185" s="172"/>
    </row>
    <row r="186" spans="1:47" s="105" customFormat="1" x14ac:dyDescent="0.25">
      <c r="A186" s="182"/>
      <c r="B186" s="166"/>
      <c r="C186" s="189"/>
      <c r="D186" s="159"/>
      <c r="E186" s="211"/>
      <c r="F186" s="8"/>
      <c r="G186" s="8"/>
      <c r="H186" s="212" t="str">
        <f t="shared" si="5"/>
        <v/>
      </c>
      <c r="I186" s="212"/>
      <c r="J186" s="212"/>
      <c r="K186" s="213" t="str">
        <f t="shared" si="6"/>
        <v/>
      </c>
      <c r="L186" s="162"/>
      <c r="M186" s="1" t="s">
        <v>8</v>
      </c>
      <c r="N186" s="232"/>
      <c r="O186" s="233"/>
      <c r="P186" s="339"/>
      <c r="Q186" s="239"/>
      <c r="R186" s="233"/>
      <c r="S186" s="234"/>
      <c r="T186" s="234"/>
      <c r="U186" s="235"/>
      <c r="V186" s="8"/>
      <c r="W186" s="152"/>
      <c r="X186" s="294"/>
      <c r="Y186" s="294"/>
      <c r="Z186" s="152"/>
      <c r="AA186" s="308"/>
      <c r="AB186" s="112"/>
      <c r="AC186" s="153"/>
      <c r="AD186" s="43"/>
      <c r="AE186" s="240"/>
      <c r="AF186" s="241"/>
      <c r="AG186" s="241"/>
      <c r="AH186" s="241"/>
      <c r="AI186" s="241"/>
      <c r="AJ186" s="241"/>
      <c r="AK186" s="240"/>
      <c r="AL186" s="136"/>
      <c r="AM186" s="139"/>
      <c r="AN186" s="153"/>
      <c r="AO186" s="112"/>
      <c r="AP186" s="296"/>
      <c r="AQ186" s="297"/>
      <c r="AR186" s="244"/>
      <c r="AS186" s="244"/>
      <c r="AT186" s="244"/>
      <c r="AU186" s="172"/>
    </row>
    <row r="187" spans="1:47" s="105" customFormat="1" x14ac:dyDescent="0.25">
      <c r="A187" s="182"/>
      <c r="B187" s="166"/>
      <c r="C187" s="189"/>
      <c r="D187" s="159"/>
      <c r="E187" s="211"/>
      <c r="F187" s="8"/>
      <c r="G187" s="8"/>
      <c r="H187" s="212" t="str">
        <f t="shared" si="5"/>
        <v/>
      </c>
      <c r="I187" s="212"/>
      <c r="J187" s="212"/>
      <c r="K187" s="213" t="str">
        <f t="shared" si="6"/>
        <v/>
      </c>
      <c r="L187" s="162"/>
      <c r="M187" s="1" t="s">
        <v>8</v>
      </c>
      <c r="N187" s="232"/>
      <c r="O187" s="233"/>
      <c r="P187" s="339"/>
      <c r="Q187" s="239"/>
      <c r="R187" s="233"/>
      <c r="S187" s="234"/>
      <c r="T187" s="234"/>
      <c r="U187" s="235"/>
      <c r="V187" s="8"/>
      <c r="W187" s="152"/>
      <c r="X187" s="294"/>
      <c r="Y187" s="294"/>
      <c r="Z187" s="152"/>
      <c r="AA187" s="308"/>
      <c r="AB187" s="112"/>
      <c r="AC187" s="153"/>
      <c r="AD187" s="43"/>
      <c r="AE187" s="240"/>
      <c r="AF187" s="241"/>
      <c r="AG187" s="241"/>
      <c r="AH187" s="241"/>
      <c r="AI187" s="241"/>
      <c r="AJ187" s="241"/>
      <c r="AK187" s="240"/>
      <c r="AL187" s="136"/>
      <c r="AM187" s="139"/>
      <c r="AN187" s="153"/>
      <c r="AO187" s="112"/>
      <c r="AP187" s="296"/>
      <c r="AQ187" s="297"/>
      <c r="AR187" s="244"/>
      <c r="AS187" s="244"/>
      <c r="AT187" s="244"/>
      <c r="AU187" s="172"/>
    </row>
    <row r="188" spans="1:47" s="105" customFormat="1" x14ac:dyDescent="0.25">
      <c r="A188" s="182"/>
      <c r="B188" s="166"/>
      <c r="C188" s="189"/>
      <c r="D188" s="159"/>
      <c r="E188" s="211"/>
      <c r="F188" s="8"/>
      <c r="G188" s="8"/>
      <c r="H188" s="212" t="str">
        <f t="shared" si="5"/>
        <v/>
      </c>
      <c r="I188" s="212"/>
      <c r="J188" s="212"/>
      <c r="K188" s="213" t="str">
        <f t="shared" si="6"/>
        <v/>
      </c>
      <c r="L188" s="162"/>
      <c r="M188" s="1" t="s">
        <v>8</v>
      </c>
      <c r="N188" s="232"/>
      <c r="O188" s="233"/>
      <c r="P188" s="339"/>
      <c r="Q188" s="239"/>
      <c r="R188" s="233"/>
      <c r="S188" s="234"/>
      <c r="T188" s="234"/>
      <c r="U188" s="235"/>
      <c r="V188" s="8"/>
      <c r="W188" s="152"/>
      <c r="X188" s="294"/>
      <c r="Y188" s="294"/>
      <c r="Z188" s="152"/>
      <c r="AA188" s="308"/>
      <c r="AB188" s="112"/>
      <c r="AC188" s="153"/>
      <c r="AD188" s="43"/>
      <c r="AE188" s="240"/>
      <c r="AF188" s="241"/>
      <c r="AG188" s="241"/>
      <c r="AH188" s="241"/>
      <c r="AI188" s="241"/>
      <c r="AJ188" s="241"/>
      <c r="AK188" s="240"/>
      <c r="AL188" s="136"/>
      <c r="AM188" s="139"/>
      <c r="AN188" s="153"/>
      <c r="AO188" s="112"/>
      <c r="AP188" s="296"/>
      <c r="AQ188" s="297"/>
      <c r="AR188" s="244"/>
      <c r="AS188" s="244"/>
      <c r="AT188" s="244"/>
      <c r="AU188" s="172"/>
    </row>
    <row r="189" spans="1:47" s="105" customFormat="1" x14ac:dyDescent="0.25">
      <c r="A189" s="182"/>
      <c r="B189" s="166"/>
      <c r="C189" s="189"/>
      <c r="D189" s="159"/>
      <c r="E189" s="211"/>
      <c r="F189" s="8"/>
      <c r="G189" s="8"/>
      <c r="H189" s="212" t="str">
        <f t="shared" si="5"/>
        <v/>
      </c>
      <c r="I189" s="212"/>
      <c r="J189" s="212"/>
      <c r="K189" s="213" t="str">
        <f t="shared" si="6"/>
        <v/>
      </c>
      <c r="L189" s="162"/>
      <c r="M189" s="1" t="s">
        <v>8</v>
      </c>
      <c r="N189" s="232"/>
      <c r="O189" s="233"/>
      <c r="P189" s="339"/>
      <c r="Q189" s="239"/>
      <c r="R189" s="233"/>
      <c r="S189" s="234"/>
      <c r="T189" s="234"/>
      <c r="U189" s="235"/>
      <c r="V189" s="8"/>
      <c r="W189" s="152"/>
      <c r="X189" s="294"/>
      <c r="Y189" s="294"/>
      <c r="Z189" s="152"/>
      <c r="AA189" s="308"/>
      <c r="AB189" s="112"/>
      <c r="AC189" s="153"/>
      <c r="AD189" s="43"/>
      <c r="AE189" s="240"/>
      <c r="AF189" s="241"/>
      <c r="AG189" s="241"/>
      <c r="AH189" s="241"/>
      <c r="AI189" s="241"/>
      <c r="AJ189" s="241"/>
      <c r="AK189" s="240"/>
      <c r="AL189" s="136"/>
      <c r="AM189" s="139"/>
      <c r="AN189" s="153"/>
      <c r="AO189" s="112"/>
      <c r="AP189" s="296"/>
      <c r="AQ189" s="297"/>
      <c r="AR189" s="244"/>
      <c r="AS189" s="244"/>
      <c r="AT189" s="244"/>
      <c r="AU189" s="172"/>
    </row>
    <row r="190" spans="1:47" s="105" customFormat="1" x14ac:dyDescent="0.25">
      <c r="A190" s="182"/>
      <c r="B190" s="166"/>
      <c r="C190" s="189"/>
      <c r="D190" s="159"/>
      <c r="E190" s="211"/>
      <c r="F190" s="8"/>
      <c r="G190" s="8"/>
      <c r="H190" s="212" t="str">
        <f t="shared" si="5"/>
        <v/>
      </c>
      <c r="I190" s="212"/>
      <c r="J190" s="212"/>
      <c r="K190" s="213" t="str">
        <f t="shared" si="6"/>
        <v/>
      </c>
      <c r="L190" s="162"/>
      <c r="M190" s="1" t="s">
        <v>8</v>
      </c>
      <c r="N190" s="232"/>
      <c r="O190" s="233"/>
      <c r="P190" s="339"/>
      <c r="Q190" s="239"/>
      <c r="R190" s="233"/>
      <c r="S190" s="234"/>
      <c r="T190" s="234"/>
      <c r="U190" s="235"/>
      <c r="V190" s="8"/>
      <c r="W190" s="152"/>
      <c r="X190" s="294"/>
      <c r="Y190" s="294"/>
      <c r="Z190" s="152"/>
      <c r="AA190" s="308"/>
      <c r="AB190" s="112"/>
      <c r="AC190" s="153"/>
      <c r="AD190" s="43"/>
      <c r="AE190" s="240"/>
      <c r="AF190" s="241"/>
      <c r="AG190" s="241"/>
      <c r="AH190" s="241"/>
      <c r="AI190" s="241"/>
      <c r="AJ190" s="241"/>
      <c r="AK190" s="240"/>
      <c r="AL190" s="136"/>
      <c r="AM190" s="139"/>
      <c r="AN190" s="153"/>
      <c r="AO190" s="112"/>
      <c r="AP190" s="296"/>
      <c r="AQ190" s="297"/>
      <c r="AR190" s="244"/>
      <c r="AS190" s="244"/>
      <c r="AT190" s="244"/>
      <c r="AU190" s="172"/>
    </row>
    <row r="191" spans="1:47" s="105" customFormat="1" x14ac:dyDescent="0.25">
      <c r="A191" s="182"/>
      <c r="B191" s="166"/>
      <c r="C191" s="189"/>
      <c r="D191" s="159"/>
      <c r="E191" s="211"/>
      <c r="F191" s="8"/>
      <c r="G191" s="8"/>
      <c r="H191" s="212" t="str">
        <f t="shared" si="5"/>
        <v/>
      </c>
      <c r="I191" s="212"/>
      <c r="J191" s="212"/>
      <c r="K191" s="213" t="str">
        <f t="shared" si="6"/>
        <v/>
      </c>
      <c r="L191" s="162"/>
      <c r="M191" s="1" t="s">
        <v>8</v>
      </c>
      <c r="N191" s="232"/>
      <c r="O191" s="233"/>
      <c r="P191" s="339"/>
      <c r="Q191" s="239"/>
      <c r="R191" s="233"/>
      <c r="S191" s="234"/>
      <c r="T191" s="234"/>
      <c r="U191" s="235"/>
      <c r="V191" s="8"/>
      <c r="W191" s="152"/>
      <c r="X191" s="294"/>
      <c r="Y191" s="294"/>
      <c r="Z191" s="152"/>
      <c r="AA191" s="308"/>
      <c r="AB191" s="112"/>
      <c r="AC191" s="153"/>
      <c r="AD191" s="43"/>
      <c r="AE191" s="240"/>
      <c r="AF191" s="241"/>
      <c r="AG191" s="241"/>
      <c r="AH191" s="241"/>
      <c r="AI191" s="241"/>
      <c r="AJ191" s="241"/>
      <c r="AK191" s="240"/>
      <c r="AL191" s="136"/>
      <c r="AM191" s="139"/>
      <c r="AN191" s="153"/>
      <c r="AO191" s="112"/>
      <c r="AP191" s="296"/>
      <c r="AQ191" s="297"/>
      <c r="AR191" s="244"/>
      <c r="AS191" s="244"/>
      <c r="AT191" s="244"/>
      <c r="AU191" s="172"/>
    </row>
    <row r="192" spans="1:47" s="105" customFormat="1" x14ac:dyDescent="0.25">
      <c r="A192" s="182"/>
      <c r="B192" s="166"/>
      <c r="C192" s="189"/>
      <c r="D192" s="159"/>
      <c r="E192" s="211"/>
      <c r="F192" s="8"/>
      <c r="G192" s="8"/>
      <c r="H192" s="212" t="str">
        <f t="shared" si="5"/>
        <v/>
      </c>
      <c r="I192" s="212"/>
      <c r="J192" s="212"/>
      <c r="K192" s="213" t="str">
        <f t="shared" si="6"/>
        <v/>
      </c>
      <c r="L192" s="162"/>
      <c r="M192" s="1" t="s">
        <v>8</v>
      </c>
      <c r="N192" s="232"/>
      <c r="O192" s="233"/>
      <c r="P192" s="339"/>
      <c r="Q192" s="239"/>
      <c r="R192" s="233"/>
      <c r="S192" s="234"/>
      <c r="T192" s="234"/>
      <c r="U192" s="235"/>
      <c r="V192" s="8"/>
      <c r="W192" s="152"/>
      <c r="X192" s="294"/>
      <c r="Y192" s="294"/>
      <c r="Z192" s="152"/>
      <c r="AA192" s="308"/>
      <c r="AB192" s="112"/>
      <c r="AC192" s="153"/>
      <c r="AD192" s="43"/>
      <c r="AE192" s="240"/>
      <c r="AF192" s="241"/>
      <c r="AG192" s="241"/>
      <c r="AH192" s="241"/>
      <c r="AI192" s="241"/>
      <c r="AJ192" s="241"/>
      <c r="AK192" s="240"/>
      <c r="AL192" s="136"/>
      <c r="AM192" s="139"/>
      <c r="AN192" s="153"/>
      <c r="AO192" s="112"/>
      <c r="AP192" s="296"/>
      <c r="AQ192" s="297"/>
      <c r="AR192" s="244"/>
      <c r="AS192" s="244"/>
      <c r="AT192" s="244"/>
      <c r="AU192" s="172"/>
    </row>
    <row r="193" spans="1:47" s="105" customFormat="1" x14ac:dyDescent="0.25">
      <c r="A193" s="182"/>
      <c r="B193" s="166"/>
      <c r="C193" s="189"/>
      <c r="D193" s="159"/>
      <c r="E193" s="211"/>
      <c r="F193" s="8"/>
      <c r="G193" s="8"/>
      <c r="H193" s="212" t="str">
        <f t="shared" si="5"/>
        <v/>
      </c>
      <c r="I193" s="212"/>
      <c r="J193" s="212"/>
      <c r="K193" s="213" t="str">
        <f t="shared" si="6"/>
        <v/>
      </c>
      <c r="L193" s="162"/>
      <c r="M193" s="1" t="s">
        <v>8</v>
      </c>
      <c r="N193" s="232"/>
      <c r="O193" s="233"/>
      <c r="P193" s="339"/>
      <c r="Q193" s="239"/>
      <c r="R193" s="233"/>
      <c r="S193" s="234"/>
      <c r="T193" s="234"/>
      <c r="U193" s="235"/>
      <c r="V193" s="8"/>
      <c r="W193" s="152"/>
      <c r="X193" s="294"/>
      <c r="Y193" s="294"/>
      <c r="Z193" s="152"/>
      <c r="AA193" s="308"/>
      <c r="AB193" s="112"/>
      <c r="AC193" s="153"/>
      <c r="AD193" s="43"/>
      <c r="AE193" s="240"/>
      <c r="AF193" s="241"/>
      <c r="AG193" s="241"/>
      <c r="AH193" s="241"/>
      <c r="AI193" s="241"/>
      <c r="AJ193" s="241"/>
      <c r="AK193" s="240"/>
      <c r="AL193" s="136"/>
      <c r="AM193" s="139"/>
      <c r="AN193" s="153"/>
      <c r="AO193" s="112"/>
      <c r="AP193" s="296"/>
      <c r="AQ193" s="297"/>
      <c r="AR193" s="244"/>
      <c r="AS193" s="244"/>
      <c r="AT193" s="244"/>
      <c r="AU193" s="172"/>
    </row>
    <row r="194" spans="1:47" s="105" customFormat="1" x14ac:dyDescent="0.25">
      <c r="A194" s="182"/>
      <c r="B194" s="166"/>
      <c r="C194" s="189"/>
      <c r="D194" s="159"/>
      <c r="E194" s="211"/>
      <c r="F194" s="8"/>
      <c r="G194" s="8"/>
      <c r="H194" s="212" t="str">
        <f t="shared" si="5"/>
        <v/>
      </c>
      <c r="I194" s="212"/>
      <c r="J194" s="212"/>
      <c r="K194" s="213" t="str">
        <f t="shared" si="6"/>
        <v/>
      </c>
      <c r="L194" s="162"/>
      <c r="M194" s="1" t="s">
        <v>8</v>
      </c>
      <c r="N194" s="232"/>
      <c r="O194" s="233"/>
      <c r="P194" s="339"/>
      <c r="Q194" s="239"/>
      <c r="R194" s="233"/>
      <c r="S194" s="234"/>
      <c r="T194" s="234"/>
      <c r="U194" s="235"/>
      <c r="V194" s="8"/>
      <c r="W194" s="152"/>
      <c r="X194" s="294"/>
      <c r="Y194" s="294"/>
      <c r="Z194" s="152"/>
      <c r="AA194" s="308"/>
      <c r="AB194" s="112"/>
      <c r="AC194" s="153"/>
      <c r="AD194" s="43"/>
      <c r="AE194" s="240"/>
      <c r="AF194" s="241"/>
      <c r="AG194" s="241"/>
      <c r="AH194" s="241"/>
      <c r="AI194" s="241"/>
      <c r="AJ194" s="241"/>
      <c r="AK194" s="240"/>
      <c r="AL194" s="136"/>
      <c r="AM194" s="139"/>
      <c r="AN194" s="153"/>
      <c r="AO194" s="112"/>
      <c r="AP194" s="296"/>
      <c r="AQ194" s="297"/>
      <c r="AR194" s="244"/>
      <c r="AS194" s="244"/>
      <c r="AT194" s="244"/>
      <c r="AU194" s="172"/>
    </row>
    <row r="195" spans="1:47" s="105" customFormat="1" x14ac:dyDescent="0.25">
      <c r="A195" s="182"/>
      <c r="B195" s="166"/>
      <c r="C195" s="189"/>
      <c r="D195" s="159"/>
      <c r="E195" s="211"/>
      <c r="F195" s="8"/>
      <c r="G195" s="8"/>
      <c r="H195" s="212" t="str">
        <f t="shared" si="5"/>
        <v/>
      </c>
      <c r="I195" s="212"/>
      <c r="J195" s="212"/>
      <c r="K195" s="213" t="str">
        <f t="shared" si="6"/>
        <v/>
      </c>
      <c r="L195" s="162"/>
      <c r="M195" s="1" t="s">
        <v>8</v>
      </c>
      <c r="N195" s="232"/>
      <c r="O195" s="233"/>
      <c r="P195" s="339"/>
      <c r="Q195" s="239"/>
      <c r="R195" s="233"/>
      <c r="S195" s="234"/>
      <c r="T195" s="234"/>
      <c r="U195" s="235"/>
      <c r="V195" s="8"/>
      <c r="W195" s="152"/>
      <c r="X195" s="294"/>
      <c r="Y195" s="294"/>
      <c r="Z195" s="152"/>
      <c r="AA195" s="308"/>
      <c r="AB195" s="112"/>
      <c r="AC195" s="153"/>
      <c r="AD195" s="43"/>
      <c r="AE195" s="240"/>
      <c r="AF195" s="241"/>
      <c r="AG195" s="241"/>
      <c r="AH195" s="241"/>
      <c r="AI195" s="241"/>
      <c r="AJ195" s="241"/>
      <c r="AK195" s="240"/>
      <c r="AL195" s="136"/>
      <c r="AM195" s="139"/>
      <c r="AN195" s="153"/>
      <c r="AO195" s="112"/>
      <c r="AP195" s="296"/>
      <c r="AQ195" s="297"/>
      <c r="AR195" s="244"/>
      <c r="AS195" s="244"/>
      <c r="AT195" s="244"/>
      <c r="AU195" s="172"/>
    </row>
    <row r="196" spans="1:47" s="105" customFormat="1" x14ac:dyDescent="0.25">
      <c r="A196" s="182"/>
      <c r="B196" s="166"/>
      <c r="C196" s="189"/>
      <c r="D196" s="159"/>
      <c r="E196" s="211"/>
      <c r="F196" s="8"/>
      <c r="G196" s="8"/>
      <c r="H196" s="212" t="str">
        <f t="shared" si="5"/>
        <v/>
      </c>
      <c r="I196" s="212"/>
      <c r="J196" s="212"/>
      <c r="K196" s="213" t="str">
        <f t="shared" si="6"/>
        <v/>
      </c>
      <c r="L196" s="162"/>
      <c r="M196" s="1" t="s">
        <v>8</v>
      </c>
      <c r="N196" s="232"/>
      <c r="O196" s="233"/>
      <c r="P196" s="339"/>
      <c r="Q196" s="239"/>
      <c r="R196" s="233"/>
      <c r="S196" s="234"/>
      <c r="T196" s="234"/>
      <c r="U196" s="235"/>
      <c r="V196" s="8"/>
      <c r="W196" s="152"/>
      <c r="X196" s="294"/>
      <c r="Y196" s="294"/>
      <c r="Z196" s="152"/>
      <c r="AA196" s="308"/>
      <c r="AB196" s="112"/>
      <c r="AC196" s="153"/>
      <c r="AD196" s="43"/>
      <c r="AE196" s="240"/>
      <c r="AF196" s="241"/>
      <c r="AG196" s="241"/>
      <c r="AH196" s="241"/>
      <c r="AI196" s="241"/>
      <c r="AJ196" s="241"/>
      <c r="AK196" s="240"/>
      <c r="AL196" s="136"/>
      <c r="AM196" s="139"/>
      <c r="AN196" s="153"/>
      <c r="AO196" s="112"/>
      <c r="AP196" s="296"/>
      <c r="AQ196" s="297"/>
      <c r="AR196" s="244"/>
      <c r="AS196" s="244"/>
      <c r="AT196" s="244"/>
      <c r="AU196" s="172"/>
    </row>
    <row r="197" spans="1:47" s="105" customFormat="1" x14ac:dyDescent="0.25">
      <c r="A197" s="182"/>
      <c r="B197" s="166"/>
      <c r="C197" s="189"/>
      <c r="D197" s="159"/>
      <c r="E197" s="211"/>
      <c r="F197" s="8"/>
      <c r="G197" s="8"/>
      <c r="H197" s="212" t="str">
        <f t="shared" si="5"/>
        <v/>
      </c>
      <c r="I197" s="212"/>
      <c r="J197" s="212"/>
      <c r="K197" s="213" t="str">
        <f t="shared" si="6"/>
        <v/>
      </c>
      <c r="L197" s="162"/>
      <c r="M197" s="1" t="s">
        <v>8</v>
      </c>
      <c r="N197" s="232"/>
      <c r="O197" s="233"/>
      <c r="P197" s="339"/>
      <c r="Q197" s="239"/>
      <c r="R197" s="233"/>
      <c r="S197" s="234"/>
      <c r="T197" s="234"/>
      <c r="U197" s="235"/>
      <c r="V197" s="8"/>
      <c r="W197" s="152"/>
      <c r="X197" s="294"/>
      <c r="Y197" s="294"/>
      <c r="Z197" s="152"/>
      <c r="AA197" s="308"/>
      <c r="AB197" s="112"/>
      <c r="AC197" s="153"/>
      <c r="AD197" s="43"/>
      <c r="AE197" s="240"/>
      <c r="AF197" s="241"/>
      <c r="AG197" s="241"/>
      <c r="AH197" s="241"/>
      <c r="AI197" s="241"/>
      <c r="AJ197" s="241"/>
      <c r="AK197" s="240"/>
      <c r="AL197" s="136"/>
      <c r="AM197" s="139"/>
      <c r="AN197" s="153"/>
      <c r="AO197" s="112"/>
      <c r="AP197" s="296"/>
      <c r="AQ197" s="297"/>
      <c r="AR197" s="244"/>
      <c r="AS197" s="244"/>
      <c r="AT197" s="244"/>
      <c r="AU197" s="172"/>
    </row>
    <row r="198" spans="1:47" s="105" customFormat="1" x14ac:dyDescent="0.25">
      <c r="A198" s="182"/>
      <c r="B198" s="166"/>
      <c r="C198" s="189"/>
      <c r="D198" s="159"/>
      <c r="E198" s="211"/>
      <c r="F198" s="8"/>
      <c r="G198" s="8"/>
      <c r="H198" s="212" t="str">
        <f t="shared" si="5"/>
        <v/>
      </c>
      <c r="I198" s="212"/>
      <c r="J198" s="212"/>
      <c r="K198" s="213" t="str">
        <f t="shared" si="6"/>
        <v/>
      </c>
      <c r="L198" s="162"/>
      <c r="M198" s="1" t="s">
        <v>8</v>
      </c>
      <c r="N198" s="232"/>
      <c r="O198" s="233"/>
      <c r="P198" s="339"/>
      <c r="Q198" s="239"/>
      <c r="R198" s="233"/>
      <c r="S198" s="234"/>
      <c r="T198" s="234"/>
      <c r="U198" s="235"/>
      <c r="V198" s="8"/>
      <c r="W198" s="152"/>
      <c r="X198" s="294"/>
      <c r="Y198" s="294"/>
      <c r="Z198" s="152"/>
      <c r="AA198" s="308"/>
      <c r="AB198" s="112"/>
      <c r="AC198" s="153"/>
      <c r="AD198" s="43"/>
      <c r="AE198" s="240"/>
      <c r="AF198" s="241"/>
      <c r="AG198" s="241"/>
      <c r="AH198" s="241"/>
      <c r="AI198" s="241"/>
      <c r="AJ198" s="241"/>
      <c r="AK198" s="240"/>
      <c r="AL198" s="136"/>
      <c r="AM198" s="139"/>
      <c r="AN198" s="153"/>
      <c r="AO198" s="112"/>
      <c r="AP198" s="296"/>
      <c r="AQ198" s="297"/>
      <c r="AR198" s="244"/>
      <c r="AS198" s="244"/>
      <c r="AT198" s="244"/>
      <c r="AU198" s="172"/>
    </row>
    <row r="199" spans="1:47" s="105" customFormat="1" x14ac:dyDescent="0.25">
      <c r="A199" s="182"/>
      <c r="B199" s="166"/>
      <c r="C199" s="189"/>
      <c r="D199" s="159"/>
      <c r="E199" s="211"/>
      <c r="F199" s="8"/>
      <c r="G199" s="8"/>
      <c r="H199" s="212" t="str">
        <f t="shared" si="5"/>
        <v/>
      </c>
      <c r="I199" s="212"/>
      <c r="J199" s="212"/>
      <c r="K199" s="213" t="str">
        <f t="shared" si="6"/>
        <v/>
      </c>
      <c r="L199" s="162"/>
      <c r="M199" s="1" t="s">
        <v>8</v>
      </c>
      <c r="N199" s="232"/>
      <c r="O199" s="233"/>
      <c r="P199" s="339"/>
      <c r="Q199" s="239"/>
      <c r="R199" s="233"/>
      <c r="S199" s="234"/>
      <c r="T199" s="234"/>
      <c r="U199" s="235"/>
      <c r="V199" s="8"/>
      <c r="W199" s="152"/>
      <c r="X199" s="294"/>
      <c r="Y199" s="294"/>
      <c r="Z199" s="152"/>
      <c r="AA199" s="308"/>
      <c r="AB199" s="112"/>
      <c r="AC199" s="153"/>
      <c r="AD199" s="43"/>
      <c r="AE199" s="240"/>
      <c r="AF199" s="241"/>
      <c r="AG199" s="241"/>
      <c r="AH199" s="241"/>
      <c r="AI199" s="241"/>
      <c r="AJ199" s="241"/>
      <c r="AK199" s="240"/>
      <c r="AL199" s="136"/>
      <c r="AM199" s="139"/>
      <c r="AN199" s="153"/>
      <c r="AO199" s="112"/>
      <c r="AP199" s="296"/>
      <c r="AQ199" s="297"/>
      <c r="AR199" s="244"/>
      <c r="AS199" s="244"/>
      <c r="AT199" s="244"/>
      <c r="AU199" s="172"/>
    </row>
    <row r="200" spans="1:47" s="105" customFormat="1" x14ac:dyDescent="0.25">
      <c r="A200" s="182"/>
      <c r="B200" s="166"/>
      <c r="C200" s="189"/>
      <c r="D200" s="159"/>
      <c r="E200" s="211"/>
      <c r="F200" s="8"/>
      <c r="G200" s="8"/>
      <c r="H200" s="212" t="str">
        <f t="shared" si="5"/>
        <v/>
      </c>
      <c r="I200" s="212"/>
      <c r="J200" s="212"/>
      <c r="K200" s="213" t="str">
        <f t="shared" si="6"/>
        <v/>
      </c>
      <c r="L200" s="162"/>
      <c r="M200" s="1" t="s">
        <v>8</v>
      </c>
      <c r="N200" s="232"/>
      <c r="O200" s="233"/>
      <c r="P200" s="339"/>
      <c r="Q200" s="239"/>
      <c r="R200" s="233"/>
      <c r="S200" s="234"/>
      <c r="T200" s="234"/>
      <c r="U200" s="235"/>
      <c r="V200" s="8"/>
      <c r="W200" s="152"/>
      <c r="X200" s="294"/>
      <c r="Y200" s="294"/>
      <c r="Z200" s="152"/>
      <c r="AA200" s="308"/>
      <c r="AB200" s="112"/>
      <c r="AC200" s="153"/>
      <c r="AD200" s="43"/>
      <c r="AE200" s="240"/>
      <c r="AF200" s="241"/>
      <c r="AG200" s="241"/>
      <c r="AH200" s="241"/>
      <c r="AI200" s="241"/>
      <c r="AJ200" s="241"/>
      <c r="AK200" s="240"/>
      <c r="AL200" s="136"/>
      <c r="AM200" s="139"/>
      <c r="AN200" s="153"/>
      <c r="AO200" s="112"/>
      <c r="AP200" s="296"/>
      <c r="AQ200" s="297"/>
      <c r="AR200" s="244"/>
      <c r="AS200" s="244"/>
      <c r="AT200" s="244"/>
      <c r="AU200" s="172"/>
    </row>
    <row r="201" spans="1:47" s="105" customFormat="1" x14ac:dyDescent="0.25">
      <c r="A201" s="182"/>
      <c r="B201" s="166"/>
      <c r="C201" s="189"/>
      <c r="D201" s="159"/>
      <c r="E201" s="211"/>
      <c r="F201" s="8"/>
      <c r="G201" s="8"/>
      <c r="H201" s="212" t="str">
        <f t="shared" si="5"/>
        <v/>
      </c>
      <c r="I201" s="212"/>
      <c r="J201" s="212"/>
      <c r="K201" s="213" t="str">
        <f t="shared" si="6"/>
        <v/>
      </c>
      <c r="L201" s="162"/>
      <c r="M201" s="1" t="s">
        <v>8</v>
      </c>
      <c r="N201" s="232"/>
      <c r="O201" s="233"/>
      <c r="P201" s="339"/>
      <c r="Q201" s="239"/>
      <c r="R201" s="233"/>
      <c r="S201" s="234"/>
      <c r="T201" s="234"/>
      <c r="U201" s="235"/>
      <c r="V201" s="8"/>
      <c r="W201" s="152"/>
      <c r="X201" s="294"/>
      <c r="Y201" s="294"/>
      <c r="Z201" s="152"/>
      <c r="AA201" s="308"/>
      <c r="AB201" s="112"/>
      <c r="AC201" s="153"/>
      <c r="AD201" s="43"/>
      <c r="AE201" s="240"/>
      <c r="AF201" s="241"/>
      <c r="AG201" s="241"/>
      <c r="AH201" s="241"/>
      <c r="AI201" s="241"/>
      <c r="AJ201" s="241"/>
      <c r="AK201" s="240"/>
      <c r="AL201" s="136"/>
      <c r="AM201" s="139"/>
      <c r="AN201" s="153"/>
      <c r="AO201" s="112"/>
      <c r="AP201" s="296"/>
      <c r="AQ201" s="297"/>
      <c r="AR201" s="244"/>
      <c r="AS201" s="244"/>
      <c r="AT201" s="244"/>
      <c r="AU201" s="172"/>
    </row>
    <row r="202" spans="1:47" s="105" customFormat="1" x14ac:dyDescent="0.25">
      <c r="A202" s="182"/>
      <c r="B202" s="166"/>
      <c r="C202" s="189"/>
      <c r="D202" s="159"/>
      <c r="E202" s="211"/>
      <c r="F202" s="8"/>
      <c r="G202" s="8"/>
      <c r="H202" s="212" t="str">
        <f t="shared" ref="H202:H265" si="7">IF(E202&gt;0,100%,"")</f>
        <v/>
      </c>
      <c r="I202" s="212"/>
      <c r="J202" s="212"/>
      <c r="K202" s="213" t="str">
        <f t="shared" ref="K202:K265" si="8">IF(H202="","",IF(H202=1,"",1-H202))</f>
        <v/>
      </c>
      <c r="L202" s="162"/>
      <c r="M202" s="1" t="s">
        <v>8</v>
      </c>
      <c r="N202" s="232"/>
      <c r="O202" s="233"/>
      <c r="P202" s="339"/>
      <c r="Q202" s="239"/>
      <c r="R202" s="233"/>
      <c r="S202" s="234"/>
      <c r="T202" s="234"/>
      <c r="U202" s="235"/>
      <c r="V202" s="8"/>
      <c r="W202" s="152"/>
      <c r="X202" s="294"/>
      <c r="Y202" s="294"/>
      <c r="Z202" s="152"/>
      <c r="AA202" s="308"/>
      <c r="AB202" s="112"/>
      <c r="AC202" s="153"/>
      <c r="AD202" s="43"/>
      <c r="AE202" s="240"/>
      <c r="AF202" s="241"/>
      <c r="AG202" s="241"/>
      <c r="AH202" s="241"/>
      <c r="AI202" s="241"/>
      <c r="AJ202" s="241"/>
      <c r="AK202" s="240"/>
      <c r="AL202" s="136"/>
      <c r="AM202" s="139"/>
      <c r="AN202" s="153"/>
      <c r="AO202" s="112"/>
      <c r="AP202" s="296"/>
      <c r="AQ202" s="297"/>
      <c r="AR202" s="244"/>
      <c r="AS202" s="244"/>
      <c r="AT202" s="244"/>
      <c r="AU202" s="172"/>
    </row>
    <row r="203" spans="1:47" s="105" customFormat="1" x14ac:dyDescent="0.25">
      <c r="A203" s="182"/>
      <c r="B203" s="166"/>
      <c r="C203" s="189"/>
      <c r="D203" s="159"/>
      <c r="E203" s="211"/>
      <c r="F203" s="8"/>
      <c r="G203" s="8"/>
      <c r="H203" s="212" t="str">
        <f t="shared" si="7"/>
        <v/>
      </c>
      <c r="I203" s="212"/>
      <c r="J203" s="212"/>
      <c r="K203" s="213" t="str">
        <f t="shared" si="8"/>
        <v/>
      </c>
      <c r="L203" s="162"/>
      <c r="M203" s="1" t="s">
        <v>8</v>
      </c>
      <c r="N203" s="232"/>
      <c r="O203" s="233"/>
      <c r="P203" s="339"/>
      <c r="Q203" s="239"/>
      <c r="R203" s="233"/>
      <c r="S203" s="234"/>
      <c r="T203" s="234"/>
      <c r="U203" s="235"/>
      <c r="V203" s="8"/>
      <c r="W203" s="152"/>
      <c r="X203" s="294"/>
      <c r="Y203" s="294"/>
      <c r="Z203" s="152"/>
      <c r="AA203" s="308"/>
      <c r="AB203" s="112"/>
      <c r="AC203" s="153"/>
      <c r="AD203" s="43"/>
      <c r="AE203" s="240"/>
      <c r="AF203" s="241"/>
      <c r="AG203" s="241"/>
      <c r="AH203" s="241"/>
      <c r="AI203" s="241"/>
      <c r="AJ203" s="241"/>
      <c r="AK203" s="240"/>
      <c r="AL203" s="136"/>
      <c r="AM203" s="139"/>
      <c r="AN203" s="153"/>
      <c r="AO203" s="112"/>
      <c r="AP203" s="296"/>
      <c r="AQ203" s="297"/>
      <c r="AR203" s="244"/>
      <c r="AS203" s="244"/>
      <c r="AT203" s="244"/>
      <c r="AU203" s="172"/>
    </row>
    <row r="204" spans="1:47" s="105" customFormat="1" x14ac:dyDescent="0.25">
      <c r="A204" s="182"/>
      <c r="B204" s="166"/>
      <c r="C204" s="189"/>
      <c r="D204" s="159"/>
      <c r="E204" s="211"/>
      <c r="F204" s="8"/>
      <c r="G204" s="8"/>
      <c r="H204" s="212" t="str">
        <f t="shared" si="7"/>
        <v/>
      </c>
      <c r="I204" s="212"/>
      <c r="J204" s="212"/>
      <c r="K204" s="213" t="str">
        <f t="shared" si="8"/>
        <v/>
      </c>
      <c r="L204" s="162"/>
      <c r="M204" s="1" t="s">
        <v>8</v>
      </c>
      <c r="N204" s="232"/>
      <c r="O204" s="233"/>
      <c r="P204" s="339"/>
      <c r="Q204" s="239"/>
      <c r="R204" s="233"/>
      <c r="S204" s="234"/>
      <c r="T204" s="234"/>
      <c r="U204" s="235"/>
      <c r="V204" s="8"/>
      <c r="W204" s="152"/>
      <c r="X204" s="294"/>
      <c r="Y204" s="294"/>
      <c r="Z204" s="152"/>
      <c r="AA204" s="308"/>
      <c r="AB204" s="112"/>
      <c r="AC204" s="153"/>
      <c r="AD204" s="43"/>
      <c r="AE204" s="240"/>
      <c r="AF204" s="241"/>
      <c r="AG204" s="241"/>
      <c r="AH204" s="241"/>
      <c r="AI204" s="241"/>
      <c r="AJ204" s="241"/>
      <c r="AK204" s="240"/>
      <c r="AL204" s="136"/>
      <c r="AM204" s="139"/>
      <c r="AN204" s="153"/>
      <c r="AO204" s="112"/>
      <c r="AP204" s="296"/>
      <c r="AQ204" s="297"/>
      <c r="AR204" s="244"/>
      <c r="AS204" s="244"/>
      <c r="AT204" s="244"/>
      <c r="AU204" s="172"/>
    </row>
    <row r="205" spans="1:47" s="105" customFormat="1" x14ac:dyDescent="0.25">
      <c r="A205" s="182"/>
      <c r="B205" s="166"/>
      <c r="C205" s="189"/>
      <c r="D205" s="159"/>
      <c r="E205" s="211"/>
      <c r="F205" s="8"/>
      <c r="G205" s="8"/>
      <c r="H205" s="212" t="str">
        <f t="shared" si="7"/>
        <v/>
      </c>
      <c r="I205" s="212"/>
      <c r="J205" s="212"/>
      <c r="K205" s="213" t="str">
        <f t="shared" si="8"/>
        <v/>
      </c>
      <c r="L205" s="162"/>
      <c r="M205" s="1" t="s">
        <v>8</v>
      </c>
      <c r="N205" s="232"/>
      <c r="O205" s="233"/>
      <c r="P205" s="339"/>
      <c r="Q205" s="239"/>
      <c r="R205" s="233"/>
      <c r="S205" s="234"/>
      <c r="T205" s="234"/>
      <c r="U205" s="235"/>
      <c r="V205" s="8"/>
      <c r="W205" s="152"/>
      <c r="X205" s="294"/>
      <c r="Y205" s="294"/>
      <c r="Z205" s="152"/>
      <c r="AA205" s="308"/>
      <c r="AB205" s="112"/>
      <c r="AC205" s="153"/>
      <c r="AD205" s="43"/>
      <c r="AE205" s="240"/>
      <c r="AF205" s="241"/>
      <c r="AG205" s="241"/>
      <c r="AH205" s="241"/>
      <c r="AI205" s="241"/>
      <c r="AJ205" s="241"/>
      <c r="AK205" s="240"/>
      <c r="AL205" s="136"/>
      <c r="AM205" s="139"/>
      <c r="AN205" s="153"/>
      <c r="AO205" s="112"/>
      <c r="AP205" s="296"/>
      <c r="AQ205" s="297"/>
      <c r="AR205" s="244"/>
      <c r="AS205" s="244"/>
      <c r="AT205" s="244"/>
      <c r="AU205" s="172"/>
    </row>
    <row r="206" spans="1:47" s="105" customFormat="1" x14ac:dyDescent="0.25">
      <c r="A206" s="182"/>
      <c r="B206" s="166"/>
      <c r="C206" s="189"/>
      <c r="D206" s="159"/>
      <c r="E206" s="211"/>
      <c r="F206" s="8"/>
      <c r="G206" s="8"/>
      <c r="H206" s="212" t="str">
        <f t="shared" si="7"/>
        <v/>
      </c>
      <c r="I206" s="212"/>
      <c r="J206" s="212"/>
      <c r="K206" s="213" t="str">
        <f t="shared" si="8"/>
        <v/>
      </c>
      <c r="L206" s="162"/>
      <c r="M206" s="1" t="s">
        <v>8</v>
      </c>
      <c r="N206" s="232"/>
      <c r="O206" s="233"/>
      <c r="P206" s="339"/>
      <c r="Q206" s="239"/>
      <c r="R206" s="233"/>
      <c r="S206" s="234"/>
      <c r="T206" s="234"/>
      <c r="U206" s="235"/>
      <c r="V206" s="8"/>
      <c r="W206" s="152"/>
      <c r="X206" s="294"/>
      <c r="Y206" s="294"/>
      <c r="Z206" s="152"/>
      <c r="AA206" s="308"/>
      <c r="AB206" s="112"/>
      <c r="AC206" s="153"/>
      <c r="AD206" s="43"/>
      <c r="AE206" s="240"/>
      <c r="AF206" s="241"/>
      <c r="AG206" s="241"/>
      <c r="AH206" s="241"/>
      <c r="AI206" s="241"/>
      <c r="AJ206" s="241"/>
      <c r="AK206" s="240"/>
      <c r="AL206" s="136"/>
      <c r="AM206" s="139"/>
      <c r="AN206" s="153"/>
      <c r="AO206" s="112"/>
      <c r="AP206" s="296"/>
      <c r="AQ206" s="297"/>
      <c r="AR206" s="244"/>
      <c r="AS206" s="244"/>
      <c r="AT206" s="244"/>
      <c r="AU206" s="172"/>
    </row>
    <row r="207" spans="1:47" s="105" customFormat="1" x14ac:dyDescent="0.25">
      <c r="A207" s="182"/>
      <c r="B207" s="166"/>
      <c r="C207" s="189"/>
      <c r="D207" s="159"/>
      <c r="E207" s="211"/>
      <c r="F207" s="8"/>
      <c r="G207" s="8"/>
      <c r="H207" s="212" t="str">
        <f t="shared" si="7"/>
        <v/>
      </c>
      <c r="I207" s="212"/>
      <c r="J207" s="212"/>
      <c r="K207" s="213" t="str">
        <f t="shared" si="8"/>
        <v/>
      </c>
      <c r="L207" s="162"/>
      <c r="M207" s="1" t="s">
        <v>8</v>
      </c>
      <c r="N207" s="232"/>
      <c r="O207" s="233"/>
      <c r="P207" s="339"/>
      <c r="Q207" s="239"/>
      <c r="R207" s="233"/>
      <c r="S207" s="234"/>
      <c r="T207" s="234"/>
      <c r="U207" s="235"/>
      <c r="V207" s="8"/>
      <c r="W207" s="152"/>
      <c r="X207" s="294"/>
      <c r="Y207" s="294"/>
      <c r="Z207" s="152"/>
      <c r="AA207" s="308"/>
      <c r="AB207" s="112"/>
      <c r="AC207" s="153"/>
      <c r="AD207" s="43"/>
      <c r="AE207" s="240"/>
      <c r="AF207" s="241"/>
      <c r="AG207" s="241"/>
      <c r="AH207" s="241"/>
      <c r="AI207" s="241"/>
      <c r="AJ207" s="241"/>
      <c r="AK207" s="240"/>
      <c r="AL207" s="136"/>
      <c r="AM207" s="139"/>
      <c r="AN207" s="153"/>
      <c r="AO207" s="112"/>
      <c r="AP207" s="296"/>
      <c r="AQ207" s="297"/>
      <c r="AR207" s="244"/>
      <c r="AS207" s="244"/>
      <c r="AT207" s="244"/>
      <c r="AU207" s="172"/>
    </row>
    <row r="208" spans="1:47" s="105" customFormat="1" x14ac:dyDescent="0.25">
      <c r="A208" s="182"/>
      <c r="B208" s="166"/>
      <c r="C208" s="189"/>
      <c r="D208" s="159"/>
      <c r="E208" s="211"/>
      <c r="F208" s="8"/>
      <c r="G208" s="8"/>
      <c r="H208" s="212" t="str">
        <f t="shared" si="7"/>
        <v/>
      </c>
      <c r="I208" s="212"/>
      <c r="J208" s="212"/>
      <c r="K208" s="213" t="str">
        <f t="shared" si="8"/>
        <v/>
      </c>
      <c r="L208" s="162"/>
      <c r="M208" s="1" t="s">
        <v>8</v>
      </c>
      <c r="N208" s="232"/>
      <c r="O208" s="233"/>
      <c r="P208" s="339"/>
      <c r="Q208" s="239"/>
      <c r="R208" s="233"/>
      <c r="S208" s="234"/>
      <c r="T208" s="234"/>
      <c r="U208" s="235"/>
      <c r="V208" s="8"/>
      <c r="W208" s="152"/>
      <c r="X208" s="294"/>
      <c r="Y208" s="294"/>
      <c r="Z208" s="152"/>
      <c r="AA208" s="308"/>
      <c r="AB208" s="112"/>
      <c r="AC208" s="153"/>
      <c r="AD208" s="43"/>
      <c r="AE208" s="240"/>
      <c r="AF208" s="241"/>
      <c r="AG208" s="241"/>
      <c r="AH208" s="241"/>
      <c r="AI208" s="241"/>
      <c r="AJ208" s="241"/>
      <c r="AK208" s="240"/>
      <c r="AL208" s="136"/>
      <c r="AM208" s="139"/>
      <c r="AN208" s="153"/>
      <c r="AO208" s="112"/>
      <c r="AP208" s="296"/>
      <c r="AQ208" s="297"/>
      <c r="AR208" s="244"/>
      <c r="AS208" s="244"/>
      <c r="AT208" s="244"/>
      <c r="AU208" s="172"/>
    </row>
    <row r="209" spans="1:47" s="105" customFormat="1" x14ac:dyDescent="0.25">
      <c r="A209" s="182"/>
      <c r="B209" s="166"/>
      <c r="C209" s="189"/>
      <c r="D209" s="159"/>
      <c r="E209" s="211"/>
      <c r="F209" s="8"/>
      <c r="G209" s="8"/>
      <c r="H209" s="212" t="str">
        <f t="shared" si="7"/>
        <v/>
      </c>
      <c r="I209" s="212"/>
      <c r="J209" s="212"/>
      <c r="K209" s="213" t="str">
        <f t="shared" si="8"/>
        <v/>
      </c>
      <c r="L209" s="162"/>
      <c r="M209" s="1" t="s">
        <v>8</v>
      </c>
      <c r="N209" s="232"/>
      <c r="O209" s="233"/>
      <c r="P209" s="339"/>
      <c r="Q209" s="239"/>
      <c r="R209" s="233"/>
      <c r="S209" s="234"/>
      <c r="T209" s="234"/>
      <c r="U209" s="235"/>
      <c r="V209" s="8"/>
      <c r="W209" s="152"/>
      <c r="X209" s="294"/>
      <c r="Y209" s="294"/>
      <c r="Z209" s="152"/>
      <c r="AA209" s="308"/>
      <c r="AB209" s="112"/>
      <c r="AC209" s="153"/>
      <c r="AD209" s="43"/>
      <c r="AE209" s="240"/>
      <c r="AF209" s="241"/>
      <c r="AG209" s="241"/>
      <c r="AH209" s="241"/>
      <c r="AI209" s="241"/>
      <c r="AJ209" s="241"/>
      <c r="AK209" s="240"/>
      <c r="AL209" s="136"/>
      <c r="AM209" s="139"/>
      <c r="AN209" s="153"/>
      <c r="AO209" s="112"/>
      <c r="AP209" s="296"/>
      <c r="AQ209" s="297"/>
      <c r="AR209" s="244"/>
      <c r="AS209" s="244"/>
      <c r="AT209" s="244"/>
      <c r="AU209" s="172"/>
    </row>
    <row r="210" spans="1:47" s="105" customFormat="1" x14ac:dyDescent="0.25">
      <c r="A210" s="182"/>
      <c r="B210" s="166"/>
      <c r="C210" s="189"/>
      <c r="D210" s="159"/>
      <c r="E210" s="211"/>
      <c r="F210" s="8"/>
      <c r="G210" s="8"/>
      <c r="H210" s="212" t="str">
        <f t="shared" si="7"/>
        <v/>
      </c>
      <c r="I210" s="212"/>
      <c r="J210" s="212"/>
      <c r="K210" s="213" t="str">
        <f t="shared" si="8"/>
        <v/>
      </c>
      <c r="L210" s="162"/>
      <c r="M210" s="1" t="s">
        <v>8</v>
      </c>
      <c r="N210" s="232"/>
      <c r="O210" s="233"/>
      <c r="P210" s="339"/>
      <c r="Q210" s="239"/>
      <c r="R210" s="233"/>
      <c r="S210" s="234"/>
      <c r="T210" s="234"/>
      <c r="U210" s="235"/>
      <c r="V210" s="8"/>
      <c r="W210" s="152"/>
      <c r="X210" s="294"/>
      <c r="Y210" s="294"/>
      <c r="Z210" s="152"/>
      <c r="AA210" s="308"/>
      <c r="AB210" s="112"/>
      <c r="AC210" s="153"/>
      <c r="AD210" s="43"/>
      <c r="AE210" s="240"/>
      <c r="AF210" s="241"/>
      <c r="AG210" s="241"/>
      <c r="AH210" s="241"/>
      <c r="AI210" s="241"/>
      <c r="AJ210" s="241"/>
      <c r="AK210" s="240"/>
      <c r="AL210" s="136"/>
      <c r="AM210" s="139"/>
      <c r="AN210" s="153"/>
      <c r="AO210" s="112"/>
      <c r="AP210" s="296"/>
      <c r="AQ210" s="297"/>
      <c r="AR210" s="244"/>
      <c r="AS210" s="244"/>
      <c r="AT210" s="244"/>
      <c r="AU210" s="172"/>
    </row>
    <row r="211" spans="1:47" s="105" customFormat="1" x14ac:dyDescent="0.25">
      <c r="A211" s="182"/>
      <c r="B211" s="166"/>
      <c r="C211" s="189"/>
      <c r="D211" s="159"/>
      <c r="E211" s="211"/>
      <c r="F211" s="8"/>
      <c r="G211" s="8"/>
      <c r="H211" s="212" t="str">
        <f t="shared" si="7"/>
        <v/>
      </c>
      <c r="I211" s="212"/>
      <c r="J211" s="212"/>
      <c r="K211" s="213" t="str">
        <f t="shared" si="8"/>
        <v/>
      </c>
      <c r="L211" s="162"/>
      <c r="M211" s="1" t="s">
        <v>8</v>
      </c>
      <c r="N211" s="232"/>
      <c r="O211" s="233"/>
      <c r="P211" s="339"/>
      <c r="Q211" s="239"/>
      <c r="R211" s="233"/>
      <c r="S211" s="234"/>
      <c r="T211" s="234"/>
      <c r="U211" s="235"/>
      <c r="V211" s="8"/>
      <c r="W211" s="152"/>
      <c r="X211" s="294"/>
      <c r="Y211" s="294"/>
      <c r="Z211" s="152"/>
      <c r="AA211" s="308"/>
      <c r="AB211" s="112"/>
      <c r="AC211" s="153"/>
      <c r="AD211" s="43"/>
      <c r="AE211" s="240"/>
      <c r="AF211" s="241"/>
      <c r="AG211" s="241"/>
      <c r="AH211" s="241"/>
      <c r="AI211" s="241"/>
      <c r="AJ211" s="241"/>
      <c r="AK211" s="240"/>
      <c r="AL211" s="136"/>
      <c r="AM211" s="139"/>
      <c r="AN211" s="153"/>
      <c r="AO211" s="112"/>
      <c r="AP211" s="296"/>
      <c r="AQ211" s="297"/>
      <c r="AR211" s="244"/>
      <c r="AS211" s="244"/>
      <c r="AT211" s="244"/>
      <c r="AU211" s="172"/>
    </row>
    <row r="212" spans="1:47" s="105" customFormat="1" x14ac:dyDescent="0.25">
      <c r="A212" s="182"/>
      <c r="B212" s="166"/>
      <c r="C212" s="189"/>
      <c r="D212" s="159"/>
      <c r="E212" s="211"/>
      <c r="F212" s="8"/>
      <c r="G212" s="8"/>
      <c r="H212" s="212" t="str">
        <f t="shared" si="7"/>
        <v/>
      </c>
      <c r="I212" s="212"/>
      <c r="J212" s="212"/>
      <c r="K212" s="213" t="str">
        <f t="shared" si="8"/>
        <v/>
      </c>
      <c r="L212" s="162"/>
      <c r="M212" s="1" t="s">
        <v>8</v>
      </c>
      <c r="N212" s="232"/>
      <c r="O212" s="233"/>
      <c r="P212" s="339"/>
      <c r="Q212" s="239"/>
      <c r="R212" s="233"/>
      <c r="S212" s="234"/>
      <c r="T212" s="234"/>
      <c r="U212" s="235"/>
      <c r="V212" s="8"/>
      <c r="W212" s="152"/>
      <c r="X212" s="294"/>
      <c r="Y212" s="294"/>
      <c r="Z212" s="152"/>
      <c r="AA212" s="308"/>
      <c r="AB212" s="112"/>
      <c r="AC212" s="153"/>
      <c r="AD212" s="43"/>
      <c r="AE212" s="240"/>
      <c r="AF212" s="241"/>
      <c r="AG212" s="241"/>
      <c r="AH212" s="241"/>
      <c r="AI212" s="241"/>
      <c r="AJ212" s="241"/>
      <c r="AK212" s="240"/>
      <c r="AL212" s="136"/>
      <c r="AM212" s="139"/>
      <c r="AN212" s="153"/>
      <c r="AO212" s="112"/>
      <c r="AP212" s="296"/>
      <c r="AQ212" s="297"/>
      <c r="AR212" s="244"/>
      <c r="AS212" s="244"/>
      <c r="AT212" s="244"/>
      <c r="AU212" s="172"/>
    </row>
    <row r="213" spans="1:47" s="105" customFormat="1" x14ac:dyDescent="0.25">
      <c r="A213" s="182"/>
      <c r="B213" s="166"/>
      <c r="C213" s="189"/>
      <c r="D213" s="159"/>
      <c r="E213" s="211"/>
      <c r="F213" s="8"/>
      <c r="G213" s="8"/>
      <c r="H213" s="212" t="str">
        <f t="shared" si="7"/>
        <v/>
      </c>
      <c r="I213" s="212"/>
      <c r="J213" s="212"/>
      <c r="K213" s="213" t="str">
        <f t="shared" si="8"/>
        <v/>
      </c>
      <c r="L213" s="162"/>
      <c r="M213" s="1" t="s">
        <v>8</v>
      </c>
      <c r="N213" s="232"/>
      <c r="O213" s="233"/>
      <c r="P213" s="339"/>
      <c r="Q213" s="239"/>
      <c r="R213" s="233"/>
      <c r="S213" s="234"/>
      <c r="T213" s="234"/>
      <c r="U213" s="235"/>
      <c r="V213" s="8"/>
      <c r="W213" s="152"/>
      <c r="X213" s="294"/>
      <c r="Y213" s="294"/>
      <c r="Z213" s="152"/>
      <c r="AA213" s="308"/>
      <c r="AB213" s="112"/>
      <c r="AC213" s="153"/>
      <c r="AD213" s="43"/>
      <c r="AE213" s="240"/>
      <c r="AF213" s="241"/>
      <c r="AG213" s="241"/>
      <c r="AH213" s="241"/>
      <c r="AI213" s="241"/>
      <c r="AJ213" s="241"/>
      <c r="AK213" s="240"/>
      <c r="AL213" s="136"/>
      <c r="AM213" s="139"/>
      <c r="AN213" s="153"/>
      <c r="AO213" s="112"/>
      <c r="AP213" s="296"/>
      <c r="AQ213" s="297"/>
      <c r="AR213" s="244"/>
      <c r="AS213" s="244"/>
      <c r="AT213" s="244"/>
      <c r="AU213" s="172"/>
    </row>
    <row r="214" spans="1:47" s="105" customFormat="1" x14ac:dyDescent="0.25">
      <c r="A214" s="182"/>
      <c r="B214" s="166"/>
      <c r="C214" s="189"/>
      <c r="D214" s="159"/>
      <c r="E214" s="211"/>
      <c r="F214" s="8"/>
      <c r="G214" s="8"/>
      <c r="H214" s="212" t="str">
        <f t="shared" si="7"/>
        <v/>
      </c>
      <c r="I214" s="212"/>
      <c r="J214" s="212"/>
      <c r="K214" s="213" t="str">
        <f t="shared" si="8"/>
        <v/>
      </c>
      <c r="L214" s="162"/>
      <c r="M214" s="1" t="s">
        <v>8</v>
      </c>
      <c r="N214" s="232"/>
      <c r="O214" s="233"/>
      <c r="P214" s="339"/>
      <c r="Q214" s="239"/>
      <c r="R214" s="233"/>
      <c r="S214" s="234"/>
      <c r="T214" s="234"/>
      <c r="U214" s="235"/>
      <c r="V214" s="8"/>
      <c r="W214" s="152"/>
      <c r="X214" s="294"/>
      <c r="Y214" s="294"/>
      <c r="Z214" s="152"/>
      <c r="AA214" s="308"/>
      <c r="AB214" s="112"/>
      <c r="AC214" s="153"/>
      <c r="AD214" s="43"/>
      <c r="AE214" s="240"/>
      <c r="AF214" s="241"/>
      <c r="AG214" s="241"/>
      <c r="AH214" s="241"/>
      <c r="AI214" s="241"/>
      <c r="AJ214" s="241"/>
      <c r="AK214" s="240"/>
      <c r="AL214" s="136"/>
      <c r="AM214" s="139"/>
      <c r="AN214" s="153"/>
      <c r="AO214" s="112"/>
      <c r="AP214" s="296"/>
      <c r="AQ214" s="297"/>
      <c r="AR214" s="244"/>
      <c r="AS214" s="244"/>
      <c r="AT214" s="244"/>
      <c r="AU214" s="172"/>
    </row>
    <row r="215" spans="1:47" s="105" customFormat="1" x14ac:dyDescent="0.25">
      <c r="A215" s="182"/>
      <c r="B215" s="166"/>
      <c r="C215" s="189"/>
      <c r="D215" s="159"/>
      <c r="E215" s="211"/>
      <c r="F215" s="8"/>
      <c r="G215" s="8"/>
      <c r="H215" s="212" t="str">
        <f t="shared" si="7"/>
        <v/>
      </c>
      <c r="I215" s="212"/>
      <c r="J215" s="212"/>
      <c r="K215" s="213" t="str">
        <f t="shared" si="8"/>
        <v/>
      </c>
      <c r="L215" s="162"/>
      <c r="M215" s="1" t="s">
        <v>8</v>
      </c>
      <c r="N215" s="232"/>
      <c r="O215" s="233"/>
      <c r="P215" s="339"/>
      <c r="Q215" s="239"/>
      <c r="R215" s="233"/>
      <c r="S215" s="234"/>
      <c r="T215" s="234"/>
      <c r="U215" s="235"/>
      <c r="V215" s="8"/>
      <c r="W215" s="152"/>
      <c r="X215" s="294"/>
      <c r="Y215" s="294"/>
      <c r="Z215" s="152"/>
      <c r="AA215" s="308"/>
      <c r="AB215" s="112"/>
      <c r="AC215" s="153"/>
      <c r="AD215" s="43"/>
      <c r="AE215" s="240"/>
      <c r="AF215" s="241"/>
      <c r="AG215" s="241"/>
      <c r="AH215" s="241"/>
      <c r="AI215" s="241"/>
      <c r="AJ215" s="241"/>
      <c r="AK215" s="240"/>
      <c r="AL215" s="136"/>
      <c r="AM215" s="139"/>
      <c r="AN215" s="153"/>
      <c r="AO215" s="112"/>
      <c r="AP215" s="296"/>
      <c r="AQ215" s="297"/>
      <c r="AR215" s="244"/>
      <c r="AS215" s="244"/>
      <c r="AT215" s="244"/>
      <c r="AU215" s="172"/>
    </row>
    <row r="216" spans="1:47" s="105" customFormat="1" x14ac:dyDescent="0.25">
      <c r="A216" s="182"/>
      <c r="B216" s="166"/>
      <c r="C216" s="189"/>
      <c r="D216" s="159"/>
      <c r="E216" s="211"/>
      <c r="F216" s="8"/>
      <c r="G216" s="8"/>
      <c r="H216" s="212" t="str">
        <f t="shared" si="7"/>
        <v/>
      </c>
      <c r="I216" s="212"/>
      <c r="J216" s="212"/>
      <c r="K216" s="213" t="str">
        <f t="shared" si="8"/>
        <v/>
      </c>
      <c r="L216" s="162"/>
      <c r="M216" s="1" t="s">
        <v>8</v>
      </c>
      <c r="N216" s="232"/>
      <c r="O216" s="233"/>
      <c r="P216" s="339"/>
      <c r="Q216" s="239"/>
      <c r="R216" s="233"/>
      <c r="S216" s="234"/>
      <c r="T216" s="234"/>
      <c r="U216" s="235"/>
      <c r="V216" s="8"/>
      <c r="W216" s="152"/>
      <c r="X216" s="294"/>
      <c r="Y216" s="294"/>
      <c r="Z216" s="152"/>
      <c r="AA216" s="308"/>
      <c r="AB216" s="112"/>
      <c r="AC216" s="153"/>
      <c r="AD216" s="43"/>
      <c r="AE216" s="240"/>
      <c r="AF216" s="241"/>
      <c r="AG216" s="241"/>
      <c r="AH216" s="241"/>
      <c r="AI216" s="241"/>
      <c r="AJ216" s="241"/>
      <c r="AK216" s="240"/>
      <c r="AL216" s="136"/>
      <c r="AM216" s="139"/>
      <c r="AN216" s="153"/>
      <c r="AO216" s="112"/>
      <c r="AP216" s="296"/>
      <c r="AQ216" s="297"/>
      <c r="AR216" s="244"/>
      <c r="AS216" s="244"/>
      <c r="AT216" s="244"/>
      <c r="AU216" s="172"/>
    </row>
    <row r="217" spans="1:47" s="105" customFormat="1" x14ac:dyDescent="0.25">
      <c r="A217" s="182"/>
      <c r="B217" s="166"/>
      <c r="C217" s="189"/>
      <c r="D217" s="159"/>
      <c r="E217" s="211"/>
      <c r="F217" s="8"/>
      <c r="G217" s="8"/>
      <c r="H217" s="212" t="str">
        <f t="shared" si="7"/>
        <v/>
      </c>
      <c r="I217" s="212"/>
      <c r="J217" s="212"/>
      <c r="K217" s="213" t="str">
        <f t="shared" si="8"/>
        <v/>
      </c>
      <c r="L217" s="162"/>
      <c r="M217" s="1" t="s">
        <v>8</v>
      </c>
      <c r="N217" s="232"/>
      <c r="O217" s="233"/>
      <c r="P217" s="339"/>
      <c r="Q217" s="239"/>
      <c r="R217" s="233"/>
      <c r="S217" s="234"/>
      <c r="T217" s="234"/>
      <c r="U217" s="235"/>
      <c r="V217" s="8"/>
      <c r="W217" s="152"/>
      <c r="X217" s="294"/>
      <c r="Y217" s="294"/>
      <c r="Z217" s="152"/>
      <c r="AA217" s="308"/>
      <c r="AB217" s="112"/>
      <c r="AC217" s="153"/>
      <c r="AD217" s="43"/>
      <c r="AE217" s="240"/>
      <c r="AF217" s="241"/>
      <c r="AG217" s="241"/>
      <c r="AH217" s="241"/>
      <c r="AI217" s="241"/>
      <c r="AJ217" s="241"/>
      <c r="AK217" s="240"/>
      <c r="AL217" s="136"/>
      <c r="AM217" s="139"/>
      <c r="AN217" s="153"/>
      <c r="AO217" s="112"/>
      <c r="AP217" s="296"/>
      <c r="AQ217" s="297"/>
      <c r="AR217" s="244"/>
      <c r="AS217" s="244"/>
      <c r="AT217" s="244"/>
      <c r="AU217" s="172"/>
    </row>
    <row r="218" spans="1:47" s="105" customFormat="1" x14ac:dyDescent="0.25">
      <c r="A218" s="182"/>
      <c r="B218" s="166"/>
      <c r="C218" s="189"/>
      <c r="D218" s="159"/>
      <c r="E218" s="211"/>
      <c r="F218" s="8"/>
      <c r="G218" s="8"/>
      <c r="H218" s="212" t="str">
        <f t="shared" si="7"/>
        <v/>
      </c>
      <c r="I218" s="212"/>
      <c r="J218" s="212"/>
      <c r="K218" s="213" t="str">
        <f t="shared" si="8"/>
        <v/>
      </c>
      <c r="L218" s="162"/>
      <c r="M218" s="1" t="s">
        <v>8</v>
      </c>
      <c r="N218" s="232"/>
      <c r="O218" s="233"/>
      <c r="P218" s="339"/>
      <c r="Q218" s="239"/>
      <c r="R218" s="233"/>
      <c r="S218" s="234"/>
      <c r="T218" s="234"/>
      <c r="U218" s="235"/>
      <c r="V218" s="8"/>
      <c r="W218" s="152"/>
      <c r="X218" s="294"/>
      <c r="Y218" s="294"/>
      <c r="Z218" s="152"/>
      <c r="AA218" s="308"/>
      <c r="AB218" s="112"/>
      <c r="AC218" s="153"/>
      <c r="AD218" s="43"/>
      <c r="AE218" s="240"/>
      <c r="AF218" s="241"/>
      <c r="AG218" s="241"/>
      <c r="AH218" s="241"/>
      <c r="AI218" s="241"/>
      <c r="AJ218" s="241"/>
      <c r="AK218" s="240"/>
      <c r="AL218" s="136"/>
      <c r="AM218" s="139"/>
      <c r="AN218" s="153"/>
      <c r="AO218" s="112"/>
      <c r="AP218" s="296"/>
      <c r="AQ218" s="297"/>
      <c r="AR218" s="244"/>
      <c r="AS218" s="244"/>
      <c r="AT218" s="244"/>
      <c r="AU218" s="172"/>
    </row>
    <row r="219" spans="1:47" s="105" customFormat="1" x14ac:dyDescent="0.25">
      <c r="A219" s="182"/>
      <c r="B219" s="166"/>
      <c r="C219" s="189"/>
      <c r="D219" s="159"/>
      <c r="E219" s="211"/>
      <c r="F219" s="8"/>
      <c r="G219" s="8"/>
      <c r="H219" s="212" t="str">
        <f t="shared" si="7"/>
        <v/>
      </c>
      <c r="I219" s="212"/>
      <c r="J219" s="212"/>
      <c r="K219" s="213" t="str">
        <f t="shared" si="8"/>
        <v/>
      </c>
      <c r="L219" s="162"/>
      <c r="M219" s="1" t="s">
        <v>8</v>
      </c>
      <c r="N219" s="232"/>
      <c r="O219" s="233"/>
      <c r="P219" s="339"/>
      <c r="Q219" s="239"/>
      <c r="R219" s="233"/>
      <c r="S219" s="234"/>
      <c r="T219" s="234"/>
      <c r="U219" s="235"/>
      <c r="V219" s="8"/>
      <c r="W219" s="152"/>
      <c r="X219" s="294"/>
      <c r="Y219" s="294"/>
      <c r="Z219" s="152"/>
      <c r="AA219" s="308"/>
      <c r="AB219" s="112"/>
      <c r="AC219" s="153"/>
      <c r="AD219" s="43"/>
      <c r="AE219" s="240"/>
      <c r="AF219" s="241"/>
      <c r="AG219" s="241"/>
      <c r="AH219" s="241"/>
      <c r="AI219" s="241"/>
      <c r="AJ219" s="241"/>
      <c r="AK219" s="240"/>
      <c r="AL219" s="136"/>
      <c r="AM219" s="139"/>
      <c r="AN219" s="153"/>
      <c r="AO219" s="112"/>
      <c r="AP219" s="296"/>
      <c r="AQ219" s="297"/>
      <c r="AR219" s="244"/>
      <c r="AS219" s="244"/>
      <c r="AT219" s="244"/>
      <c r="AU219" s="172"/>
    </row>
    <row r="220" spans="1:47" s="105" customFormat="1" x14ac:dyDescent="0.25">
      <c r="A220" s="182"/>
      <c r="B220" s="166"/>
      <c r="C220" s="189"/>
      <c r="D220" s="159"/>
      <c r="E220" s="211"/>
      <c r="F220" s="8"/>
      <c r="G220" s="8"/>
      <c r="H220" s="212" t="str">
        <f t="shared" si="7"/>
        <v/>
      </c>
      <c r="I220" s="212"/>
      <c r="J220" s="212"/>
      <c r="K220" s="213" t="str">
        <f t="shared" si="8"/>
        <v/>
      </c>
      <c r="L220" s="162"/>
      <c r="M220" s="1" t="s">
        <v>8</v>
      </c>
      <c r="N220" s="232"/>
      <c r="O220" s="233"/>
      <c r="P220" s="339"/>
      <c r="Q220" s="239"/>
      <c r="R220" s="233"/>
      <c r="S220" s="234"/>
      <c r="T220" s="234"/>
      <c r="U220" s="235"/>
      <c r="V220" s="8"/>
      <c r="W220" s="152"/>
      <c r="X220" s="294"/>
      <c r="Y220" s="294"/>
      <c r="Z220" s="152"/>
      <c r="AA220" s="308"/>
      <c r="AB220" s="112"/>
      <c r="AC220" s="153"/>
      <c r="AD220" s="43"/>
      <c r="AE220" s="240"/>
      <c r="AF220" s="241"/>
      <c r="AG220" s="241"/>
      <c r="AH220" s="241"/>
      <c r="AI220" s="241"/>
      <c r="AJ220" s="241"/>
      <c r="AK220" s="240"/>
      <c r="AL220" s="136"/>
      <c r="AM220" s="139"/>
      <c r="AN220" s="153"/>
      <c r="AO220" s="112"/>
      <c r="AP220" s="296"/>
      <c r="AQ220" s="297"/>
      <c r="AR220" s="244"/>
      <c r="AS220" s="244"/>
      <c r="AT220" s="244"/>
      <c r="AU220" s="172"/>
    </row>
    <row r="221" spans="1:47" s="105" customFormat="1" x14ac:dyDescent="0.25">
      <c r="A221" s="182"/>
      <c r="B221" s="166"/>
      <c r="C221" s="189"/>
      <c r="D221" s="159"/>
      <c r="E221" s="211"/>
      <c r="F221" s="8"/>
      <c r="G221" s="8"/>
      <c r="H221" s="212" t="str">
        <f t="shared" si="7"/>
        <v/>
      </c>
      <c r="I221" s="212"/>
      <c r="J221" s="212"/>
      <c r="K221" s="213" t="str">
        <f t="shared" si="8"/>
        <v/>
      </c>
      <c r="L221" s="162"/>
      <c r="M221" s="1" t="s">
        <v>8</v>
      </c>
      <c r="N221" s="232"/>
      <c r="O221" s="233"/>
      <c r="P221" s="339"/>
      <c r="Q221" s="239"/>
      <c r="R221" s="233"/>
      <c r="S221" s="234"/>
      <c r="T221" s="234"/>
      <c r="U221" s="235"/>
      <c r="V221" s="8"/>
      <c r="W221" s="152"/>
      <c r="X221" s="294"/>
      <c r="Y221" s="294"/>
      <c r="Z221" s="152"/>
      <c r="AA221" s="308"/>
      <c r="AB221" s="112"/>
      <c r="AC221" s="153"/>
      <c r="AD221" s="43"/>
      <c r="AE221" s="240"/>
      <c r="AF221" s="241"/>
      <c r="AG221" s="241"/>
      <c r="AH221" s="241"/>
      <c r="AI221" s="241"/>
      <c r="AJ221" s="241"/>
      <c r="AK221" s="240"/>
      <c r="AL221" s="136"/>
      <c r="AM221" s="139"/>
      <c r="AN221" s="153"/>
      <c r="AO221" s="112"/>
      <c r="AP221" s="296"/>
      <c r="AQ221" s="297"/>
      <c r="AR221" s="244"/>
      <c r="AS221" s="244"/>
      <c r="AT221" s="244"/>
      <c r="AU221" s="172"/>
    </row>
    <row r="222" spans="1:47" s="105" customFormat="1" x14ac:dyDescent="0.25">
      <c r="A222" s="182"/>
      <c r="B222" s="166"/>
      <c r="C222" s="189"/>
      <c r="D222" s="159"/>
      <c r="E222" s="211"/>
      <c r="F222" s="8"/>
      <c r="G222" s="8"/>
      <c r="H222" s="212" t="str">
        <f t="shared" si="7"/>
        <v/>
      </c>
      <c r="I222" s="212"/>
      <c r="J222" s="212"/>
      <c r="K222" s="213" t="str">
        <f t="shared" si="8"/>
        <v/>
      </c>
      <c r="L222" s="162"/>
      <c r="M222" s="1" t="s">
        <v>8</v>
      </c>
      <c r="N222" s="232"/>
      <c r="O222" s="233"/>
      <c r="P222" s="339"/>
      <c r="Q222" s="239"/>
      <c r="R222" s="233"/>
      <c r="S222" s="234"/>
      <c r="T222" s="234"/>
      <c r="U222" s="235"/>
      <c r="V222" s="8"/>
      <c r="W222" s="152"/>
      <c r="X222" s="294"/>
      <c r="Y222" s="294"/>
      <c r="Z222" s="152"/>
      <c r="AA222" s="308"/>
      <c r="AB222" s="112"/>
      <c r="AC222" s="153"/>
      <c r="AD222" s="43"/>
      <c r="AE222" s="240"/>
      <c r="AF222" s="241"/>
      <c r="AG222" s="241"/>
      <c r="AH222" s="241"/>
      <c r="AI222" s="241"/>
      <c r="AJ222" s="241"/>
      <c r="AK222" s="240"/>
      <c r="AL222" s="136"/>
      <c r="AM222" s="139"/>
      <c r="AN222" s="153"/>
      <c r="AO222" s="112"/>
      <c r="AP222" s="296"/>
      <c r="AQ222" s="297"/>
      <c r="AR222" s="244"/>
      <c r="AS222" s="244"/>
      <c r="AT222" s="244"/>
      <c r="AU222" s="172"/>
    </row>
    <row r="223" spans="1:47" s="105" customFormat="1" x14ac:dyDescent="0.25">
      <c r="A223" s="182"/>
      <c r="B223" s="166"/>
      <c r="C223" s="189"/>
      <c r="D223" s="159"/>
      <c r="E223" s="211"/>
      <c r="F223" s="8"/>
      <c r="G223" s="8"/>
      <c r="H223" s="212" t="str">
        <f t="shared" si="7"/>
        <v/>
      </c>
      <c r="I223" s="212"/>
      <c r="J223" s="212"/>
      <c r="K223" s="213" t="str">
        <f t="shared" si="8"/>
        <v/>
      </c>
      <c r="L223" s="162"/>
      <c r="M223" s="1" t="s">
        <v>8</v>
      </c>
      <c r="N223" s="232"/>
      <c r="O223" s="233"/>
      <c r="P223" s="339"/>
      <c r="Q223" s="239"/>
      <c r="R223" s="233"/>
      <c r="S223" s="234"/>
      <c r="T223" s="234"/>
      <c r="U223" s="235"/>
      <c r="V223" s="8"/>
      <c r="W223" s="152"/>
      <c r="X223" s="294"/>
      <c r="Y223" s="294"/>
      <c r="Z223" s="152"/>
      <c r="AA223" s="308"/>
      <c r="AB223" s="112"/>
      <c r="AC223" s="153"/>
      <c r="AD223" s="43"/>
      <c r="AE223" s="240"/>
      <c r="AF223" s="241"/>
      <c r="AG223" s="241"/>
      <c r="AH223" s="241"/>
      <c r="AI223" s="241"/>
      <c r="AJ223" s="241"/>
      <c r="AK223" s="240"/>
      <c r="AL223" s="136"/>
      <c r="AM223" s="139"/>
      <c r="AN223" s="153"/>
      <c r="AO223" s="112"/>
      <c r="AP223" s="296"/>
      <c r="AQ223" s="297"/>
      <c r="AR223" s="244"/>
      <c r="AS223" s="244"/>
      <c r="AT223" s="244"/>
      <c r="AU223" s="172"/>
    </row>
    <row r="224" spans="1:47" s="105" customFormat="1" x14ac:dyDescent="0.25">
      <c r="A224" s="182"/>
      <c r="B224" s="166"/>
      <c r="C224" s="189"/>
      <c r="D224" s="159"/>
      <c r="E224" s="211"/>
      <c r="F224" s="8"/>
      <c r="G224" s="8"/>
      <c r="H224" s="212" t="str">
        <f t="shared" si="7"/>
        <v/>
      </c>
      <c r="I224" s="212"/>
      <c r="J224" s="212"/>
      <c r="K224" s="213" t="str">
        <f t="shared" si="8"/>
        <v/>
      </c>
      <c r="L224" s="162"/>
      <c r="M224" s="1" t="s">
        <v>8</v>
      </c>
      <c r="N224" s="232"/>
      <c r="O224" s="233"/>
      <c r="P224" s="339"/>
      <c r="Q224" s="239"/>
      <c r="R224" s="233"/>
      <c r="S224" s="234"/>
      <c r="T224" s="234"/>
      <c r="U224" s="235"/>
      <c r="V224" s="8"/>
      <c r="W224" s="152"/>
      <c r="X224" s="294"/>
      <c r="Y224" s="294"/>
      <c r="Z224" s="152"/>
      <c r="AA224" s="308"/>
      <c r="AB224" s="112"/>
      <c r="AC224" s="153"/>
      <c r="AD224" s="43"/>
      <c r="AE224" s="240"/>
      <c r="AF224" s="241"/>
      <c r="AG224" s="241"/>
      <c r="AH224" s="241"/>
      <c r="AI224" s="241"/>
      <c r="AJ224" s="241"/>
      <c r="AK224" s="240"/>
      <c r="AL224" s="136"/>
      <c r="AM224" s="139"/>
      <c r="AN224" s="153"/>
      <c r="AO224" s="112"/>
      <c r="AP224" s="296"/>
      <c r="AQ224" s="297"/>
      <c r="AR224" s="244"/>
      <c r="AS224" s="244"/>
      <c r="AT224" s="244"/>
      <c r="AU224" s="172"/>
    </row>
    <row r="225" spans="1:47" s="105" customFormat="1" x14ac:dyDescent="0.25">
      <c r="A225" s="182"/>
      <c r="B225" s="166"/>
      <c r="C225" s="189"/>
      <c r="D225" s="159"/>
      <c r="E225" s="211"/>
      <c r="F225" s="8"/>
      <c r="G225" s="8"/>
      <c r="H225" s="212" t="str">
        <f t="shared" si="7"/>
        <v/>
      </c>
      <c r="I225" s="212"/>
      <c r="J225" s="212"/>
      <c r="K225" s="213" t="str">
        <f t="shared" si="8"/>
        <v/>
      </c>
      <c r="L225" s="162"/>
      <c r="M225" s="1" t="s">
        <v>8</v>
      </c>
      <c r="N225" s="232"/>
      <c r="O225" s="233"/>
      <c r="P225" s="339"/>
      <c r="Q225" s="239"/>
      <c r="R225" s="233"/>
      <c r="S225" s="234"/>
      <c r="T225" s="234"/>
      <c r="U225" s="235"/>
      <c r="V225" s="8"/>
      <c r="W225" s="152"/>
      <c r="X225" s="294"/>
      <c r="Y225" s="294"/>
      <c r="Z225" s="152"/>
      <c r="AA225" s="308"/>
      <c r="AB225" s="112"/>
      <c r="AC225" s="153"/>
      <c r="AD225" s="43"/>
      <c r="AE225" s="240"/>
      <c r="AF225" s="241"/>
      <c r="AG225" s="241"/>
      <c r="AH225" s="241"/>
      <c r="AI225" s="241"/>
      <c r="AJ225" s="241"/>
      <c r="AK225" s="240"/>
      <c r="AL225" s="136"/>
      <c r="AM225" s="139"/>
      <c r="AN225" s="153"/>
      <c r="AO225" s="112"/>
      <c r="AP225" s="296"/>
      <c r="AQ225" s="297"/>
      <c r="AR225" s="244"/>
      <c r="AS225" s="244"/>
      <c r="AT225" s="244"/>
      <c r="AU225" s="172"/>
    </row>
    <row r="226" spans="1:47" s="105" customFormat="1" x14ac:dyDescent="0.25">
      <c r="A226" s="182"/>
      <c r="B226" s="166"/>
      <c r="C226" s="189"/>
      <c r="D226" s="159"/>
      <c r="E226" s="211"/>
      <c r="F226" s="8"/>
      <c r="G226" s="8"/>
      <c r="H226" s="212" t="str">
        <f t="shared" si="7"/>
        <v/>
      </c>
      <c r="I226" s="212"/>
      <c r="J226" s="212"/>
      <c r="K226" s="213" t="str">
        <f t="shared" si="8"/>
        <v/>
      </c>
      <c r="L226" s="162"/>
      <c r="M226" s="1" t="s">
        <v>8</v>
      </c>
      <c r="N226" s="232"/>
      <c r="O226" s="233"/>
      <c r="P226" s="339"/>
      <c r="Q226" s="239"/>
      <c r="R226" s="233"/>
      <c r="S226" s="234"/>
      <c r="T226" s="234"/>
      <c r="U226" s="235"/>
      <c r="V226" s="8"/>
      <c r="W226" s="152"/>
      <c r="X226" s="294"/>
      <c r="Y226" s="294"/>
      <c r="Z226" s="152"/>
      <c r="AA226" s="308"/>
      <c r="AB226" s="112"/>
      <c r="AC226" s="153"/>
      <c r="AD226" s="43"/>
      <c r="AE226" s="240"/>
      <c r="AF226" s="241"/>
      <c r="AG226" s="241"/>
      <c r="AH226" s="241"/>
      <c r="AI226" s="241"/>
      <c r="AJ226" s="241"/>
      <c r="AK226" s="240"/>
      <c r="AL226" s="136"/>
      <c r="AM226" s="139"/>
      <c r="AN226" s="153"/>
      <c r="AO226" s="112"/>
      <c r="AP226" s="296"/>
      <c r="AQ226" s="297"/>
      <c r="AR226" s="244"/>
      <c r="AS226" s="244"/>
      <c r="AT226" s="244"/>
      <c r="AU226" s="172"/>
    </row>
    <row r="227" spans="1:47" s="105" customFormat="1" x14ac:dyDescent="0.25">
      <c r="A227" s="182"/>
      <c r="B227" s="166"/>
      <c r="C227" s="189"/>
      <c r="D227" s="159"/>
      <c r="E227" s="211"/>
      <c r="F227" s="8"/>
      <c r="G227" s="8"/>
      <c r="H227" s="212" t="str">
        <f t="shared" si="7"/>
        <v/>
      </c>
      <c r="I227" s="212"/>
      <c r="J227" s="212"/>
      <c r="K227" s="213" t="str">
        <f t="shared" si="8"/>
        <v/>
      </c>
      <c r="L227" s="162"/>
      <c r="M227" s="1" t="s">
        <v>8</v>
      </c>
      <c r="N227" s="232"/>
      <c r="O227" s="233"/>
      <c r="P227" s="339"/>
      <c r="Q227" s="239"/>
      <c r="R227" s="233"/>
      <c r="S227" s="234"/>
      <c r="T227" s="234"/>
      <c r="U227" s="235"/>
      <c r="V227" s="8"/>
      <c r="W227" s="152"/>
      <c r="X227" s="294"/>
      <c r="Y227" s="294"/>
      <c r="Z227" s="152"/>
      <c r="AA227" s="308"/>
      <c r="AB227" s="112"/>
      <c r="AC227" s="153"/>
      <c r="AD227" s="43"/>
      <c r="AE227" s="240"/>
      <c r="AF227" s="241"/>
      <c r="AG227" s="241"/>
      <c r="AH227" s="241"/>
      <c r="AI227" s="241"/>
      <c r="AJ227" s="241"/>
      <c r="AK227" s="240"/>
      <c r="AL227" s="136"/>
      <c r="AM227" s="139"/>
      <c r="AN227" s="153"/>
      <c r="AO227" s="112"/>
      <c r="AP227" s="296"/>
      <c r="AQ227" s="297"/>
      <c r="AR227" s="244"/>
      <c r="AS227" s="244"/>
      <c r="AT227" s="244"/>
      <c r="AU227" s="172"/>
    </row>
    <row r="228" spans="1:47" s="105" customFormat="1" x14ac:dyDescent="0.25">
      <c r="A228" s="182"/>
      <c r="B228" s="166"/>
      <c r="C228" s="189"/>
      <c r="D228" s="159"/>
      <c r="E228" s="211"/>
      <c r="F228" s="8"/>
      <c r="G228" s="8"/>
      <c r="H228" s="212" t="str">
        <f t="shared" si="7"/>
        <v/>
      </c>
      <c r="I228" s="212"/>
      <c r="J228" s="212"/>
      <c r="K228" s="213" t="str">
        <f t="shared" si="8"/>
        <v/>
      </c>
      <c r="L228" s="162"/>
      <c r="M228" s="1" t="s">
        <v>8</v>
      </c>
      <c r="N228" s="232"/>
      <c r="O228" s="233"/>
      <c r="P228" s="339"/>
      <c r="Q228" s="239"/>
      <c r="R228" s="233"/>
      <c r="S228" s="234"/>
      <c r="T228" s="234"/>
      <c r="U228" s="235"/>
      <c r="V228" s="8"/>
      <c r="W228" s="152"/>
      <c r="X228" s="294"/>
      <c r="Y228" s="294"/>
      <c r="Z228" s="152"/>
      <c r="AA228" s="308"/>
      <c r="AB228" s="112"/>
      <c r="AC228" s="153"/>
      <c r="AD228" s="43"/>
      <c r="AE228" s="240"/>
      <c r="AF228" s="241"/>
      <c r="AG228" s="241"/>
      <c r="AH228" s="241"/>
      <c r="AI228" s="241"/>
      <c r="AJ228" s="241"/>
      <c r="AK228" s="240"/>
      <c r="AL228" s="136"/>
      <c r="AM228" s="139"/>
      <c r="AN228" s="153"/>
      <c r="AO228" s="112"/>
      <c r="AP228" s="296"/>
      <c r="AQ228" s="297"/>
      <c r="AR228" s="244"/>
      <c r="AS228" s="244"/>
      <c r="AT228" s="244"/>
      <c r="AU228" s="172"/>
    </row>
    <row r="229" spans="1:47" s="105" customFormat="1" x14ac:dyDescent="0.25">
      <c r="A229" s="182"/>
      <c r="B229" s="166"/>
      <c r="C229" s="189"/>
      <c r="D229" s="159"/>
      <c r="E229" s="211"/>
      <c r="F229" s="8"/>
      <c r="G229" s="8"/>
      <c r="H229" s="212" t="str">
        <f t="shared" si="7"/>
        <v/>
      </c>
      <c r="I229" s="212"/>
      <c r="J229" s="212"/>
      <c r="K229" s="213" t="str">
        <f t="shared" si="8"/>
        <v/>
      </c>
      <c r="L229" s="162"/>
      <c r="M229" s="1" t="s">
        <v>8</v>
      </c>
      <c r="N229" s="232"/>
      <c r="O229" s="233"/>
      <c r="P229" s="339"/>
      <c r="Q229" s="239"/>
      <c r="R229" s="233"/>
      <c r="S229" s="234"/>
      <c r="T229" s="234"/>
      <c r="U229" s="235"/>
      <c r="V229" s="8"/>
      <c r="W229" s="152"/>
      <c r="X229" s="294"/>
      <c r="Y229" s="294"/>
      <c r="Z229" s="152"/>
      <c r="AA229" s="308"/>
      <c r="AB229" s="112"/>
      <c r="AC229" s="153"/>
      <c r="AD229" s="43"/>
      <c r="AE229" s="240"/>
      <c r="AF229" s="241"/>
      <c r="AG229" s="241"/>
      <c r="AH229" s="241"/>
      <c r="AI229" s="241"/>
      <c r="AJ229" s="241"/>
      <c r="AK229" s="240"/>
      <c r="AL229" s="136"/>
      <c r="AM229" s="139"/>
      <c r="AN229" s="153"/>
      <c r="AO229" s="112"/>
      <c r="AP229" s="296"/>
      <c r="AQ229" s="297"/>
      <c r="AR229" s="244"/>
      <c r="AS229" s="244"/>
      <c r="AT229" s="244"/>
      <c r="AU229" s="172"/>
    </row>
    <row r="230" spans="1:47" s="105" customFormat="1" x14ac:dyDescent="0.25">
      <c r="A230" s="182"/>
      <c r="B230" s="166"/>
      <c r="C230" s="189"/>
      <c r="D230" s="159"/>
      <c r="E230" s="211"/>
      <c r="F230" s="8"/>
      <c r="G230" s="8"/>
      <c r="H230" s="212" t="str">
        <f t="shared" si="7"/>
        <v/>
      </c>
      <c r="I230" s="212"/>
      <c r="J230" s="212"/>
      <c r="K230" s="213" t="str">
        <f t="shared" si="8"/>
        <v/>
      </c>
      <c r="L230" s="162"/>
      <c r="M230" s="1" t="s">
        <v>8</v>
      </c>
      <c r="N230" s="232"/>
      <c r="O230" s="233"/>
      <c r="P230" s="339"/>
      <c r="Q230" s="239"/>
      <c r="R230" s="233"/>
      <c r="S230" s="234"/>
      <c r="T230" s="234"/>
      <c r="U230" s="235"/>
      <c r="V230" s="8"/>
      <c r="W230" s="152"/>
      <c r="X230" s="294"/>
      <c r="Y230" s="294"/>
      <c r="Z230" s="152"/>
      <c r="AA230" s="308"/>
      <c r="AB230" s="112"/>
      <c r="AC230" s="153"/>
      <c r="AD230" s="43"/>
      <c r="AE230" s="240"/>
      <c r="AF230" s="241"/>
      <c r="AG230" s="241"/>
      <c r="AH230" s="241"/>
      <c r="AI230" s="241"/>
      <c r="AJ230" s="241"/>
      <c r="AK230" s="240"/>
      <c r="AL230" s="136"/>
      <c r="AM230" s="139"/>
      <c r="AN230" s="153"/>
      <c r="AO230" s="112"/>
      <c r="AP230" s="296"/>
      <c r="AQ230" s="297"/>
      <c r="AR230" s="244"/>
      <c r="AS230" s="244"/>
      <c r="AT230" s="244"/>
      <c r="AU230" s="172"/>
    </row>
    <row r="231" spans="1:47" s="105" customFormat="1" x14ac:dyDescent="0.25">
      <c r="A231" s="182"/>
      <c r="B231" s="166"/>
      <c r="C231" s="189"/>
      <c r="D231" s="159"/>
      <c r="E231" s="211"/>
      <c r="F231" s="8"/>
      <c r="G231" s="8"/>
      <c r="H231" s="212" t="str">
        <f t="shared" si="7"/>
        <v/>
      </c>
      <c r="I231" s="212"/>
      <c r="J231" s="212"/>
      <c r="K231" s="213" t="str">
        <f t="shared" si="8"/>
        <v/>
      </c>
      <c r="L231" s="162"/>
      <c r="M231" s="1" t="s">
        <v>8</v>
      </c>
      <c r="N231" s="232"/>
      <c r="O231" s="233"/>
      <c r="P231" s="339"/>
      <c r="Q231" s="239"/>
      <c r="R231" s="233"/>
      <c r="S231" s="234"/>
      <c r="T231" s="234"/>
      <c r="U231" s="235"/>
      <c r="V231" s="8"/>
      <c r="W231" s="152"/>
      <c r="X231" s="294"/>
      <c r="Y231" s="294"/>
      <c r="Z231" s="152"/>
      <c r="AA231" s="308"/>
      <c r="AB231" s="112"/>
      <c r="AC231" s="153"/>
      <c r="AD231" s="43"/>
      <c r="AE231" s="240"/>
      <c r="AF231" s="241"/>
      <c r="AG231" s="241"/>
      <c r="AH231" s="241"/>
      <c r="AI231" s="241"/>
      <c r="AJ231" s="241"/>
      <c r="AK231" s="240"/>
      <c r="AL231" s="136"/>
      <c r="AM231" s="139"/>
      <c r="AN231" s="153"/>
      <c r="AO231" s="112"/>
      <c r="AP231" s="296"/>
      <c r="AQ231" s="297"/>
      <c r="AR231" s="244"/>
      <c r="AS231" s="244"/>
      <c r="AT231" s="244"/>
      <c r="AU231" s="172"/>
    </row>
    <row r="232" spans="1:47" s="105" customFormat="1" x14ac:dyDescent="0.25">
      <c r="A232" s="182"/>
      <c r="B232" s="166"/>
      <c r="C232" s="189"/>
      <c r="D232" s="159"/>
      <c r="E232" s="211"/>
      <c r="F232" s="8"/>
      <c r="G232" s="8"/>
      <c r="H232" s="212" t="str">
        <f t="shared" si="7"/>
        <v/>
      </c>
      <c r="I232" s="212"/>
      <c r="J232" s="212"/>
      <c r="K232" s="213" t="str">
        <f t="shared" si="8"/>
        <v/>
      </c>
      <c r="L232" s="162"/>
      <c r="M232" s="1" t="s">
        <v>8</v>
      </c>
      <c r="N232" s="232"/>
      <c r="O232" s="233"/>
      <c r="P232" s="339"/>
      <c r="Q232" s="239"/>
      <c r="R232" s="233"/>
      <c r="S232" s="234"/>
      <c r="T232" s="234"/>
      <c r="U232" s="235"/>
      <c r="V232" s="8"/>
      <c r="W232" s="152"/>
      <c r="X232" s="294"/>
      <c r="Y232" s="294"/>
      <c r="Z232" s="152"/>
      <c r="AA232" s="308"/>
      <c r="AB232" s="112"/>
      <c r="AC232" s="153"/>
      <c r="AD232" s="43"/>
      <c r="AE232" s="240"/>
      <c r="AF232" s="241"/>
      <c r="AG232" s="241"/>
      <c r="AH232" s="241"/>
      <c r="AI232" s="241"/>
      <c r="AJ232" s="241"/>
      <c r="AK232" s="240"/>
      <c r="AL232" s="136"/>
      <c r="AM232" s="139"/>
      <c r="AN232" s="153"/>
      <c r="AO232" s="112"/>
      <c r="AP232" s="296"/>
      <c r="AQ232" s="297"/>
      <c r="AR232" s="244"/>
      <c r="AS232" s="244"/>
      <c r="AT232" s="244"/>
      <c r="AU232" s="172"/>
    </row>
    <row r="233" spans="1:47" s="105" customFormat="1" x14ac:dyDescent="0.25">
      <c r="A233" s="182"/>
      <c r="B233" s="166"/>
      <c r="C233" s="189"/>
      <c r="D233" s="159"/>
      <c r="E233" s="211"/>
      <c r="F233" s="8"/>
      <c r="G233" s="8"/>
      <c r="H233" s="212" t="str">
        <f t="shared" si="7"/>
        <v/>
      </c>
      <c r="I233" s="212"/>
      <c r="J233" s="212"/>
      <c r="K233" s="213" t="str">
        <f t="shared" si="8"/>
        <v/>
      </c>
      <c r="L233" s="162"/>
      <c r="M233" s="1" t="s">
        <v>8</v>
      </c>
      <c r="N233" s="232"/>
      <c r="O233" s="233"/>
      <c r="P233" s="339"/>
      <c r="Q233" s="239"/>
      <c r="R233" s="233"/>
      <c r="S233" s="234"/>
      <c r="T233" s="234"/>
      <c r="U233" s="235"/>
      <c r="V233" s="8"/>
      <c r="W233" s="152"/>
      <c r="X233" s="294"/>
      <c r="Y233" s="294"/>
      <c r="Z233" s="152"/>
      <c r="AA233" s="308"/>
      <c r="AB233" s="112"/>
      <c r="AC233" s="153"/>
      <c r="AD233" s="43"/>
      <c r="AE233" s="240"/>
      <c r="AF233" s="241"/>
      <c r="AG233" s="241"/>
      <c r="AH233" s="241"/>
      <c r="AI233" s="241"/>
      <c r="AJ233" s="241"/>
      <c r="AK233" s="240"/>
      <c r="AL233" s="136"/>
      <c r="AM233" s="139"/>
      <c r="AN233" s="153"/>
      <c r="AO233" s="112"/>
      <c r="AP233" s="296"/>
      <c r="AQ233" s="297"/>
      <c r="AR233" s="244"/>
      <c r="AS233" s="244"/>
      <c r="AT233" s="244"/>
      <c r="AU233" s="172"/>
    </row>
    <row r="234" spans="1:47" s="105" customFormat="1" x14ac:dyDescent="0.25">
      <c r="A234" s="182"/>
      <c r="B234" s="166"/>
      <c r="C234" s="189"/>
      <c r="D234" s="159"/>
      <c r="E234" s="211"/>
      <c r="F234" s="8"/>
      <c r="G234" s="8"/>
      <c r="H234" s="212" t="str">
        <f t="shared" si="7"/>
        <v/>
      </c>
      <c r="I234" s="212"/>
      <c r="J234" s="212"/>
      <c r="K234" s="213" t="str">
        <f t="shared" si="8"/>
        <v/>
      </c>
      <c r="L234" s="162"/>
      <c r="M234" s="1" t="s">
        <v>8</v>
      </c>
      <c r="N234" s="232"/>
      <c r="O234" s="233"/>
      <c r="P234" s="339"/>
      <c r="Q234" s="239"/>
      <c r="R234" s="233"/>
      <c r="S234" s="234"/>
      <c r="T234" s="234"/>
      <c r="U234" s="235"/>
      <c r="V234" s="8"/>
      <c r="W234" s="152"/>
      <c r="X234" s="294"/>
      <c r="Y234" s="294"/>
      <c r="Z234" s="152"/>
      <c r="AA234" s="308"/>
      <c r="AB234" s="112"/>
      <c r="AC234" s="153"/>
      <c r="AD234" s="43"/>
      <c r="AE234" s="240"/>
      <c r="AF234" s="241"/>
      <c r="AG234" s="241"/>
      <c r="AH234" s="241"/>
      <c r="AI234" s="241"/>
      <c r="AJ234" s="241"/>
      <c r="AK234" s="240"/>
      <c r="AL234" s="136"/>
      <c r="AM234" s="139"/>
      <c r="AN234" s="153"/>
      <c r="AO234" s="112"/>
      <c r="AP234" s="296"/>
      <c r="AQ234" s="297"/>
      <c r="AR234" s="244"/>
      <c r="AS234" s="244"/>
      <c r="AT234" s="244"/>
      <c r="AU234" s="172"/>
    </row>
    <row r="235" spans="1:47" s="105" customFormat="1" x14ac:dyDescent="0.25">
      <c r="A235" s="182"/>
      <c r="B235" s="166"/>
      <c r="C235" s="189"/>
      <c r="D235" s="159"/>
      <c r="E235" s="211"/>
      <c r="F235" s="8"/>
      <c r="G235" s="8"/>
      <c r="H235" s="212" t="str">
        <f t="shared" si="7"/>
        <v/>
      </c>
      <c r="I235" s="212"/>
      <c r="J235" s="212"/>
      <c r="K235" s="213" t="str">
        <f t="shared" si="8"/>
        <v/>
      </c>
      <c r="L235" s="162"/>
      <c r="M235" s="1" t="s">
        <v>8</v>
      </c>
      <c r="N235" s="232"/>
      <c r="O235" s="233"/>
      <c r="P235" s="339"/>
      <c r="Q235" s="239"/>
      <c r="R235" s="233"/>
      <c r="S235" s="234"/>
      <c r="T235" s="234"/>
      <c r="U235" s="235"/>
      <c r="V235" s="8"/>
      <c r="W235" s="152"/>
      <c r="X235" s="294"/>
      <c r="Y235" s="294"/>
      <c r="Z235" s="152"/>
      <c r="AA235" s="308"/>
      <c r="AB235" s="112"/>
      <c r="AC235" s="153"/>
      <c r="AD235" s="43"/>
      <c r="AE235" s="240"/>
      <c r="AF235" s="241"/>
      <c r="AG235" s="241"/>
      <c r="AH235" s="241"/>
      <c r="AI235" s="241"/>
      <c r="AJ235" s="241"/>
      <c r="AK235" s="240"/>
      <c r="AL235" s="136"/>
      <c r="AM235" s="139"/>
      <c r="AN235" s="153"/>
      <c r="AO235" s="112"/>
      <c r="AP235" s="296"/>
      <c r="AQ235" s="297"/>
      <c r="AR235" s="244"/>
      <c r="AS235" s="244"/>
      <c r="AT235" s="244"/>
      <c r="AU235" s="172"/>
    </row>
    <row r="236" spans="1:47" s="105" customFormat="1" x14ac:dyDescent="0.25">
      <c r="A236" s="182"/>
      <c r="B236" s="166"/>
      <c r="C236" s="189"/>
      <c r="D236" s="159"/>
      <c r="E236" s="211"/>
      <c r="F236" s="8"/>
      <c r="G236" s="8"/>
      <c r="H236" s="212" t="str">
        <f t="shared" si="7"/>
        <v/>
      </c>
      <c r="I236" s="212"/>
      <c r="J236" s="212"/>
      <c r="K236" s="213" t="str">
        <f t="shared" si="8"/>
        <v/>
      </c>
      <c r="L236" s="162"/>
      <c r="M236" s="1" t="s">
        <v>8</v>
      </c>
      <c r="N236" s="232"/>
      <c r="O236" s="233"/>
      <c r="P236" s="339"/>
      <c r="Q236" s="239"/>
      <c r="R236" s="233"/>
      <c r="S236" s="234"/>
      <c r="T236" s="234"/>
      <c r="U236" s="235"/>
      <c r="V236" s="8"/>
      <c r="W236" s="152"/>
      <c r="X236" s="294"/>
      <c r="Y236" s="294"/>
      <c r="Z236" s="152"/>
      <c r="AA236" s="308"/>
      <c r="AB236" s="112"/>
      <c r="AC236" s="153"/>
      <c r="AD236" s="43"/>
      <c r="AE236" s="240"/>
      <c r="AF236" s="241"/>
      <c r="AG236" s="241"/>
      <c r="AH236" s="241"/>
      <c r="AI236" s="241"/>
      <c r="AJ236" s="241"/>
      <c r="AK236" s="240"/>
      <c r="AL236" s="136"/>
      <c r="AM236" s="139"/>
      <c r="AN236" s="153"/>
      <c r="AO236" s="112"/>
      <c r="AP236" s="296"/>
      <c r="AQ236" s="297"/>
      <c r="AR236" s="244"/>
      <c r="AS236" s="244"/>
      <c r="AT236" s="244"/>
      <c r="AU236" s="172"/>
    </row>
    <row r="237" spans="1:47" s="105" customFormat="1" x14ac:dyDescent="0.25">
      <c r="A237" s="182"/>
      <c r="B237" s="166"/>
      <c r="C237" s="189"/>
      <c r="D237" s="159"/>
      <c r="E237" s="211"/>
      <c r="F237" s="8"/>
      <c r="G237" s="8"/>
      <c r="H237" s="212" t="str">
        <f t="shared" si="7"/>
        <v/>
      </c>
      <c r="I237" s="212"/>
      <c r="J237" s="212"/>
      <c r="K237" s="213" t="str">
        <f t="shared" si="8"/>
        <v/>
      </c>
      <c r="L237" s="162"/>
      <c r="M237" s="1" t="s">
        <v>8</v>
      </c>
      <c r="N237" s="232"/>
      <c r="O237" s="233"/>
      <c r="P237" s="339"/>
      <c r="Q237" s="239"/>
      <c r="R237" s="233"/>
      <c r="S237" s="234"/>
      <c r="T237" s="234"/>
      <c r="U237" s="235"/>
      <c r="V237" s="8"/>
      <c r="W237" s="152"/>
      <c r="X237" s="294"/>
      <c r="Y237" s="294"/>
      <c r="Z237" s="152"/>
      <c r="AA237" s="308"/>
      <c r="AB237" s="112"/>
      <c r="AC237" s="153"/>
      <c r="AD237" s="43"/>
      <c r="AE237" s="240"/>
      <c r="AF237" s="241"/>
      <c r="AG237" s="241"/>
      <c r="AH237" s="241"/>
      <c r="AI237" s="241"/>
      <c r="AJ237" s="241"/>
      <c r="AK237" s="240"/>
      <c r="AL237" s="136"/>
      <c r="AM237" s="139"/>
      <c r="AN237" s="153"/>
      <c r="AO237" s="112"/>
      <c r="AP237" s="296"/>
      <c r="AQ237" s="297"/>
      <c r="AR237" s="244"/>
      <c r="AS237" s="244"/>
      <c r="AT237" s="244"/>
      <c r="AU237" s="172"/>
    </row>
    <row r="238" spans="1:47" s="105" customFormat="1" x14ac:dyDescent="0.25">
      <c r="A238" s="182"/>
      <c r="B238" s="166"/>
      <c r="C238" s="189"/>
      <c r="D238" s="159"/>
      <c r="E238" s="211"/>
      <c r="F238" s="8"/>
      <c r="G238" s="8"/>
      <c r="H238" s="212" t="str">
        <f t="shared" si="7"/>
        <v/>
      </c>
      <c r="I238" s="212"/>
      <c r="J238" s="212"/>
      <c r="K238" s="213" t="str">
        <f t="shared" si="8"/>
        <v/>
      </c>
      <c r="L238" s="162"/>
      <c r="M238" s="1" t="s">
        <v>8</v>
      </c>
      <c r="N238" s="232"/>
      <c r="O238" s="233"/>
      <c r="P238" s="339"/>
      <c r="Q238" s="239"/>
      <c r="R238" s="233"/>
      <c r="S238" s="234"/>
      <c r="T238" s="234"/>
      <c r="U238" s="235"/>
      <c r="V238" s="8"/>
      <c r="W238" s="152"/>
      <c r="X238" s="294"/>
      <c r="Y238" s="294"/>
      <c r="Z238" s="152"/>
      <c r="AA238" s="308"/>
      <c r="AB238" s="112"/>
      <c r="AC238" s="153"/>
      <c r="AD238" s="43"/>
      <c r="AE238" s="240"/>
      <c r="AF238" s="241"/>
      <c r="AG238" s="241"/>
      <c r="AH238" s="241"/>
      <c r="AI238" s="241"/>
      <c r="AJ238" s="241"/>
      <c r="AK238" s="240"/>
      <c r="AL238" s="136"/>
      <c r="AM238" s="139"/>
      <c r="AN238" s="153"/>
      <c r="AO238" s="112"/>
      <c r="AP238" s="296"/>
      <c r="AQ238" s="297"/>
      <c r="AR238" s="244"/>
      <c r="AS238" s="244"/>
      <c r="AT238" s="244"/>
      <c r="AU238" s="172"/>
    </row>
    <row r="239" spans="1:47" s="105" customFormat="1" x14ac:dyDescent="0.25">
      <c r="A239" s="182"/>
      <c r="B239" s="166"/>
      <c r="C239" s="189"/>
      <c r="D239" s="159"/>
      <c r="E239" s="211"/>
      <c r="F239" s="8"/>
      <c r="G239" s="8"/>
      <c r="H239" s="212" t="str">
        <f t="shared" si="7"/>
        <v/>
      </c>
      <c r="I239" s="212"/>
      <c r="J239" s="212"/>
      <c r="K239" s="213" t="str">
        <f t="shared" si="8"/>
        <v/>
      </c>
      <c r="L239" s="162"/>
      <c r="M239" s="1" t="s">
        <v>8</v>
      </c>
      <c r="N239" s="232"/>
      <c r="O239" s="233"/>
      <c r="P239" s="339"/>
      <c r="Q239" s="239"/>
      <c r="R239" s="233"/>
      <c r="S239" s="234"/>
      <c r="T239" s="234"/>
      <c r="U239" s="235"/>
      <c r="V239" s="8"/>
      <c r="W239" s="152"/>
      <c r="X239" s="294"/>
      <c r="Y239" s="294"/>
      <c r="Z239" s="152"/>
      <c r="AA239" s="308"/>
      <c r="AB239" s="112"/>
      <c r="AC239" s="153"/>
      <c r="AD239" s="43"/>
      <c r="AE239" s="240"/>
      <c r="AF239" s="241"/>
      <c r="AG239" s="241"/>
      <c r="AH239" s="241"/>
      <c r="AI239" s="241"/>
      <c r="AJ239" s="241"/>
      <c r="AK239" s="240"/>
      <c r="AL239" s="136"/>
      <c r="AM239" s="139"/>
      <c r="AN239" s="153"/>
      <c r="AO239" s="112"/>
      <c r="AP239" s="296"/>
      <c r="AQ239" s="297"/>
      <c r="AR239" s="244"/>
      <c r="AS239" s="244"/>
      <c r="AT239" s="244"/>
      <c r="AU239" s="172"/>
    </row>
    <row r="240" spans="1:47" s="105" customFormat="1" x14ac:dyDescent="0.25">
      <c r="A240" s="182"/>
      <c r="B240" s="166"/>
      <c r="C240" s="189"/>
      <c r="D240" s="159"/>
      <c r="E240" s="211"/>
      <c r="F240" s="8"/>
      <c r="G240" s="8"/>
      <c r="H240" s="212" t="str">
        <f t="shared" si="7"/>
        <v/>
      </c>
      <c r="I240" s="212"/>
      <c r="J240" s="212"/>
      <c r="K240" s="213" t="str">
        <f t="shared" si="8"/>
        <v/>
      </c>
      <c r="L240" s="162"/>
      <c r="M240" s="1" t="s">
        <v>8</v>
      </c>
      <c r="N240" s="232"/>
      <c r="O240" s="233"/>
      <c r="P240" s="339"/>
      <c r="Q240" s="239"/>
      <c r="R240" s="233"/>
      <c r="S240" s="234"/>
      <c r="T240" s="234"/>
      <c r="U240" s="235"/>
      <c r="V240" s="8"/>
      <c r="W240" s="152"/>
      <c r="X240" s="294"/>
      <c r="Y240" s="294"/>
      <c r="Z240" s="152"/>
      <c r="AA240" s="308"/>
      <c r="AB240" s="112"/>
      <c r="AC240" s="153"/>
      <c r="AD240" s="43"/>
      <c r="AE240" s="240"/>
      <c r="AF240" s="241"/>
      <c r="AG240" s="241"/>
      <c r="AH240" s="241"/>
      <c r="AI240" s="241"/>
      <c r="AJ240" s="241"/>
      <c r="AK240" s="240"/>
      <c r="AL240" s="136"/>
      <c r="AM240" s="139"/>
      <c r="AN240" s="153"/>
      <c r="AO240" s="112"/>
      <c r="AP240" s="296"/>
      <c r="AQ240" s="297"/>
      <c r="AR240" s="244"/>
      <c r="AS240" s="244"/>
      <c r="AT240" s="244"/>
      <c r="AU240" s="172"/>
    </row>
    <row r="241" spans="1:47" s="105" customFormat="1" x14ac:dyDescent="0.25">
      <c r="A241" s="182"/>
      <c r="B241" s="166"/>
      <c r="C241" s="189"/>
      <c r="D241" s="159"/>
      <c r="E241" s="211"/>
      <c r="F241" s="8"/>
      <c r="G241" s="8"/>
      <c r="H241" s="212" t="str">
        <f t="shared" si="7"/>
        <v/>
      </c>
      <c r="I241" s="212"/>
      <c r="J241" s="212"/>
      <c r="K241" s="213" t="str">
        <f t="shared" si="8"/>
        <v/>
      </c>
      <c r="L241" s="162"/>
      <c r="M241" s="1" t="s">
        <v>8</v>
      </c>
      <c r="N241" s="232"/>
      <c r="O241" s="233"/>
      <c r="P241" s="339"/>
      <c r="Q241" s="239"/>
      <c r="R241" s="233"/>
      <c r="S241" s="234"/>
      <c r="T241" s="234"/>
      <c r="U241" s="235"/>
      <c r="V241" s="8"/>
      <c r="W241" s="152"/>
      <c r="X241" s="294"/>
      <c r="Y241" s="294"/>
      <c r="Z241" s="152"/>
      <c r="AA241" s="308"/>
      <c r="AB241" s="112"/>
      <c r="AC241" s="153"/>
      <c r="AD241" s="43"/>
      <c r="AE241" s="240"/>
      <c r="AF241" s="241"/>
      <c r="AG241" s="241"/>
      <c r="AH241" s="241"/>
      <c r="AI241" s="241"/>
      <c r="AJ241" s="241"/>
      <c r="AK241" s="240"/>
      <c r="AL241" s="136"/>
      <c r="AM241" s="139"/>
      <c r="AN241" s="153"/>
      <c r="AO241" s="112"/>
      <c r="AP241" s="296"/>
      <c r="AQ241" s="297"/>
      <c r="AR241" s="244"/>
      <c r="AS241" s="244"/>
      <c r="AT241" s="244"/>
      <c r="AU241" s="172"/>
    </row>
    <row r="242" spans="1:47" s="105" customFormat="1" x14ac:dyDescent="0.25">
      <c r="A242" s="182"/>
      <c r="B242" s="166"/>
      <c r="C242" s="189"/>
      <c r="D242" s="159"/>
      <c r="E242" s="211"/>
      <c r="F242" s="8"/>
      <c r="G242" s="8"/>
      <c r="H242" s="212" t="str">
        <f t="shared" si="7"/>
        <v/>
      </c>
      <c r="I242" s="212"/>
      <c r="J242" s="212"/>
      <c r="K242" s="213" t="str">
        <f t="shared" si="8"/>
        <v/>
      </c>
      <c r="L242" s="162"/>
      <c r="M242" s="1" t="s">
        <v>8</v>
      </c>
      <c r="N242" s="232"/>
      <c r="O242" s="233"/>
      <c r="P242" s="339"/>
      <c r="Q242" s="239"/>
      <c r="R242" s="233"/>
      <c r="S242" s="234"/>
      <c r="T242" s="234"/>
      <c r="U242" s="235"/>
      <c r="V242" s="8"/>
      <c r="W242" s="152"/>
      <c r="X242" s="294"/>
      <c r="Y242" s="294"/>
      <c r="Z242" s="152"/>
      <c r="AA242" s="308"/>
      <c r="AB242" s="112"/>
      <c r="AC242" s="153"/>
      <c r="AD242" s="43"/>
      <c r="AE242" s="240"/>
      <c r="AF242" s="241"/>
      <c r="AG242" s="241"/>
      <c r="AH242" s="241"/>
      <c r="AI242" s="241"/>
      <c r="AJ242" s="241"/>
      <c r="AK242" s="240"/>
      <c r="AL242" s="136"/>
      <c r="AM242" s="139"/>
      <c r="AN242" s="153"/>
      <c r="AO242" s="112"/>
      <c r="AP242" s="296"/>
      <c r="AQ242" s="297"/>
      <c r="AR242" s="244"/>
      <c r="AS242" s="244"/>
      <c r="AT242" s="244"/>
      <c r="AU242" s="172"/>
    </row>
    <row r="243" spans="1:47" s="105" customFormat="1" x14ac:dyDescent="0.25">
      <c r="A243" s="182"/>
      <c r="B243" s="166"/>
      <c r="C243" s="189"/>
      <c r="D243" s="159"/>
      <c r="E243" s="211"/>
      <c r="F243" s="8"/>
      <c r="G243" s="8"/>
      <c r="H243" s="212" t="str">
        <f t="shared" si="7"/>
        <v/>
      </c>
      <c r="I243" s="212"/>
      <c r="J243" s="212"/>
      <c r="K243" s="213" t="str">
        <f t="shared" si="8"/>
        <v/>
      </c>
      <c r="L243" s="162"/>
      <c r="M243" s="1" t="s">
        <v>8</v>
      </c>
      <c r="N243" s="232"/>
      <c r="O243" s="233"/>
      <c r="P243" s="339"/>
      <c r="Q243" s="239"/>
      <c r="R243" s="233"/>
      <c r="S243" s="234"/>
      <c r="T243" s="234"/>
      <c r="U243" s="235"/>
      <c r="V243" s="8"/>
      <c r="W243" s="152"/>
      <c r="X243" s="294"/>
      <c r="Y243" s="294"/>
      <c r="Z243" s="152"/>
      <c r="AA243" s="308"/>
      <c r="AB243" s="112"/>
      <c r="AC243" s="153"/>
      <c r="AD243" s="43"/>
      <c r="AE243" s="240"/>
      <c r="AF243" s="241"/>
      <c r="AG243" s="241"/>
      <c r="AH243" s="241"/>
      <c r="AI243" s="241"/>
      <c r="AJ243" s="241"/>
      <c r="AK243" s="240"/>
      <c r="AL243" s="136"/>
      <c r="AM243" s="139"/>
      <c r="AN243" s="153"/>
      <c r="AO243" s="112"/>
      <c r="AP243" s="296"/>
      <c r="AQ243" s="297"/>
      <c r="AR243" s="244"/>
      <c r="AS243" s="244"/>
      <c r="AT243" s="244"/>
      <c r="AU243" s="172"/>
    </row>
    <row r="244" spans="1:47" s="105" customFormat="1" x14ac:dyDescent="0.25">
      <c r="A244" s="182"/>
      <c r="B244" s="166"/>
      <c r="C244" s="189"/>
      <c r="D244" s="159"/>
      <c r="E244" s="211"/>
      <c r="F244" s="8"/>
      <c r="G244" s="8"/>
      <c r="H244" s="212" t="str">
        <f t="shared" si="7"/>
        <v/>
      </c>
      <c r="I244" s="212"/>
      <c r="J244" s="212"/>
      <c r="K244" s="213" t="str">
        <f t="shared" si="8"/>
        <v/>
      </c>
      <c r="L244" s="162"/>
      <c r="M244" s="1" t="s">
        <v>8</v>
      </c>
      <c r="N244" s="232"/>
      <c r="O244" s="233"/>
      <c r="P244" s="339"/>
      <c r="Q244" s="239"/>
      <c r="R244" s="233"/>
      <c r="S244" s="234"/>
      <c r="T244" s="234"/>
      <c r="U244" s="235"/>
      <c r="V244" s="8"/>
      <c r="W244" s="152"/>
      <c r="X244" s="294"/>
      <c r="Y244" s="294"/>
      <c r="Z244" s="152"/>
      <c r="AA244" s="308"/>
      <c r="AB244" s="112"/>
      <c r="AC244" s="153"/>
      <c r="AD244" s="43"/>
      <c r="AE244" s="240"/>
      <c r="AF244" s="241"/>
      <c r="AG244" s="241"/>
      <c r="AH244" s="241"/>
      <c r="AI244" s="241"/>
      <c r="AJ244" s="241"/>
      <c r="AK244" s="240"/>
      <c r="AL244" s="136"/>
      <c r="AM244" s="139"/>
      <c r="AN244" s="153"/>
      <c r="AO244" s="112"/>
      <c r="AP244" s="296"/>
      <c r="AQ244" s="297"/>
      <c r="AR244" s="244"/>
      <c r="AS244" s="244"/>
      <c r="AT244" s="244"/>
      <c r="AU244" s="172"/>
    </row>
    <row r="245" spans="1:47" s="105" customFormat="1" x14ac:dyDescent="0.25">
      <c r="A245" s="182"/>
      <c r="B245" s="166"/>
      <c r="C245" s="189"/>
      <c r="D245" s="159"/>
      <c r="E245" s="211"/>
      <c r="F245" s="8"/>
      <c r="G245" s="8"/>
      <c r="H245" s="212" t="str">
        <f t="shared" si="7"/>
        <v/>
      </c>
      <c r="I245" s="212"/>
      <c r="J245" s="212"/>
      <c r="K245" s="213" t="str">
        <f t="shared" si="8"/>
        <v/>
      </c>
      <c r="L245" s="162"/>
      <c r="M245" s="1" t="s">
        <v>8</v>
      </c>
      <c r="N245" s="232"/>
      <c r="O245" s="233"/>
      <c r="P245" s="339"/>
      <c r="Q245" s="239"/>
      <c r="R245" s="233"/>
      <c r="S245" s="234"/>
      <c r="T245" s="234"/>
      <c r="U245" s="235"/>
      <c r="V245" s="8"/>
      <c r="W245" s="152"/>
      <c r="X245" s="294"/>
      <c r="Y245" s="294"/>
      <c r="Z245" s="152"/>
      <c r="AA245" s="308"/>
      <c r="AB245" s="112"/>
      <c r="AC245" s="153"/>
      <c r="AD245" s="43"/>
      <c r="AE245" s="240"/>
      <c r="AF245" s="241"/>
      <c r="AG245" s="241"/>
      <c r="AH245" s="241"/>
      <c r="AI245" s="241"/>
      <c r="AJ245" s="241"/>
      <c r="AK245" s="240"/>
      <c r="AL245" s="136"/>
      <c r="AM245" s="139"/>
      <c r="AN245" s="153"/>
      <c r="AO245" s="112"/>
      <c r="AP245" s="296"/>
      <c r="AQ245" s="297"/>
      <c r="AR245" s="244"/>
      <c r="AS245" s="244"/>
      <c r="AT245" s="244"/>
      <c r="AU245" s="172"/>
    </row>
    <row r="246" spans="1:47" s="105" customFormat="1" x14ac:dyDescent="0.25">
      <c r="A246" s="182"/>
      <c r="B246" s="166"/>
      <c r="C246" s="189"/>
      <c r="D246" s="159"/>
      <c r="E246" s="211"/>
      <c r="F246" s="8"/>
      <c r="G246" s="8"/>
      <c r="H246" s="212" t="str">
        <f t="shared" si="7"/>
        <v/>
      </c>
      <c r="I246" s="212"/>
      <c r="J246" s="212"/>
      <c r="K246" s="213" t="str">
        <f t="shared" si="8"/>
        <v/>
      </c>
      <c r="L246" s="162"/>
      <c r="M246" s="1" t="s">
        <v>8</v>
      </c>
      <c r="N246" s="232"/>
      <c r="O246" s="233"/>
      <c r="P246" s="339"/>
      <c r="Q246" s="239"/>
      <c r="R246" s="233"/>
      <c r="S246" s="234"/>
      <c r="T246" s="234"/>
      <c r="U246" s="235"/>
      <c r="V246" s="8"/>
      <c r="W246" s="152"/>
      <c r="X246" s="294"/>
      <c r="Y246" s="294"/>
      <c r="Z246" s="152"/>
      <c r="AA246" s="308"/>
      <c r="AB246" s="112"/>
      <c r="AC246" s="153"/>
      <c r="AD246" s="43"/>
      <c r="AE246" s="240"/>
      <c r="AF246" s="241"/>
      <c r="AG246" s="241"/>
      <c r="AH246" s="241"/>
      <c r="AI246" s="241"/>
      <c r="AJ246" s="241"/>
      <c r="AK246" s="240"/>
      <c r="AL246" s="136"/>
      <c r="AM246" s="139"/>
      <c r="AN246" s="153"/>
      <c r="AO246" s="112"/>
      <c r="AP246" s="296"/>
      <c r="AQ246" s="297"/>
      <c r="AR246" s="244"/>
      <c r="AS246" s="244"/>
      <c r="AT246" s="244"/>
      <c r="AU246" s="172"/>
    </row>
    <row r="247" spans="1:47" s="105" customFormat="1" x14ac:dyDescent="0.25">
      <c r="A247" s="182"/>
      <c r="B247" s="166"/>
      <c r="C247" s="189"/>
      <c r="D247" s="159"/>
      <c r="E247" s="211"/>
      <c r="F247" s="8"/>
      <c r="G247" s="8"/>
      <c r="H247" s="212" t="str">
        <f t="shared" si="7"/>
        <v/>
      </c>
      <c r="I247" s="212"/>
      <c r="J247" s="212"/>
      <c r="K247" s="213" t="str">
        <f t="shared" si="8"/>
        <v/>
      </c>
      <c r="L247" s="162"/>
      <c r="M247" s="1" t="s">
        <v>8</v>
      </c>
      <c r="N247" s="232"/>
      <c r="O247" s="233"/>
      <c r="P247" s="339"/>
      <c r="Q247" s="239"/>
      <c r="R247" s="233"/>
      <c r="S247" s="234"/>
      <c r="T247" s="234"/>
      <c r="U247" s="235"/>
      <c r="V247" s="8"/>
      <c r="W247" s="152"/>
      <c r="X247" s="294"/>
      <c r="Y247" s="294"/>
      <c r="Z247" s="152"/>
      <c r="AA247" s="308"/>
      <c r="AB247" s="112"/>
      <c r="AC247" s="153"/>
      <c r="AD247" s="43"/>
      <c r="AE247" s="240"/>
      <c r="AF247" s="241"/>
      <c r="AG247" s="241"/>
      <c r="AH247" s="241"/>
      <c r="AI247" s="241"/>
      <c r="AJ247" s="241"/>
      <c r="AK247" s="240"/>
      <c r="AL247" s="136"/>
      <c r="AM247" s="139"/>
      <c r="AN247" s="153"/>
      <c r="AO247" s="112"/>
      <c r="AP247" s="296"/>
      <c r="AQ247" s="297"/>
      <c r="AR247" s="244"/>
      <c r="AS247" s="244"/>
      <c r="AT247" s="244"/>
      <c r="AU247" s="172"/>
    </row>
    <row r="248" spans="1:47" s="105" customFormat="1" x14ac:dyDescent="0.25">
      <c r="A248" s="182"/>
      <c r="B248" s="166"/>
      <c r="C248" s="189"/>
      <c r="D248" s="159"/>
      <c r="E248" s="211"/>
      <c r="F248" s="8"/>
      <c r="G248" s="8"/>
      <c r="H248" s="212" t="str">
        <f t="shared" si="7"/>
        <v/>
      </c>
      <c r="I248" s="212"/>
      <c r="J248" s="212"/>
      <c r="K248" s="213" t="str">
        <f t="shared" si="8"/>
        <v/>
      </c>
      <c r="L248" s="162"/>
      <c r="M248" s="1" t="s">
        <v>8</v>
      </c>
      <c r="N248" s="232"/>
      <c r="O248" s="233"/>
      <c r="P248" s="339"/>
      <c r="Q248" s="239"/>
      <c r="R248" s="233"/>
      <c r="S248" s="234"/>
      <c r="T248" s="234"/>
      <c r="U248" s="235"/>
      <c r="V248" s="8"/>
      <c r="W248" s="152"/>
      <c r="X248" s="294"/>
      <c r="Y248" s="294"/>
      <c r="Z248" s="152"/>
      <c r="AA248" s="308"/>
      <c r="AB248" s="112"/>
      <c r="AC248" s="153"/>
      <c r="AD248" s="43"/>
      <c r="AE248" s="240"/>
      <c r="AF248" s="241"/>
      <c r="AG248" s="241"/>
      <c r="AH248" s="241"/>
      <c r="AI248" s="241"/>
      <c r="AJ248" s="241"/>
      <c r="AK248" s="240"/>
      <c r="AL248" s="136"/>
      <c r="AM248" s="139"/>
      <c r="AN248" s="153"/>
      <c r="AO248" s="112"/>
      <c r="AP248" s="296"/>
      <c r="AQ248" s="297"/>
      <c r="AR248" s="244"/>
      <c r="AS248" s="244"/>
      <c r="AT248" s="244"/>
      <c r="AU248" s="172"/>
    </row>
    <row r="249" spans="1:47" s="105" customFormat="1" x14ac:dyDescent="0.25">
      <c r="A249" s="182"/>
      <c r="B249" s="166"/>
      <c r="C249" s="189"/>
      <c r="D249" s="159"/>
      <c r="E249" s="211"/>
      <c r="F249" s="8"/>
      <c r="G249" s="8"/>
      <c r="H249" s="212" t="str">
        <f t="shared" si="7"/>
        <v/>
      </c>
      <c r="I249" s="212"/>
      <c r="J249" s="212"/>
      <c r="K249" s="213" t="str">
        <f t="shared" si="8"/>
        <v/>
      </c>
      <c r="L249" s="162"/>
      <c r="M249" s="1" t="s">
        <v>8</v>
      </c>
      <c r="N249" s="232"/>
      <c r="O249" s="233"/>
      <c r="P249" s="339"/>
      <c r="Q249" s="239"/>
      <c r="R249" s="233"/>
      <c r="S249" s="234"/>
      <c r="T249" s="234"/>
      <c r="U249" s="235"/>
      <c r="V249" s="8"/>
      <c r="W249" s="152"/>
      <c r="X249" s="294"/>
      <c r="Y249" s="294"/>
      <c r="Z249" s="152"/>
      <c r="AA249" s="308"/>
      <c r="AB249" s="112"/>
      <c r="AC249" s="153"/>
      <c r="AD249" s="43"/>
      <c r="AE249" s="240"/>
      <c r="AF249" s="241"/>
      <c r="AG249" s="241"/>
      <c r="AH249" s="241"/>
      <c r="AI249" s="241"/>
      <c r="AJ249" s="241"/>
      <c r="AK249" s="240"/>
      <c r="AL249" s="136"/>
      <c r="AM249" s="139"/>
      <c r="AN249" s="153"/>
      <c r="AO249" s="112"/>
      <c r="AP249" s="296"/>
      <c r="AQ249" s="297"/>
      <c r="AR249" s="244"/>
      <c r="AS249" s="244"/>
      <c r="AT249" s="244"/>
      <c r="AU249" s="172"/>
    </row>
    <row r="250" spans="1:47" s="105" customFormat="1" x14ac:dyDescent="0.25">
      <c r="A250" s="182"/>
      <c r="B250" s="166"/>
      <c r="C250" s="189"/>
      <c r="D250" s="159"/>
      <c r="E250" s="211"/>
      <c r="F250" s="8"/>
      <c r="G250" s="8"/>
      <c r="H250" s="212" t="str">
        <f t="shared" si="7"/>
        <v/>
      </c>
      <c r="I250" s="212"/>
      <c r="J250" s="212"/>
      <c r="K250" s="213" t="str">
        <f t="shared" si="8"/>
        <v/>
      </c>
      <c r="L250" s="162"/>
      <c r="M250" s="1" t="s">
        <v>8</v>
      </c>
      <c r="N250" s="232"/>
      <c r="O250" s="233"/>
      <c r="P250" s="339"/>
      <c r="Q250" s="239"/>
      <c r="R250" s="233"/>
      <c r="S250" s="234"/>
      <c r="T250" s="234"/>
      <c r="U250" s="235"/>
      <c r="V250" s="8"/>
      <c r="W250" s="152"/>
      <c r="X250" s="294"/>
      <c r="Y250" s="294"/>
      <c r="Z250" s="152"/>
      <c r="AA250" s="308"/>
      <c r="AB250" s="112"/>
      <c r="AC250" s="153"/>
      <c r="AD250" s="43"/>
      <c r="AE250" s="240"/>
      <c r="AF250" s="241"/>
      <c r="AG250" s="241"/>
      <c r="AH250" s="241"/>
      <c r="AI250" s="241"/>
      <c r="AJ250" s="241"/>
      <c r="AK250" s="240"/>
      <c r="AL250" s="136"/>
      <c r="AM250" s="139"/>
      <c r="AN250" s="153"/>
      <c r="AO250" s="112"/>
      <c r="AP250" s="296"/>
      <c r="AQ250" s="297"/>
      <c r="AR250" s="244"/>
      <c r="AS250" s="244"/>
      <c r="AT250" s="244"/>
      <c r="AU250" s="172"/>
    </row>
    <row r="251" spans="1:47" s="105" customFormat="1" x14ac:dyDescent="0.25">
      <c r="A251" s="182"/>
      <c r="B251" s="166"/>
      <c r="C251" s="189"/>
      <c r="D251" s="159"/>
      <c r="E251" s="211"/>
      <c r="F251" s="8"/>
      <c r="G251" s="8"/>
      <c r="H251" s="212" t="str">
        <f t="shared" si="7"/>
        <v/>
      </c>
      <c r="I251" s="212"/>
      <c r="J251" s="212"/>
      <c r="K251" s="213" t="str">
        <f t="shared" si="8"/>
        <v/>
      </c>
      <c r="L251" s="162"/>
      <c r="M251" s="1" t="s">
        <v>8</v>
      </c>
      <c r="N251" s="232"/>
      <c r="O251" s="233"/>
      <c r="P251" s="339"/>
      <c r="Q251" s="239"/>
      <c r="R251" s="233"/>
      <c r="S251" s="234"/>
      <c r="T251" s="234"/>
      <c r="U251" s="235"/>
      <c r="V251" s="8"/>
      <c r="W251" s="152"/>
      <c r="X251" s="294"/>
      <c r="Y251" s="294"/>
      <c r="Z251" s="152"/>
      <c r="AA251" s="308"/>
      <c r="AB251" s="112"/>
      <c r="AC251" s="153"/>
      <c r="AD251" s="43"/>
      <c r="AE251" s="240"/>
      <c r="AF251" s="241"/>
      <c r="AG251" s="241"/>
      <c r="AH251" s="241"/>
      <c r="AI251" s="241"/>
      <c r="AJ251" s="241"/>
      <c r="AK251" s="240"/>
      <c r="AL251" s="136"/>
      <c r="AM251" s="139"/>
      <c r="AN251" s="153"/>
      <c r="AO251" s="112"/>
      <c r="AP251" s="296"/>
      <c r="AQ251" s="297"/>
      <c r="AR251" s="244"/>
      <c r="AS251" s="244"/>
      <c r="AT251" s="244"/>
      <c r="AU251" s="172"/>
    </row>
    <row r="252" spans="1:47" s="105" customFormat="1" x14ac:dyDescent="0.25">
      <c r="A252" s="182"/>
      <c r="B252" s="166"/>
      <c r="C252" s="189"/>
      <c r="D252" s="159"/>
      <c r="E252" s="211"/>
      <c r="F252" s="8"/>
      <c r="G252" s="8"/>
      <c r="H252" s="212" t="str">
        <f t="shared" si="7"/>
        <v/>
      </c>
      <c r="I252" s="212"/>
      <c r="J252" s="212"/>
      <c r="K252" s="213" t="str">
        <f t="shared" si="8"/>
        <v/>
      </c>
      <c r="L252" s="162"/>
      <c r="M252" s="1" t="s">
        <v>8</v>
      </c>
      <c r="N252" s="232"/>
      <c r="O252" s="233"/>
      <c r="P252" s="339"/>
      <c r="Q252" s="239"/>
      <c r="R252" s="233"/>
      <c r="S252" s="234"/>
      <c r="T252" s="234"/>
      <c r="U252" s="235"/>
      <c r="V252" s="8"/>
      <c r="W252" s="152"/>
      <c r="X252" s="294"/>
      <c r="Y252" s="294"/>
      <c r="Z252" s="152"/>
      <c r="AA252" s="308"/>
      <c r="AB252" s="112"/>
      <c r="AC252" s="153"/>
      <c r="AD252" s="43"/>
      <c r="AE252" s="240"/>
      <c r="AF252" s="241"/>
      <c r="AG252" s="241"/>
      <c r="AH252" s="241"/>
      <c r="AI252" s="241"/>
      <c r="AJ252" s="241"/>
      <c r="AK252" s="240"/>
      <c r="AL252" s="136"/>
      <c r="AM252" s="139"/>
      <c r="AN252" s="153"/>
      <c r="AO252" s="112"/>
      <c r="AP252" s="296"/>
      <c r="AQ252" s="297"/>
      <c r="AR252" s="244"/>
      <c r="AS252" s="244"/>
      <c r="AT252" s="244"/>
      <c r="AU252" s="172"/>
    </row>
    <row r="253" spans="1:47" s="105" customFormat="1" x14ac:dyDescent="0.25">
      <c r="A253" s="182"/>
      <c r="B253" s="166"/>
      <c r="C253" s="189"/>
      <c r="D253" s="159"/>
      <c r="E253" s="211"/>
      <c r="F253" s="8"/>
      <c r="G253" s="8"/>
      <c r="H253" s="212" t="str">
        <f t="shared" si="7"/>
        <v/>
      </c>
      <c r="I253" s="212"/>
      <c r="J253" s="212"/>
      <c r="K253" s="213" t="str">
        <f t="shared" si="8"/>
        <v/>
      </c>
      <c r="L253" s="162"/>
      <c r="M253" s="1" t="s">
        <v>8</v>
      </c>
      <c r="N253" s="232"/>
      <c r="O253" s="233"/>
      <c r="P253" s="339"/>
      <c r="Q253" s="239"/>
      <c r="R253" s="233"/>
      <c r="S253" s="234"/>
      <c r="T253" s="234"/>
      <c r="U253" s="235"/>
      <c r="V253" s="8"/>
      <c r="W253" s="152"/>
      <c r="X253" s="294"/>
      <c r="Y253" s="294"/>
      <c r="Z253" s="152"/>
      <c r="AA253" s="308"/>
      <c r="AB253" s="112"/>
      <c r="AC253" s="153"/>
      <c r="AD253" s="43"/>
      <c r="AE253" s="240"/>
      <c r="AF253" s="241"/>
      <c r="AG253" s="241"/>
      <c r="AH253" s="241"/>
      <c r="AI253" s="241"/>
      <c r="AJ253" s="241"/>
      <c r="AK253" s="240"/>
      <c r="AL253" s="136"/>
      <c r="AM253" s="139"/>
      <c r="AN253" s="153"/>
      <c r="AO253" s="112"/>
      <c r="AP253" s="296"/>
      <c r="AQ253" s="297"/>
      <c r="AR253" s="244"/>
      <c r="AS253" s="244"/>
      <c r="AT253" s="244"/>
      <c r="AU253" s="172"/>
    </row>
    <row r="254" spans="1:47" s="105" customFormat="1" x14ac:dyDescent="0.25">
      <c r="A254" s="182"/>
      <c r="B254" s="166"/>
      <c r="C254" s="189"/>
      <c r="D254" s="159"/>
      <c r="E254" s="211"/>
      <c r="F254" s="8"/>
      <c r="G254" s="8"/>
      <c r="H254" s="212" t="str">
        <f t="shared" si="7"/>
        <v/>
      </c>
      <c r="I254" s="212"/>
      <c r="J254" s="212"/>
      <c r="K254" s="213" t="str">
        <f t="shared" si="8"/>
        <v/>
      </c>
      <c r="L254" s="162"/>
      <c r="M254" s="1" t="s">
        <v>8</v>
      </c>
      <c r="N254" s="232"/>
      <c r="O254" s="233"/>
      <c r="P254" s="339"/>
      <c r="Q254" s="239"/>
      <c r="R254" s="233"/>
      <c r="S254" s="234"/>
      <c r="T254" s="234"/>
      <c r="U254" s="235"/>
      <c r="V254" s="8"/>
      <c r="W254" s="152"/>
      <c r="X254" s="294"/>
      <c r="Y254" s="294"/>
      <c r="Z254" s="152"/>
      <c r="AA254" s="308"/>
      <c r="AB254" s="112"/>
      <c r="AC254" s="153"/>
      <c r="AD254" s="43"/>
      <c r="AE254" s="240"/>
      <c r="AF254" s="241"/>
      <c r="AG254" s="241"/>
      <c r="AH254" s="241"/>
      <c r="AI254" s="241"/>
      <c r="AJ254" s="241"/>
      <c r="AK254" s="240"/>
      <c r="AL254" s="136"/>
      <c r="AM254" s="139"/>
      <c r="AN254" s="153"/>
      <c r="AO254" s="112"/>
      <c r="AP254" s="296"/>
      <c r="AQ254" s="297"/>
      <c r="AR254" s="244"/>
      <c r="AS254" s="244"/>
      <c r="AT254" s="244"/>
      <c r="AU254" s="172"/>
    </row>
    <row r="255" spans="1:47" s="105" customFormat="1" x14ac:dyDescent="0.25">
      <c r="A255" s="182"/>
      <c r="B255" s="166"/>
      <c r="C255" s="189"/>
      <c r="D255" s="159"/>
      <c r="E255" s="211"/>
      <c r="F255" s="8"/>
      <c r="G255" s="8"/>
      <c r="H255" s="212" t="str">
        <f t="shared" si="7"/>
        <v/>
      </c>
      <c r="I255" s="212"/>
      <c r="J255" s="212"/>
      <c r="K255" s="213" t="str">
        <f t="shared" si="8"/>
        <v/>
      </c>
      <c r="L255" s="162"/>
      <c r="M255" s="1" t="s">
        <v>8</v>
      </c>
      <c r="N255" s="232"/>
      <c r="O255" s="233"/>
      <c r="P255" s="339"/>
      <c r="Q255" s="239"/>
      <c r="R255" s="233"/>
      <c r="S255" s="234"/>
      <c r="T255" s="234"/>
      <c r="U255" s="235"/>
      <c r="V255" s="8"/>
      <c r="W255" s="152"/>
      <c r="X255" s="294"/>
      <c r="Y255" s="294"/>
      <c r="Z255" s="152"/>
      <c r="AA255" s="308"/>
      <c r="AB255" s="112"/>
      <c r="AC255" s="153"/>
      <c r="AD255" s="43"/>
      <c r="AE255" s="240"/>
      <c r="AF255" s="241"/>
      <c r="AG255" s="241"/>
      <c r="AH255" s="241"/>
      <c r="AI255" s="241"/>
      <c r="AJ255" s="241"/>
      <c r="AK255" s="240"/>
      <c r="AL255" s="136"/>
      <c r="AM255" s="139"/>
      <c r="AN255" s="153"/>
      <c r="AO255" s="112"/>
      <c r="AP255" s="296"/>
      <c r="AQ255" s="297"/>
      <c r="AR255" s="244"/>
      <c r="AS255" s="244"/>
      <c r="AT255" s="244"/>
      <c r="AU255" s="172"/>
    </row>
    <row r="256" spans="1:47" s="105" customFormat="1" x14ac:dyDescent="0.25">
      <c r="A256" s="182"/>
      <c r="B256" s="166"/>
      <c r="C256" s="189"/>
      <c r="D256" s="159"/>
      <c r="E256" s="211"/>
      <c r="F256" s="8"/>
      <c r="G256" s="8"/>
      <c r="H256" s="212" t="str">
        <f t="shared" si="7"/>
        <v/>
      </c>
      <c r="I256" s="212"/>
      <c r="J256" s="212"/>
      <c r="K256" s="213" t="str">
        <f t="shared" si="8"/>
        <v/>
      </c>
      <c r="L256" s="162"/>
      <c r="M256" s="1" t="s">
        <v>8</v>
      </c>
      <c r="N256" s="232"/>
      <c r="O256" s="233"/>
      <c r="P256" s="339"/>
      <c r="Q256" s="239"/>
      <c r="R256" s="233"/>
      <c r="S256" s="234"/>
      <c r="T256" s="234"/>
      <c r="U256" s="235"/>
      <c r="V256" s="8"/>
      <c r="W256" s="152"/>
      <c r="X256" s="294"/>
      <c r="Y256" s="294"/>
      <c r="Z256" s="152"/>
      <c r="AA256" s="308"/>
      <c r="AB256" s="112"/>
      <c r="AC256" s="153"/>
      <c r="AD256" s="43"/>
      <c r="AE256" s="240"/>
      <c r="AF256" s="241"/>
      <c r="AG256" s="241"/>
      <c r="AH256" s="241"/>
      <c r="AI256" s="241"/>
      <c r="AJ256" s="241"/>
      <c r="AK256" s="240"/>
      <c r="AL256" s="136"/>
      <c r="AM256" s="139"/>
      <c r="AN256" s="153"/>
      <c r="AO256" s="112"/>
      <c r="AP256" s="296"/>
      <c r="AQ256" s="297"/>
      <c r="AR256" s="244"/>
      <c r="AS256" s="244"/>
      <c r="AT256" s="244"/>
      <c r="AU256" s="172"/>
    </row>
    <row r="257" spans="1:47" s="105" customFormat="1" x14ac:dyDescent="0.25">
      <c r="A257" s="182"/>
      <c r="B257" s="166"/>
      <c r="C257" s="189"/>
      <c r="D257" s="159"/>
      <c r="E257" s="211"/>
      <c r="F257" s="8"/>
      <c r="G257" s="8"/>
      <c r="H257" s="212" t="str">
        <f t="shared" si="7"/>
        <v/>
      </c>
      <c r="I257" s="212"/>
      <c r="J257" s="212"/>
      <c r="K257" s="213" t="str">
        <f t="shared" si="8"/>
        <v/>
      </c>
      <c r="L257" s="162"/>
      <c r="M257" s="1" t="s">
        <v>8</v>
      </c>
      <c r="N257" s="232"/>
      <c r="O257" s="233"/>
      <c r="P257" s="339"/>
      <c r="Q257" s="239"/>
      <c r="R257" s="233"/>
      <c r="S257" s="234"/>
      <c r="T257" s="234"/>
      <c r="U257" s="235"/>
      <c r="V257" s="8"/>
      <c r="W257" s="152"/>
      <c r="X257" s="294"/>
      <c r="Y257" s="294"/>
      <c r="Z257" s="152"/>
      <c r="AA257" s="308"/>
      <c r="AB257" s="112"/>
      <c r="AC257" s="153"/>
      <c r="AD257" s="43"/>
      <c r="AE257" s="240"/>
      <c r="AF257" s="241"/>
      <c r="AG257" s="241"/>
      <c r="AH257" s="241"/>
      <c r="AI257" s="241"/>
      <c r="AJ257" s="241"/>
      <c r="AK257" s="240"/>
      <c r="AL257" s="136"/>
      <c r="AM257" s="139"/>
      <c r="AN257" s="153"/>
      <c r="AO257" s="112"/>
      <c r="AP257" s="296"/>
      <c r="AQ257" s="297"/>
      <c r="AR257" s="244"/>
      <c r="AS257" s="244"/>
      <c r="AT257" s="244"/>
      <c r="AU257" s="172"/>
    </row>
    <row r="258" spans="1:47" s="105" customFormat="1" x14ac:dyDescent="0.25">
      <c r="A258" s="182"/>
      <c r="B258" s="166"/>
      <c r="C258" s="189"/>
      <c r="D258" s="159"/>
      <c r="E258" s="211"/>
      <c r="F258" s="8"/>
      <c r="G258" s="8"/>
      <c r="H258" s="212" t="str">
        <f t="shared" si="7"/>
        <v/>
      </c>
      <c r="I258" s="212"/>
      <c r="J258" s="212"/>
      <c r="K258" s="213" t="str">
        <f t="shared" si="8"/>
        <v/>
      </c>
      <c r="L258" s="162"/>
      <c r="M258" s="1" t="s">
        <v>8</v>
      </c>
      <c r="N258" s="232"/>
      <c r="O258" s="233"/>
      <c r="P258" s="339"/>
      <c r="Q258" s="239"/>
      <c r="R258" s="233"/>
      <c r="S258" s="234"/>
      <c r="T258" s="234"/>
      <c r="U258" s="235"/>
      <c r="V258" s="8"/>
      <c r="W258" s="152"/>
      <c r="X258" s="294"/>
      <c r="Y258" s="294"/>
      <c r="Z258" s="152"/>
      <c r="AA258" s="308"/>
      <c r="AB258" s="112"/>
      <c r="AC258" s="153"/>
      <c r="AD258" s="43"/>
      <c r="AE258" s="240"/>
      <c r="AF258" s="241"/>
      <c r="AG258" s="241"/>
      <c r="AH258" s="241"/>
      <c r="AI258" s="241"/>
      <c r="AJ258" s="241"/>
      <c r="AK258" s="240"/>
      <c r="AL258" s="136"/>
      <c r="AM258" s="139"/>
      <c r="AN258" s="153"/>
      <c r="AO258" s="112"/>
      <c r="AP258" s="296"/>
      <c r="AQ258" s="297"/>
      <c r="AR258" s="244"/>
      <c r="AS258" s="244"/>
      <c r="AT258" s="244"/>
      <c r="AU258" s="172"/>
    </row>
    <row r="259" spans="1:47" s="105" customFormat="1" x14ac:dyDescent="0.25">
      <c r="A259" s="182"/>
      <c r="B259" s="166"/>
      <c r="C259" s="189"/>
      <c r="D259" s="159"/>
      <c r="E259" s="211"/>
      <c r="F259" s="8"/>
      <c r="G259" s="8"/>
      <c r="H259" s="212" t="str">
        <f t="shared" si="7"/>
        <v/>
      </c>
      <c r="I259" s="212"/>
      <c r="J259" s="212"/>
      <c r="K259" s="213" t="str">
        <f t="shared" si="8"/>
        <v/>
      </c>
      <c r="L259" s="162"/>
      <c r="M259" s="1" t="s">
        <v>8</v>
      </c>
      <c r="N259" s="232"/>
      <c r="O259" s="233"/>
      <c r="P259" s="339"/>
      <c r="Q259" s="239"/>
      <c r="R259" s="233"/>
      <c r="S259" s="234"/>
      <c r="T259" s="234"/>
      <c r="U259" s="235"/>
      <c r="V259" s="8"/>
      <c r="W259" s="152"/>
      <c r="X259" s="294"/>
      <c r="Y259" s="294"/>
      <c r="Z259" s="152"/>
      <c r="AA259" s="308"/>
      <c r="AB259" s="112"/>
      <c r="AC259" s="153"/>
      <c r="AD259" s="43"/>
      <c r="AE259" s="240"/>
      <c r="AF259" s="241"/>
      <c r="AG259" s="241"/>
      <c r="AH259" s="241"/>
      <c r="AI259" s="241"/>
      <c r="AJ259" s="241"/>
      <c r="AK259" s="240"/>
      <c r="AL259" s="136"/>
      <c r="AM259" s="139"/>
      <c r="AN259" s="153"/>
      <c r="AO259" s="112"/>
      <c r="AP259" s="296"/>
      <c r="AQ259" s="297"/>
      <c r="AR259" s="244"/>
      <c r="AS259" s="244"/>
      <c r="AT259" s="244"/>
      <c r="AU259" s="172"/>
    </row>
    <row r="260" spans="1:47" s="105" customFormat="1" x14ac:dyDescent="0.25">
      <c r="A260" s="182"/>
      <c r="B260" s="166"/>
      <c r="C260" s="189"/>
      <c r="D260" s="159"/>
      <c r="E260" s="211"/>
      <c r="F260" s="8"/>
      <c r="G260" s="8"/>
      <c r="H260" s="212" t="str">
        <f t="shared" si="7"/>
        <v/>
      </c>
      <c r="I260" s="212"/>
      <c r="J260" s="212"/>
      <c r="K260" s="213" t="str">
        <f t="shared" si="8"/>
        <v/>
      </c>
      <c r="L260" s="162"/>
      <c r="M260" s="1" t="s">
        <v>8</v>
      </c>
      <c r="N260" s="232"/>
      <c r="O260" s="233"/>
      <c r="P260" s="339"/>
      <c r="Q260" s="239"/>
      <c r="R260" s="233"/>
      <c r="S260" s="234"/>
      <c r="T260" s="234"/>
      <c r="U260" s="235"/>
      <c r="V260" s="8"/>
      <c r="W260" s="152"/>
      <c r="X260" s="294"/>
      <c r="Y260" s="294"/>
      <c r="Z260" s="152"/>
      <c r="AA260" s="308"/>
      <c r="AB260" s="112"/>
      <c r="AC260" s="153"/>
      <c r="AD260" s="43"/>
      <c r="AE260" s="240"/>
      <c r="AF260" s="241"/>
      <c r="AG260" s="241"/>
      <c r="AH260" s="241"/>
      <c r="AI260" s="241"/>
      <c r="AJ260" s="241"/>
      <c r="AK260" s="240"/>
      <c r="AL260" s="136"/>
      <c r="AM260" s="139"/>
      <c r="AN260" s="153"/>
      <c r="AO260" s="112"/>
      <c r="AP260" s="296"/>
      <c r="AQ260" s="297"/>
      <c r="AR260" s="244"/>
      <c r="AS260" s="244"/>
      <c r="AT260" s="244"/>
      <c r="AU260" s="172"/>
    </row>
    <row r="261" spans="1:47" s="105" customFormat="1" x14ac:dyDescent="0.25">
      <c r="A261" s="182"/>
      <c r="B261" s="166"/>
      <c r="C261" s="189"/>
      <c r="D261" s="159"/>
      <c r="E261" s="211"/>
      <c r="F261" s="8"/>
      <c r="G261" s="8"/>
      <c r="H261" s="212" t="str">
        <f t="shared" si="7"/>
        <v/>
      </c>
      <c r="I261" s="212"/>
      <c r="J261" s="212"/>
      <c r="K261" s="213" t="str">
        <f t="shared" si="8"/>
        <v/>
      </c>
      <c r="L261" s="162"/>
      <c r="M261" s="1" t="s">
        <v>8</v>
      </c>
      <c r="N261" s="232"/>
      <c r="O261" s="233"/>
      <c r="P261" s="339"/>
      <c r="Q261" s="239"/>
      <c r="R261" s="233"/>
      <c r="S261" s="234"/>
      <c r="T261" s="234"/>
      <c r="U261" s="235"/>
      <c r="V261" s="8"/>
      <c r="W261" s="152"/>
      <c r="X261" s="294"/>
      <c r="Y261" s="294"/>
      <c r="Z261" s="152"/>
      <c r="AA261" s="308"/>
      <c r="AB261" s="112"/>
      <c r="AC261" s="153"/>
      <c r="AD261" s="43"/>
      <c r="AE261" s="240"/>
      <c r="AF261" s="241"/>
      <c r="AG261" s="241"/>
      <c r="AH261" s="241"/>
      <c r="AI261" s="241"/>
      <c r="AJ261" s="241"/>
      <c r="AK261" s="240"/>
      <c r="AL261" s="136"/>
      <c r="AM261" s="139"/>
      <c r="AN261" s="153"/>
      <c r="AO261" s="112"/>
      <c r="AP261" s="296"/>
      <c r="AQ261" s="297"/>
      <c r="AR261" s="244"/>
      <c r="AS261" s="244"/>
      <c r="AT261" s="244"/>
      <c r="AU261" s="172"/>
    </row>
    <row r="262" spans="1:47" s="105" customFormat="1" x14ac:dyDescent="0.25">
      <c r="A262" s="182"/>
      <c r="B262" s="166"/>
      <c r="C262" s="189"/>
      <c r="D262" s="159"/>
      <c r="E262" s="211"/>
      <c r="F262" s="8"/>
      <c r="G262" s="8"/>
      <c r="H262" s="212" t="str">
        <f t="shared" si="7"/>
        <v/>
      </c>
      <c r="I262" s="212"/>
      <c r="J262" s="212"/>
      <c r="K262" s="213" t="str">
        <f t="shared" si="8"/>
        <v/>
      </c>
      <c r="L262" s="162"/>
      <c r="M262" s="1" t="s">
        <v>8</v>
      </c>
      <c r="N262" s="232"/>
      <c r="O262" s="233"/>
      <c r="P262" s="339"/>
      <c r="Q262" s="239"/>
      <c r="R262" s="233"/>
      <c r="S262" s="234"/>
      <c r="T262" s="234"/>
      <c r="U262" s="235"/>
      <c r="V262" s="8"/>
      <c r="W262" s="152"/>
      <c r="X262" s="294"/>
      <c r="Y262" s="294"/>
      <c r="Z262" s="152"/>
      <c r="AA262" s="308"/>
      <c r="AB262" s="112"/>
      <c r="AC262" s="153"/>
      <c r="AD262" s="43"/>
      <c r="AE262" s="240"/>
      <c r="AF262" s="241"/>
      <c r="AG262" s="241"/>
      <c r="AH262" s="241"/>
      <c r="AI262" s="241"/>
      <c r="AJ262" s="241"/>
      <c r="AK262" s="240"/>
      <c r="AL262" s="136"/>
      <c r="AM262" s="139"/>
      <c r="AN262" s="153"/>
      <c r="AO262" s="112"/>
      <c r="AP262" s="296"/>
      <c r="AQ262" s="297"/>
      <c r="AR262" s="244"/>
      <c r="AS262" s="244"/>
      <c r="AT262" s="244"/>
      <c r="AU262" s="172"/>
    </row>
    <row r="263" spans="1:47" s="105" customFormat="1" x14ac:dyDescent="0.25">
      <c r="A263" s="182"/>
      <c r="B263" s="166"/>
      <c r="C263" s="189"/>
      <c r="D263" s="159"/>
      <c r="E263" s="211"/>
      <c r="F263" s="8"/>
      <c r="G263" s="8"/>
      <c r="H263" s="212" t="str">
        <f t="shared" si="7"/>
        <v/>
      </c>
      <c r="I263" s="212"/>
      <c r="J263" s="212"/>
      <c r="K263" s="213" t="str">
        <f t="shared" si="8"/>
        <v/>
      </c>
      <c r="L263" s="162"/>
      <c r="M263" s="1" t="s">
        <v>8</v>
      </c>
      <c r="N263" s="232"/>
      <c r="O263" s="233"/>
      <c r="P263" s="339"/>
      <c r="Q263" s="239"/>
      <c r="R263" s="233"/>
      <c r="S263" s="234"/>
      <c r="T263" s="234"/>
      <c r="U263" s="235"/>
      <c r="V263" s="8"/>
      <c r="W263" s="152"/>
      <c r="X263" s="294"/>
      <c r="Y263" s="294"/>
      <c r="Z263" s="152"/>
      <c r="AA263" s="308"/>
      <c r="AB263" s="112"/>
      <c r="AC263" s="153"/>
      <c r="AD263" s="43"/>
      <c r="AE263" s="240"/>
      <c r="AF263" s="241"/>
      <c r="AG263" s="241"/>
      <c r="AH263" s="241"/>
      <c r="AI263" s="241"/>
      <c r="AJ263" s="241"/>
      <c r="AK263" s="240"/>
      <c r="AL263" s="136"/>
      <c r="AM263" s="139"/>
      <c r="AN263" s="153"/>
      <c r="AO263" s="112"/>
      <c r="AP263" s="296"/>
      <c r="AQ263" s="297"/>
      <c r="AR263" s="244"/>
      <c r="AS263" s="244"/>
      <c r="AT263" s="244"/>
      <c r="AU263" s="172"/>
    </row>
    <row r="264" spans="1:47" s="105" customFormat="1" x14ac:dyDescent="0.25">
      <c r="A264" s="182"/>
      <c r="B264" s="166"/>
      <c r="C264" s="189"/>
      <c r="D264" s="159"/>
      <c r="E264" s="211"/>
      <c r="F264" s="8"/>
      <c r="G264" s="8"/>
      <c r="H264" s="212" t="str">
        <f t="shared" si="7"/>
        <v/>
      </c>
      <c r="I264" s="212"/>
      <c r="J264" s="212"/>
      <c r="K264" s="213" t="str">
        <f t="shared" si="8"/>
        <v/>
      </c>
      <c r="L264" s="162"/>
      <c r="M264" s="1" t="s">
        <v>8</v>
      </c>
      <c r="N264" s="232"/>
      <c r="O264" s="233"/>
      <c r="P264" s="339"/>
      <c r="Q264" s="239"/>
      <c r="R264" s="233"/>
      <c r="S264" s="234"/>
      <c r="T264" s="234"/>
      <c r="U264" s="235"/>
      <c r="V264" s="8"/>
      <c r="W264" s="152"/>
      <c r="X264" s="294"/>
      <c r="Y264" s="294"/>
      <c r="Z264" s="152"/>
      <c r="AA264" s="308"/>
      <c r="AB264" s="112"/>
      <c r="AC264" s="153"/>
      <c r="AD264" s="43"/>
      <c r="AE264" s="240"/>
      <c r="AF264" s="241"/>
      <c r="AG264" s="241"/>
      <c r="AH264" s="241"/>
      <c r="AI264" s="241"/>
      <c r="AJ264" s="241"/>
      <c r="AK264" s="240"/>
      <c r="AL264" s="136"/>
      <c r="AM264" s="139"/>
      <c r="AN264" s="153"/>
      <c r="AO264" s="112"/>
      <c r="AP264" s="296"/>
      <c r="AQ264" s="297"/>
      <c r="AR264" s="244"/>
      <c r="AS264" s="244"/>
      <c r="AT264" s="244"/>
      <c r="AU264" s="172"/>
    </row>
    <row r="265" spans="1:47" s="105" customFormat="1" x14ac:dyDescent="0.25">
      <c r="A265" s="182"/>
      <c r="B265" s="166"/>
      <c r="C265" s="189"/>
      <c r="D265" s="159"/>
      <c r="E265" s="211"/>
      <c r="F265" s="8"/>
      <c r="G265" s="8"/>
      <c r="H265" s="212" t="str">
        <f t="shared" si="7"/>
        <v/>
      </c>
      <c r="I265" s="212"/>
      <c r="J265" s="212"/>
      <c r="K265" s="213" t="str">
        <f t="shared" si="8"/>
        <v/>
      </c>
      <c r="L265" s="162"/>
      <c r="M265" s="1" t="s">
        <v>8</v>
      </c>
      <c r="N265" s="232"/>
      <c r="O265" s="233"/>
      <c r="P265" s="339"/>
      <c r="Q265" s="239"/>
      <c r="R265" s="233"/>
      <c r="S265" s="234"/>
      <c r="T265" s="234"/>
      <c r="U265" s="235"/>
      <c r="V265" s="8"/>
      <c r="W265" s="152"/>
      <c r="X265" s="294"/>
      <c r="Y265" s="294"/>
      <c r="Z265" s="152"/>
      <c r="AA265" s="308"/>
      <c r="AB265" s="112"/>
      <c r="AC265" s="153"/>
      <c r="AD265" s="43"/>
      <c r="AE265" s="240"/>
      <c r="AF265" s="241"/>
      <c r="AG265" s="241"/>
      <c r="AH265" s="241"/>
      <c r="AI265" s="241"/>
      <c r="AJ265" s="241"/>
      <c r="AK265" s="240"/>
      <c r="AL265" s="136"/>
      <c r="AM265" s="139"/>
      <c r="AN265" s="153"/>
      <c r="AO265" s="112"/>
      <c r="AP265" s="296"/>
      <c r="AQ265" s="297"/>
      <c r="AR265" s="244"/>
      <c r="AS265" s="244"/>
      <c r="AT265" s="244"/>
      <c r="AU265" s="172"/>
    </row>
    <row r="266" spans="1:47" s="105" customFormat="1" x14ac:dyDescent="0.25">
      <c r="A266" s="182"/>
      <c r="B266" s="166"/>
      <c r="C266" s="189"/>
      <c r="D266" s="159"/>
      <c r="E266" s="211"/>
      <c r="F266" s="8"/>
      <c r="G266" s="8"/>
      <c r="H266" s="212" t="str">
        <f t="shared" ref="H266:H302" si="9">IF(E266&gt;0,100%,"")</f>
        <v/>
      </c>
      <c r="I266" s="212"/>
      <c r="J266" s="212"/>
      <c r="K266" s="213" t="str">
        <f t="shared" ref="K266:K302" si="10">IF(H266="","",IF(H266=1,"",1-H266))</f>
        <v/>
      </c>
      <c r="L266" s="162"/>
      <c r="M266" s="1" t="s">
        <v>8</v>
      </c>
      <c r="N266" s="232"/>
      <c r="O266" s="233"/>
      <c r="P266" s="339"/>
      <c r="Q266" s="239"/>
      <c r="R266" s="233"/>
      <c r="S266" s="234"/>
      <c r="T266" s="234"/>
      <c r="U266" s="235"/>
      <c r="V266" s="8"/>
      <c r="W266" s="152"/>
      <c r="X266" s="294"/>
      <c r="Y266" s="294"/>
      <c r="Z266" s="152"/>
      <c r="AA266" s="308"/>
      <c r="AB266" s="112"/>
      <c r="AC266" s="153"/>
      <c r="AD266" s="43"/>
      <c r="AE266" s="240"/>
      <c r="AF266" s="241"/>
      <c r="AG266" s="241"/>
      <c r="AH266" s="241"/>
      <c r="AI266" s="241"/>
      <c r="AJ266" s="241"/>
      <c r="AK266" s="240" t="s">
        <v>139</v>
      </c>
      <c r="AL266" s="136"/>
      <c r="AM266" s="139"/>
      <c r="AN266" s="153"/>
      <c r="AO266" s="112"/>
      <c r="AP266" s="296"/>
      <c r="AQ266" s="297"/>
      <c r="AR266" s="244"/>
      <c r="AS266" s="244"/>
      <c r="AT266" s="244"/>
      <c r="AU266" s="172"/>
    </row>
    <row r="267" spans="1:47" s="105" customFormat="1" x14ac:dyDescent="0.25">
      <c r="A267" s="182"/>
      <c r="B267" s="166"/>
      <c r="C267" s="189"/>
      <c r="D267" s="159"/>
      <c r="E267" s="211"/>
      <c r="F267" s="8"/>
      <c r="G267" s="8"/>
      <c r="H267" s="212" t="str">
        <f t="shared" si="9"/>
        <v/>
      </c>
      <c r="I267" s="212"/>
      <c r="J267" s="212"/>
      <c r="K267" s="213" t="str">
        <f t="shared" si="10"/>
        <v/>
      </c>
      <c r="L267" s="162"/>
      <c r="M267" s="1" t="s">
        <v>8</v>
      </c>
      <c r="N267" s="232"/>
      <c r="O267" s="233"/>
      <c r="P267" s="339"/>
      <c r="Q267" s="239"/>
      <c r="R267" s="233"/>
      <c r="S267" s="234"/>
      <c r="T267" s="234"/>
      <c r="U267" s="235"/>
      <c r="V267" s="8"/>
      <c r="W267" s="152"/>
      <c r="X267" s="294"/>
      <c r="Y267" s="294"/>
      <c r="Z267" s="152"/>
      <c r="AA267" s="308"/>
      <c r="AB267" s="112"/>
      <c r="AC267" s="153"/>
      <c r="AD267" s="43"/>
      <c r="AE267" s="240"/>
      <c r="AF267" s="241"/>
      <c r="AG267" s="241"/>
      <c r="AH267" s="241"/>
      <c r="AI267" s="241"/>
      <c r="AJ267" s="241"/>
      <c r="AK267" s="240"/>
      <c r="AL267" s="136"/>
      <c r="AM267" s="139"/>
      <c r="AN267" s="153"/>
      <c r="AO267" s="112"/>
      <c r="AP267" s="296"/>
      <c r="AQ267" s="297"/>
      <c r="AR267" s="244"/>
      <c r="AS267" s="244"/>
      <c r="AT267" s="244"/>
      <c r="AU267" s="172"/>
    </row>
    <row r="268" spans="1:47" s="105" customFormat="1" x14ac:dyDescent="0.25">
      <c r="A268" s="182"/>
      <c r="B268" s="166"/>
      <c r="C268" s="189"/>
      <c r="D268" s="159"/>
      <c r="E268" s="211"/>
      <c r="F268" s="8"/>
      <c r="G268" s="8"/>
      <c r="H268" s="212" t="str">
        <f t="shared" si="9"/>
        <v/>
      </c>
      <c r="I268" s="212"/>
      <c r="J268" s="212"/>
      <c r="K268" s="213" t="str">
        <f t="shared" si="10"/>
        <v/>
      </c>
      <c r="L268" s="162"/>
      <c r="M268" s="1" t="s">
        <v>8</v>
      </c>
      <c r="N268" s="232"/>
      <c r="O268" s="233"/>
      <c r="P268" s="339"/>
      <c r="Q268" s="239"/>
      <c r="R268" s="233"/>
      <c r="S268" s="234"/>
      <c r="T268" s="234"/>
      <c r="U268" s="235"/>
      <c r="V268" s="8"/>
      <c r="W268" s="152"/>
      <c r="X268" s="294"/>
      <c r="Y268" s="294"/>
      <c r="Z268" s="152"/>
      <c r="AA268" s="308"/>
      <c r="AB268" s="112"/>
      <c r="AC268" s="153"/>
      <c r="AD268" s="43"/>
      <c r="AE268" s="240"/>
      <c r="AF268" s="241"/>
      <c r="AG268" s="241"/>
      <c r="AH268" s="241"/>
      <c r="AI268" s="241"/>
      <c r="AJ268" s="241"/>
      <c r="AK268" s="240"/>
      <c r="AL268" s="136"/>
      <c r="AM268" s="139"/>
      <c r="AN268" s="153"/>
      <c r="AO268" s="112"/>
      <c r="AP268" s="296"/>
      <c r="AQ268" s="297"/>
      <c r="AR268" s="244"/>
      <c r="AS268" s="244"/>
      <c r="AT268" s="244"/>
      <c r="AU268" s="172"/>
    </row>
    <row r="269" spans="1:47" s="105" customFormat="1" x14ac:dyDescent="0.25">
      <c r="A269" s="182"/>
      <c r="B269" s="166"/>
      <c r="C269" s="189"/>
      <c r="D269" s="159"/>
      <c r="E269" s="211"/>
      <c r="F269" s="8"/>
      <c r="G269" s="8"/>
      <c r="H269" s="212" t="str">
        <f t="shared" si="9"/>
        <v/>
      </c>
      <c r="I269" s="212"/>
      <c r="J269" s="212"/>
      <c r="K269" s="213" t="str">
        <f t="shared" si="10"/>
        <v/>
      </c>
      <c r="L269" s="162"/>
      <c r="M269" s="1" t="s">
        <v>8</v>
      </c>
      <c r="N269" s="232"/>
      <c r="O269" s="233"/>
      <c r="P269" s="339"/>
      <c r="Q269" s="239"/>
      <c r="R269" s="233"/>
      <c r="S269" s="234"/>
      <c r="T269" s="234"/>
      <c r="U269" s="235"/>
      <c r="V269" s="8"/>
      <c r="W269" s="152"/>
      <c r="X269" s="294"/>
      <c r="Y269" s="294"/>
      <c r="Z269" s="152"/>
      <c r="AA269" s="308"/>
      <c r="AB269" s="112"/>
      <c r="AC269" s="153"/>
      <c r="AD269" s="43"/>
      <c r="AE269" s="240"/>
      <c r="AF269" s="241"/>
      <c r="AG269" s="241"/>
      <c r="AH269" s="241"/>
      <c r="AI269" s="241"/>
      <c r="AJ269" s="241"/>
      <c r="AK269" s="240"/>
      <c r="AL269" s="136"/>
      <c r="AM269" s="139"/>
      <c r="AN269" s="153"/>
      <c r="AO269" s="112"/>
      <c r="AP269" s="296"/>
      <c r="AQ269" s="297"/>
      <c r="AR269" s="244"/>
      <c r="AS269" s="244"/>
      <c r="AT269" s="244"/>
      <c r="AU269" s="172"/>
    </row>
    <row r="270" spans="1:47" s="105" customFormat="1" x14ac:dyDescent="0.25">
      <c r="A270" s="182"/>
      <c r="B270" s="166"/>
      <c r="C270" s="189"/>
      <c r="D270" s="159"/>
      <c r="E270" s="211"/>
      <c r="F270" s="8"/>
      <c r="G270" s="8"/>
      <c r="H270" s="212" t="str">
        <f t="shared" si="9"/>
        <v/>
      </c>
      <c r="I270" s="212"/>
      <c r="J270" s="212"/>
      <c r="K270" s="213" t="str">
        <f t="shared" si="10"/>
        <v/>
      </c>
      <c r="L270" s="162"/>
      <c r="M270" s="1" t="s">
        <v>8</v>
      </c>
      <c r="N270" s="232"/>
      <c r="O270" s="233"/>
      <c r="P270" s="339"/>
      <c r="Q270" s="239"/>
      <c r="R270" s="233"/>
      <c r="S270" s="234"/>
      <c r="T270" s="234"/>
      <c r="U270" s="235"/>
      <c r="V270" s="8"/>
      <c r="W270" s="152"/>
      <c r="X270" s="294"/>
      <c r="Y270" s="294"/>
      <c r="Z270" s="152"/>
      <c r="AA270" s="308"/>
      <c r="AB270" s="112"/>
      <c r="AC270" s="153"/>
      <c r="AD270" s="43"/>
      <c r="AE270" s="240"/>
      <c r="AF270" s="241"/>
      <c r="AG270" s="241"/>
      <c r="AH270" s="241"/>
      <c r="AI270" s="241"/>
      <c r="AJ270" s="241"/>
      <c r="AK270" s="240"/>
      <c r="AL270" s="136"/>
      <c r="AM270" s="139"/>
      <c r="AN270" s="153"/>
      <c r="AO270" s="112"/>
      <c r="AP270" s="296"/>
      <c r="AQ270" s="297"/>
      <c r="AR270" s="244"/>
      <c r="AS270" s="244"/>
      <c r="AT270" s="244"/>
      <c r="AU270" s="172"/>
    </row>
    <row r="271" spans="1:47" s="105" customFormat="1" x14ac:dyDescent="0.25">
      <c r="A271" s="182"/>
      <c r="B271" s="166"/>
      <c r="C271" s="189"/>
      <c r="D271" s="159"/>
      <c r="E271" s="211"/>
      <c r="F271" s="8"/>
      <c r="G271" s="8"/>
      <c r="H271" s="212" t="str">
        <f t="shared" si="9"/>
        <v/>
      </c>
      <c r="I271" s="212"/>
      <c r="J271" s="212"/>
      <c r="K271" s="213" t="str">
        <f t="shared" si="10"/>
        <v/>
      </c>
      <c r="L271" s="162"/>
      <c r="M271" s="1" t="s">
        <v>8</v>
      </c>
      <c r="N271" s="232"/>
      <c r="O271" s="233"/>
      <c r="P271" s="339"/>
      <c r="Q271" s="239"/>
      <c r="R271" s="233"/>
      <c r="S271" s="234"/>
      <c r="T271" s="234"/>
      <c r="U271" s="235"/>
      <c r="V271" s="8"/>
      <c r="W271" s="152"/>
      <c r="X271" s="294"/>
      <c r="Y271" s="294"/>
      <c r="Z271" s="152"/>
      <c r="AA271" s="308"/>
      <c r="AB271" s="112"/>
      <c r="AC271" s="153"/>
      <c r="AD271" s="43"/>
      <c r="AE271" s="240"/>
      <c r="AF271" s="241"/>
      <c r="AG271" s="241"/>
      <c r="AH271" s="241"/>
      <c r="AI271" s="241"/>
      <c r="AJ271" s="241"/>
      <c r="AK271" s="240"/>
      <c r="AL271" s="136"/>
      <c r="AM271" s="139"/>
      <c r="AN271" s="153"/>
      <c r="AO271" s="112"/>
      <c r="AP271" s="296"/>
      <c r="AQ271" s="297"/>
      <c r="AR271" s="244"/>
      <c r="AS271" s="244"/>
      <c r="AT271" s="244"/>
      <c r="AU271" s="172"/>
    </row>
    <row r="272" spans="1:47" s="105" customFormat="1" x14ac:dyDescent="0.25">
      <c r="A272" s="182"/>
      <c r="B272" s="166"/>
      <c r="C272" s="189"/>
      <c r="D272" s="159"/>
      <c r="E272" s="211"/>
      <c r="F272" s="8"/>
      <c r="G272" s="8"/>
      <c r="H272" s="212" t="str">
        <f t="shared" si="9"/>
        <v/>
      </c>
      <c r="I272" s="212"/>
      <c r="J272" s="212"/>
      <c r="K272" s="213" t="str">
        <f t="shared" si="10"/>
        <v/>
      </c>
      <c r="L272" s="162"/>
      <c r="M272" s="1" t="s">
        <v>8</v>
      </c>
      <c r="N272" s="232"/>
      <c r="O272" s="233"/>
      <c r="P272" s="339"/>
      <c r="Q272" s="239"/>
      <c r="R272" s="233"/>
      <c r="S272" s="234"/>
      <c r="T272" s="234"/>
      <c r="U272" s="235"/>
      <c r="V272" s="8"/>
      <c r="W272" s="152"/>
      <c r="X272" s="294"/>
      <c r="Y272" s="294"/>
      <c r="Z272" s="152"/>
      <c r="AA272" s="308"/>
      <c r="AB272" s="112"/>
      <c r="AC272" s="153"/>
      <c r="AD272" s="43"/>
      <c r="AE272" s="240"/>
      <c r="AF272" s="241"/>
      <c r="AG272" s="241"/>
      <c r="AH272" s="241"/>
      <c r="AI272" s="241"/>
      <c r="AJ272" s="241"/>
      <c r="AK272" s="240"/>
      <c r="AL272" s="136"/>
      <c r="AM272" s="139"/>
      <c r="AN272" s="153"/>
      <c r="AO272" s="112"/>
      <c r="AP272" s="296"/>
      <c r="AQ272" s="297"/>
      <c r="AR272" s="244"/>
      <c r="AS272" s="244"/>
      <c r="AT272" s="244"/>
      <c r="AU272" s="172"/>
    </row>
    <row r="273" spans="1:47" s="105" customFormat="1" x14ac:dyDescent="0.25">
      <c r="A273" s="182"/>
      <c r="B273" s="166"/>
      <c r="C273" s="189"/>
      <c r="D273" s="159"/>
      <c r="E273" s="211"/>
      <c r="F273" s="8"/>
      <c r="G273" s="8"/>
      <c r="H273" s="212" t="str">
        <f t="shared" si="9"/>
        <v/>
      </c>
      <c r="I273" s="212"/>
      <c r="J273" s="212"/>
      <c r="K273" s="213" t="str">
        <f t="shared" si="10"/>
        <v/>
      </c>
      <c r="L273" s="162"/>
      <c r="M273" s="1" t="s">
        <v>8</v>
      </c>
      <c r="N273" s="232"/>
      <c r="O273" s="233"/>
      <c r="P273" s="339"/>
      <c r="Q273" s="239"/>
      <c r="R273" s="233"/>
      <c r="S273" s="234"/>
      <c r="T273" s="234"/>
      <c r="U273" s="235"/>
      <c r="V273" s="8"/>
      <c r="W273" s="152"/>
      <c r="X273" s="294"/>
      <c r="Y273" s="294"/>
      <c r="Z273" s="152"/>
      <c r="AA273" s="308"/>
      <c r="AB273" s="112"/>
      <c r="AC273" s="153"/>
      <c r="AD273" s="43"/>
      <c r="AE273" s="240"/>
      <c r="AF273" s="241"/>
      <c r="AG273" s="241"/>
      <c r="AH273" s="241"/>
      <c r="AI273" s="241"/>
      <c r="AJ273" s="241"/>
      <c r="AK273" s="240"/>
      <c r="AL273" s="136"/>
      <c r="AM273" s="139"/>
      <c r="AN273" s="153"/>
      <c r="AO273" s="112"/>
      <c r="AP273" s="296"/>
      <c r="AQ273" s="297"/>
      <c r="AR273" s="244"/>
      <c r="AS273" s="244"/>
      <c r="AT273" s="244"/>
      <c r="AU273" s="172"/>
    </row>
    <row r="274" spans="1:47" s="105" customFormat="1" x14ac:dyDescent="0.25">
      <c r="A274" s="182"/>
      <c r="B274" s="166"/>
      <c r="C274" s="189"/>
      <c r="D274" s="159"/>
      <c r="E274" s="211"/>
      <c r="F274" s="8"/>
      <c r="G274" s="8"/>
      <c r="H274" s="212" t="str">
        <f t="shared" si="9"/>
        <v/>
      </c>
      <c r="I274" s="212"/>
      <c r="J274" s="212"/>
      <c r="K274" s="213" t="str">
        <f t="shared" si="10"/>
        <v/>
      </c>
      <c r="L274" s="162"/>
      <c r="M274" s="1" t="s">
        <v>8</v>
      </c>
      <c r="N274" s="232"/>
      <c r="O274" s="233"/>
      <c r="P274" s="339"/>
      <c r="Q274" s="239"/>
      <c r="R274" s="233"/>
      <c r="S274" s="234"/>
      <c r="T274" s="234"/>
      <c r="U274" s="235"/>
      <c r="V274" s="8"/>
      <c r="W274" s="152"/>
      <c r="X274" s="294"/>
      <c r="Y274" s="294"/>
      <c r="Z274" s="152"/>
      <c r="AA274" s="308"/>
      <c r="AB274" s="112"/>
      <c r="AC274" s="153"/>
      <c r="AD274" s="43"/>
      <c r="AE274" s="240"/>
      <c r="AF274" s="241"/>
      <c r="AG274" s="241"/>
      <c r="AH274" s="241"/>
      <c r="AI274" s="241"/>
      <c r="AJ274" s="241"/>
      <c r="AK274" s="240"/>
      <c r="AL274" s="136"/>
      <c r="AM274" s="139"/>
      <c r="AN274" s="153"/>
      <c r="AO274" s="112"/>
      <c r="AP274" s="296"/>
      <c r="AQ274" s="297"/>
      <c r="AR274" s="244"/>
      <c r="AS274" s="244"/>
      <c r="AT274" s="244"/>
      <c r="AU274" s="172"/>
    </row>
    <row r="275" spans="1:47" s="105" customFormat="1" x14ac:dyDescent="0.25">
      <c r="A275" s="182"/>
      <c r="B275" s="166"/>
      <c r="C275" s="189"/>
      <c r="D275" s="159"/>
      <c r="E275" s="211"/>
      <c r="F275" s="8"/>
      <c r="G275" s="8"/>
      <c r="H275" s="212" t="str">
        <f t="shared" si="9"/>
        <v/>
      </c>
      <c r="I275" s="212"/>
      <c r="J275" s="212"/>
      <c r="K275" s="213" t="str">
        <f t="shared" si="10"/>
        <v/>
      </c>
      <c r="L275" s="162"/>
      <c r="M275" s="1" t="s">
        <v>8</v>
      </c>
      <c r="N275" s="232"/>
      <c r="O275" s="233"/>
      <c r="P275" s="339"/>
      <c r="Q275" s="239"/>
      <c r="R275" s="233"/>
      <c r="S275" s="234"/>
      <c r="T275" s="234"/>
      <c r="U275" s="235"/>
      <c r="V275" s="8"/>
      <c r="W275" s="152"/>
      <c r="X275" s="294"/>
      <c r="Y275" s="294"/>
      <c r="Z275" s="152"/>
      <c r="AA275" s="308"/>
      <c r="AB275" s="112"/>
      <c r="AC275" s="153"/>
      <c r="AD275" s="43"/>
      <c r="AE275" s="240"/>
      <c r="AF275" s="241"/>
      <c r="AG275" s="241"/>
      <c r="AH275" s="241"/>
      <c r="AI275" s="241"/>
      <c r="AJ275" s="241"/>
      <c r="AK275" s="240"/>
      <c r="AL275" s="136"/>
      <c r="AM275" s="139"/>
      <c r="AN275" s="153"/>
      <c r="AO275" s="112"/>
      <c r="AP275" s="296"/>
      <c r="AQ275" s="297"/>
      <c r="AR275" s="244"/>
      <c r="AS275" s="244"/>
      <c r="AT275" s="244"/>
      <c r="AU275" s="172"/>
    </row>
    <row r="276" spans="1:47" s="105" customFormat="1" x14ac:dyDescent="0.25">
      <c r="A276" s="182"/>
      <c r="B276" s="166"/>
      <c r="C276" s="189"/>
      <c r="D276" s="159"/>
      <c r="E276" s="211"/>
      <c r="F276" s="8"/>
      <c r="G276" s="8"/>
      <c r="H276" s="212" t="str">
        <f t="shared" si="9"/>
        <v/>
      </c>
      <c r="I276" s="212"/>
      <c r="J276" s="212"/>
      <c r="K276" s="213" t="str">
        <f t="shared" si="10"/>
        <v/>
      </c>
      <c r="L276" s="162"/>
      <c r="M276" s="1" t="s">
        <v>8</v>
      </c>
      <c r="N276" s="232"/>
      <c r="O276" s="233"/>
      <c r="P276" s="339"/>
      <c r="Q276" s="239"/>
      <c r="R276" s="233"/>
      <c r="S276" s="234"/>
      <c r="T276" s="234"/>
      <c r="U276" s="235"/>
      <c r="V276" s="8"/>
      <c r="W276" s="152"/>
      <c r="X276" s="294"/>
      <c r="Y276" s="294"/>
      <c r="Z276" s="152"/>
      <c r="AA276" s="308"/>
      <c r="AB276" s="112"/>
      <c r="AC276" s="153"/>
      <c r="AD276" s="43"/>
      <c r="AE276" s="240"/>
      <c r="AF276" s="241"/>
      <c r="AG276" s="241"/>
      <c r="AH276" s="241"/>
      <c r="AI276" s="241"/>
      <c r="AJ276" s="241"/>
      <c r="AK276" s="240"/>
      <c r="AL276" s="136"/>
      <c r="AM276" s="139"/>
      <c r="AN276" s="153"/>
      <c r="AO276" s="112"/>
      <c r="AP276" s="296"/>
      <c r="AQ276" s="297"/>
      <c r="AR276" s="244"/>
      <c r="AS276" s="244"/>
      <c r="AT276" s="244"/>
      <c r="AU276" s="172"/>
    </row>
    <row r="277" spans="1:47" s="105" customFormat="1" x14ac:dyDescent="0.25">
      <c r="A277" s="182"/>
      <c r="B277" s="166"/>
      <c r="C277" s="189"/>
      <c r="D277" s="159"/>
      <c r="E277" s="211"/>
      <c r="F277" s="8"/>
      <c r="G277" s="8"/>
      <c r="H277" s="212" t="str">
        <f t="shared" si="9"/>
        <v/>
      </c>
      <c r="I277" s="212"/>
      <c r="J277" s="212"/>
      <c r="K277" s="213" t="str">
        <f t="shared" si="10"/>
        <v/>
      </c>
      <c r="L277" s="162"/>
      <c r="M277" s="1" t="s">
        <v>8</v>
      </c>
      <c r="N277" s="232"/>
      <c r="O277" s="233"/>
      <c r="P277" s="339"/>
      <c r="Q277" s="239"/>
      <c r="R277" s="233"/>
      <c r="S277" s="234"/>
      <c r="T277" s="234"/>
      <c r="U277" s="235"/>
      <c r="V277" s="8"/>
      <c r="W277" s="152"/>
      <c r="X277" s="294"/>
      <c r="Y277" s="294"/>
      <c r="Z277" s="152"/>
      <c r="AA277" s="308"/>
      <c r="AB277" s="112"/>
      <c r="AC277" s="153"/>
      <c r="AD277" s="43"/>
      <c r="AE277" s="240"/>
      <c r="AF277" s="241"/>
      <c r="AG277" s="241"/>
      <c r="AH277" s="241"/>
      <c r="AI277" s="241"/>
      <c r="AJ277" s="241"/>
      <c r="AK277" s="240"/>
      <c r="AL277" s="136"/>
      <c r="AM277" s="139"/>
      <c r="AN277" s="153"/>
      <c r="AO277" s="112"/>
      <c r="AP277" s="296"/>
      <c r="AQ277" s="297"/>
      <c r="AR277" s="244"/>
      <c r="AS277" s="244"/>
      <c r="AT277" s="244"/>
      <c r="AU277" s="172"/>
    </row>
    <row r="278" spans="1:47" s="105" customFormat="1" x14ac:dyDescent="0.25">
      <c r="A278" s="182"/>
      <c r="B278" s="166"/>
      <c r="C278" s="189"/>
      <c r="D278" s="159"/>
      <c r="E278" s="211"/>
      <c r="F278" s="8"/>
      <c r="G278" s="8"/>
      <c r="H278" s="212" t="str">
        <f t="shared" si="9"/>
        <v/>
      </c>
      <c r="I278" s="212"/>
      <c r="J278" s="212"/>
      <c r="K278" s="213" t="str">
        <f t="shared" si="10"/>
        <v/>
      </c>
      <c r="L278" s="162"/>
      <c r="M278" s="1" t="s">
        <v>8</v>
      </c>
      <c r="N278" s="232"/>
      <c r="O278" s="233"/>
      <c r="P278" s="339"/>
      <c r="Q278" s="239"/>
      <c r="R278" s="233"/>
      <c r="S278" s="234"/>
      <c r="T278" s="234"/>
      <c r="U278" s="235"/>
      <c r="V278" s="8"/>
      <c r="W278" s="152"/>
      <c r="X278" s="294"/>
      <c r="Y278" s="294"/>
      <c r="Z278" s="152"/>
      <c r="AA278" s="308"/>
      <c r="AB278" s="112"/>
      <c r="AC278" s="153"/>
      <c r="AD278" s="43"/>
      <c r="AE278" s="240"/>
      <c r="AF278" s="241"/>
      <c r="AG278" s="241"/>
      <c r="AH278" s="241"/>
      <c r="AI278" s="241"/>
      <c r="AJ278" s="241"/>
      <c r="AK278" s="240" t="s">
        <v>139</v>
      </c>
      <c r="AL278" s="136"/>
      <c r="AM278" s="139"/>
      <c r="AN278" s="153"/>
      <c r="AO278" s="112"/>
      <c r="AP278" s="296"/>
      <c r="AQ278" s="297"/>
      <c r="AR278" s="244"/>
      <c r="AS278" s="244"/>
      <c r="AT278" s="244"/>
      <c r="AU278" s="172"/>
    </row>
    <row r="279" spans="1:47" s="105" customFormat="1" x14ac:dyDescent="0.25">
      <c r="A279" s="182"/>
      <c r="B279" s="166"/>
      <c r="C279" s="189"/>
      <c r="D279" s="159"/>
      <c r="E279" s="211"/>
      <c r="F279" s="8"/>
      <c r="G279" s="8"/>
      <c r="H279" s="212" t="str">
        <f t="shared" si="9"/>
        <v/>
      </c>
      <c r="I279" s="212"/>
      <c r="J279" s="212"/>
      <c r="K279" s="213" t="str">
        <f t="shared" si="10"/>
        <v/>
      </c>
      <c r="L279" s="162"/>
      <c r="M279" s="1" t="s">
        <v>8</v>
      </c>
      <c r="N279" s="232"/>
      <c r="O279" s="233"/>
      <c r="P279" s="339"/>
      <c r="Q279" s="239"/>
      <c r="R279" s="233"/>
      <c r="S279" s="234"/>
      <c r="T279" s="234"/>
      <c r="U279" s="235"/>
      <c r="V279" s="8"/>
      <c r="W279" s="152"/>
      <c r="X279" s="294"/>
      <c r="Y279" s="294"/>
      <c r="Z279" s="152"/>
      <c r="AA279" s="308"/>
      <c r="AB279" s="112"/>
      <c r="AC279" s="153"/>
      <c r="AD279" s="43"/>
      <c r="AE279" s="240"/>
      <c r="AF279" s="241"/>
      <c r="AG279" s="241"/>
      <c r="AH279" s="241"/>
      <c r="AI279" s="241"/>
      <c r="AJ279" s="241"/>
      <c r="AK279" s="240"/>
      <c r="AL279" s="136"/>
      <c r="AM279" s="139"/>
      <c r="AN279" s="153"/>
      <c r="AO279" s="112"/>
      <c r="AP279" s="296"/>
      <c r="AQ279" s="297"/>
      <c r="AR279" s="244"/>
      <c r="AS279" s="244"/>
      <c r="AT279" s="244"/>
      <c r="AU279" s="172"/>
    </row>
    <row r="280" spans="1:47" s="105" customFormat="1" x14ac:dyDescent="0.25">
      <c r="A280" s="182"/>
      <c r="B280" s="166"/>
      <c r="C280" s="189"/>
      <c r="D280" s="159"/>
      <c r="E280" s="211"/>
      <c r="F280" s="8"/>
      <c r="G280" s="8"/>
      <c r="H280" s="212" t="str">
        <f t="shared" si="9"/>
        <v/>
      </c>
      <c r="I280" s="212"/>
      <c r="J280" s="212"/>
      <c r="K280" s="213" t="str">
        <f t="shared" si="10"/>
        <v/>
      </c>
      <c r="L280" s="162"/>
      <c r="M280" s="1" t="s">
        <v>8</v>
      </c>
      <c r="N280" s="232"/>
      <c r="O280" s="233"/>
      <c r="P280" s="339"/>
      <c r="Q280" s="239"/>
      <c r="R280" s="233"/>
      <c r="S280" s="234"/>
      <c r="T280" s="234"/>
      <c r="U280" s="235"/>
      <c r="V280" s="8"/>
      <c r="W280" s="152"/>
      <c r="X280" s="294"/>
      <c r="Y280" s="294"/>
      <c r="Z280" s="152"/>
      <c r="AA280" s="308"/>
      <c r="AB280" s="112"/>
      <c r="AC280" s="153"/>
      <c r="AD280" s="43"/>
      <c r="AE280" s="240"/>
      <c r="AF280" s="241"/>
      <c r="AG280" s="241"/>
      <c r="AH280" s="241"/>
      <c r="AI280" s="241"/>
      <c r="AJ280" s="241"/>
      <c r="AK280" s="240"/>
      <c r="AL280" s="136"/>
      <c r="AM280" s="139"/>
      <c r="AN280" s="153"/>
      <c r="AO280" s="112"/>
      <c r="AP280" s="296"/>
      <c r="AQ280" s="297"/>
      <c r="AR280" s="244"/>
      <c r="AS280" s="244"/>
      <c r="AT280" s="244"/>
      <c r="AU280" s="172"/>
    </row>
    <row r="281" spans="1:47" s="105" customFormat="1" x14ac:dyDescent="0.25">
      <c r="A281" s="182"/>
      <c r="B281" s="166"/>
      <c r="C281" s="189"/>
      <c r="D281" s="159"/>
      <c r="E281" s="211"/>
      <c r="F281" s="8"/>
      <c r="G281" s="8"/>
      <c r="H281" s="212" t="str">
        <f t="shared" si="9"/>
        <v/>
      </c>
      <c r="I281" s="212"/>
      <c r="J281" s="212"/>
      <c r="K281" s="213" t="str">
        <f t="shared" si="10"/>
        <v/>
      </c>
      <c r="L281" s="162"/>
      <c r="M281" s="1" t="s">
        <v>8</v>
      </c>
      <c r="N281" s="232"/>
      <c r="O281" s="233"/>
      <c r="P281" s="339"/>
      <c r="Q281" s="239"/>
      <c r="R281" s="233"/>
      <c r="S281" s="234"/>
      <c r="T281" s="234"/>
      <c r="U281" s="235"/>
      <c r="V281" s="8"/>
      <c r="W281" s="152"/>
      <c r="X281" s="294"/>
      <c r="Y281" s="294"/>
      <c r="Z281" s="152"/>
      <c r="AA281" s="308"/>
      <c r="AB281" s="112"/>
      <c r="AC281" s="153"/>
      <c r="AD281" s="43"/>
      <c r="AE281" s="240"/>
      <c r="AF281" s="241"/>
      <c r="AG281" s="241"/>
      <c r="AH281" s="241"/>
      <c r="AI281" s="241"/>
      <c r="AJ281" s="241"/>
      <c r="AK281" s="240"/>
      <c r="AL281" s="136"/>
      <c r="AM281" s="139"/>
      <c r="AN281" s="153"/>
      <c r="AO281" s="112"/>
      <c r="AP281" s="296"/>
      <c r="AQ281" s="297"/>
      <c r="AR281" s="244"/>
      <c r="AS281" s="244"/>
      <c r="AT281" s="244"/>
      <c r="AU281" s="172"/>
    </row>
    <row r="282" spans="1:47" s="105" customFormat="1" x14ac:dyDescent="0.25">
      <c r="A282" s="182"/>
      <c r="B282" s="166"/>
      <c r="C282" s="189"/>
      <c r="D282" s="159"/>
      <c r="E282" s="211"/>
      <c r="F282" s="8"/>
      <c r="G282" s="8"/>
      <c r="H282" s="212" t="str">
        <f t="shared" si="9"/>
        <v/>
      </c>
      <c r="I282" s="212"/>
      <c r="J282" s="212"/>
      <c r="K282" s="213" t="str">
        <f t="shared" si="10"/>
        <v/>
      </c>
      <c r="L282" s="162"/>
      <c r="M282" s="1" t="s">
        <v>8</v>
      </c>
      <c r="N282" s="232"/>
      <c r="O282" s="233"/>
      <c r="P282" s="339"/>
      <c r="Q282" s="239"/>
      <c r="R282" s="233"/>
      <c r="S282" s="234"/>
      <c r="T282" s="234"/>
      <c r="U282" s="235"/>
      <c r="V282" s="8"/>
      <c r="W282" s="152"/>
      <c r="X282" s="294"/>
      <c r="Y282" s="294"/>
      <c r="Z282" s="152"/>
      <c r="AA282" s="308"/>
      <c r="AB282" s="112"/>
      <c r="AC282" s="153"/>
      <c r="AD282" s="43"/>
      <c r="AE282" s="240"/>
      <c r="AF282" s="241"/>
      <c r="AG282" s="241"/>
      <c r="AH282" s="241"/>
      <c r="AI282" s="241"/>
      <c r="AJ282" s="241"/>
      <c r="AK282" s="240"/>
      <c r="AL282" s="136"/>
      <c r="AM282" s="139"/>
      <c r="AN282" s="153"/>
      <c r="AO282" s="112"/>
      <c r="AP282" s="296"/>
      <c r="AQ282" s="297"/>
      <c r="AR282" s="244"/>
      <c r="AS282" s="244"/>
      <c r="AT282" s="244"/>
      <c r="AU282" s="172"/>
    </row>
    <row r="283" spans="1:47" s="105" customFormat="1" x14ac:dyDescent="0.25">
      <c r="A283" s="182"/>
      <c r="B283" s="166"/>
      <c r="C283" s="189"/>
      <c r="D283" s="159"/>
      <c r="E283" s="211"/>
      <c r="F283" s="8"/>
      <c r="G283" s="8"/>
      <c r="H283" s="212" t="str">
        <f t="shared" si="9"/>
        <v/>
      </c>
      <c r="I283" s="212"/>
      <c r="J283" s="212"/>
      <c r="K283" s="213" t="str">
        <f t="shared" si="10"/>
        <v/>
      </c>
      <c r="L283" s="162"/>
      <c r="M283" s="1" t="s">
        <v>8</v>
      </c>
      <c r="N283" s="232"/>
      <c r="O283" s="233"/>
      <c r="P283" s="339"/>
      <c r="Q283" s="239"/>
      <c r="R283" s="233"/>
      <c r="S283" s="234"/>
      <c r="T283" s="234"/>
      <c r="U283" s="235"/>
      <c r="V283" s="8"/>
      <c r="W283" s="152"/>
      <c r="X283" s="294"/>
      <c r="Y283" s="294"/>
      <c r="Z283" s="152"/>
      <c r="AA283" s="308"/>
      <c r="AB283" s="112"/>
      <c r="AC283" s="153"/>
      <c r="AD283" s="43"/>
      <c r="AE283" s="240"/>
      <c r="AF283" s="241"/>
      <c r="AG283" s="241"/>
      <c r="AH283" s="241"/>
      <c r="AI283" s="241"/>
      <c r="AJ283" s="241"/>
      <c r="AK283" s="240"/>
      <c r="AL283" s="136"/>
      <c r="AM283" s="139"/>
      <c r="AN283" s="153"/>
      <c r="AO283" s="112"/>
      <c r="AP283" s="296"/>
      <c r="AQ283" s="297"/>
      <c r="AR283" s="244"/>
      <c r="AS283" s="244"/>
      <c r="AT283" s="244"/>
      <c r="AU283" s="172"/>
    </row>
    <row r="284" spans="1:47" s="105" customFormat="1" x14ac:dyDescent="0.25">
      <c r="A284" s="182"/>
      <c r="B284" s="166"/>
      <c r="C284" s="189"/>
      <c r="D284" s="159"/>
      <c r="E284" s="211"/>
      <c r="F284" s="8"/>
      <c r="G284" s="8"/>
      <c r="H284" s="212" t="str">
        <f t="shared" si="9"/>
        <v/>
      </c>
      <c r="I284" s="212"/>
      <c r="J284" s="212"/>
      <c r="K284" s="213" t="str">
        <f t="shared" si="10"/>
        <v/>
      </c>
      <c r="L284" s="162"/>
      <c r="M284" s="1" t="s">
        <v>8</v>
      </c>
      <c r="N284" s="232"/>
      <c r="O284" s="233"/>
      <c r="P284" s="339"/>
      <c r="Q284" s="239"/>
      <c r="R284" s="233"/>
      <c r="S284" s="234"/>
      <c r="T284" s="234"/>
      <c r="U284" s="235"/>
      <c r="V284" s="8"/>
      <c r="W284" s="152"/>
      <c r="X284" s="294"/>
      <c r="Y284" s="294"/>
      <c r="Z284" s="152"/>
      <c r="AA284" s="308"/>
      <c r="AB284" s="112"/>
      <c r="AC284" s="153"/>
      <c r="AD284" s="43"/>
      <c r="AE284" s="240"/>
      <c r="AF284" s="241"/>
      <c r="AG284" s="241"/>
      <c r="AH284" s="241"/>
      <c r="AI284" s="241"/>
      <c r="AJ284" s="241"/>
      <c r="AK284" s="240"/>
      <c r="AL284" s="136"/>
      <c r="AM284" s="139"/>
      <c r="AN284" s="153"/>
      <c r="AO284" s="112"/>
      <c r="AP284" s="296"/>
      <c r="AQ284" s="297"/>
      <c r="AR284" s="244"/>
      <c r="AS284" s="244"/>
      <c r="AT284" s="244"/>
      <c r="AU284" s="172"/>
    </row>
    <row r="285" spans="1:47" s="105" customFormat="1" x14ac:dyDescent="0.25">
      <c r="A285" s="182"/>
      <c r="B285" s="166"/>
      <c r="C285" s="189"/>
      <c r="D285" s="159"/>
      <c r="E285" s="211"/>
      <c r="F285" s="8"/>
      <c r="G285" s="8"/>
      <c r="H285" s="212" t="str">
        <f t="shared" si="9"/>
        <v/>
      </c>
      <c r="I285" s="212"/>
      <c r="J285" s="212"/>
      <c r="K285" s="213" t="str">
        <f t="shared" si="10"/>
        <v/>
      </c>
      <c r="L285" s="162"/>
      <c r="M285" s="1" t="s">
        <v>8</v>
      </c>
      <c r="N285" s="232"/>
      <c r="O285" s="233"/>
      <c r="P285" s="339"/>
      <c r="Q285" s="239"/>
      <c r="R285" s="233"/>
      <c r="S285" s="234"/>
      <c r="T285" s="234"/>
      <c r="U285" s="235"/>
      <c r="V285" s="8"/>
      <c r="W285" s="152"/>
      <c r="X285" s="294"/>
      <c r="Y285" s="294"/>
      <c r="Z285" s="152"/>
      <c r="AA285" s="308"/>
      <c r="AB285" s="112"/>
      <c r="AC285" s="153"/>
      <c r="AD285" s="43"/>
      <c r="AE285" s="240"/>
      <c r="AF285" s="241"/>
      <c r="AG285" s="241"/>
      <c r="AH285" s="241"/>
      <c r="AI285" s="241"/>
      <c r="AJ285" s="241"/>
      <c r="AK285" s="240"/>
      <c r="AL285" s="136"/>
      <c r="AM285" s="139"/>
      <c r="AN285" s="153"/>
      <c r="AO285" s="112"/>
      <c r="AP285" s="296"/>
      <c r="AQ285" s="297"/>
      <c r="AR285" s="244"/>
      <c r="AS285" s="244"/>
      <c r="AT285" s="244"/>
      <c r="AU285" s="172"/>
    </row>
    <row r="286" spans="1:47" s="105" customFormat="1" x14ac:dyDescent="0.25">
      <c r="A286" s="182"/>
      <c r="B286" s="166"/>
      <c r="C286" s="189"/>
      <c r="D286" s="159"/>
      <c r="E286" s="211"/>
      <c r="F286" s="8"/>
      <c r="G286" s="8"/>
      <c r="H286" s="212" t="str">
        <f t="shared" si="9"/>
        <v/>
      </c>
      <c r="I286" s="212"/>
      <c r="J286" s="212"/>
      <c r="K286" s="213" t="str">
        <f t="shared" si="10"/>
        <v/>
      </c>
      <c r="L286" s="162"/>
      <c r="M286" s="1" t="s">
        <v>8</v>
      </c>
      <c r="N286" s="232"/>
      <c r="O286" s="233"/>
      <c r="P286" s="339"/>
      <c r="Q286" s="239"/>
      <c r="R286" s="233"/>
      <c r="S286" s="234"/>
      <c r="T286" s="234"/>
      <c r="U286" s="235"/>
      <c r="V286" s="8"/>
      <c r="W286" s="152"/>
      <c r="X286" s="294"/>
      <c r="Y286" s="294"/>
      <c r="Z286" s="152"/>
      <c r="AA286" s="308"/>
      <c r="AB286" s="112"/>
      <c r="AC286" s="153"/>
      <c r="AD286" s="43"/>
      <c r="AE286" s="240"/>
      <c r="AF286" s="241"/>
      <c r="AG286" s="241"/>
      <c r="AH286" s="241"/>
      <c r="AI286" s="241"/>
      <c r="AJ286" s="241"/>
      <c r="AK286" s="240"/>
      <c r="AL286" s="136"/>
      <c r="AM286" s="139"/>
      <c r="AN286" s="153"/>
      <c r="AO286" s="112"/>
      <c r="AP286" s="296"/>
      <c r="AQ286" s="297"/>
      <c r="AR286" s="244"/>
      <c r="AS286" s="244"/>
      <c r="AT286" s="244"/>
      <c r="AU286" s="172"/>
    </row>
    <row r="287" spans="1:47" s="105" customFormat="1" x14ac:dyDescent="0.25">
      <c r="A287" s="182"/>
      <c r="B287" s="166"/>
      <c r="C287" s="189"/>
      <c r="D287" s="159"/>
      <c r="E287" s="211"/>
      <c r="F287" s="8"/>
      <c r="G287" s="8"/>
      <c r="H287" s="212" t="str">
        <f t="shared" si="9"/>
        <v/>
      </c>
      <c r="I287" s="212"/>
      <c r="J287" s="212"/>
      <c r="K287" s="213" t="str">
        <f t="shared" si="10"/>
        <v/>
      </c>
      <c r="L287" s="162"/>
      <c r="M287" s="1" t="s">
        <v>8</v>
      </c>
      <c r="N287" s="232"/>
      <c r="O287" s="233"/>
      <c r="P287" s="339"/>
      <c r="Q287" s="239"/>
      <c r="R287" s="233"/>
      <c r="S287" s="234"/>
      <c r="T287" s="234"/>
      <c r="U287" s="235"/>
      <c r="V287" s="8"/>
      <c r="W287" s="152"/>
      <c r="X287" s="294"/>
      <c r="Y287" s="294"/>
      <c r="Z287" s="152"/>
      <c r="AA287" s="308"/>
      <c r="AB287" s="112"/>
      <c r="AC287" s="153"/>
      <c r="AD287" s="43"/>
      <c r="AE287" s="240"/>
      <c r="AF287" s="241"/>
      <c r="AG287" s="241"/>
      <c r="AH287" s="241"/>
      <c r="AI287" s="241"/>
      <c r="AJ287" s="241"/>
      <c r="AK287" s="240"/>
      <c r="AL287" s="136"/>
      <c r="AM287" s="139"/>
      <c r="AN287" s="153"/>
      <c r="AO287" s="112"/>
      <c r="AP287" s="296"/>
      <c r="AQ287" s="297"/>
      <c r="AR287" s="244"/>
      <c r="AS287" s="244"/>
      <c r="AT287" s="244"/>
      <c r="AU287" s="172"/>
    </row>
    <row r="288" spans="1:47" s="105" customFormat="1" x14ac:dyDescent="0.25">
      <c r="A288" s="182"/>
      <c r="B288" s="166"/>
      <c r="C288" s="189"/>
      <c r="D288" s="159"/>
      <c r="E288" s="211"/>
      <c r="F288" s="8"/>
      <c r="G288" s="8"/>
      <c r="H288" s="212" t="str">
        <f t="shared" si="9"/>
        <v/>
      </c>
      <c r="I288" s="212"/>
      <c r="J288" s="212"/>
      <c r="K288" s="213" t="str">
        <f t="shared" si="10"/>
        <v/>
      </c>
      <c r="L288" s="162"/>
      <c r="M288" s="1" t="s">
        <v>8</v>
      </c>
      <c r="N288" s="232"/>
      <c r="O288" s="233"/>
      <c r="P288" s="339"/>
      <c r="Q288" s="239"/>
      <c r="R288" s="233"/>
      <c r="S288" s="234"/>
      <c r="T288" s="234"/>
      <c r="U288" s="235"/>
      <c r="V288" s="8"/>
      <c r="W288" s="152"/>
      <c r="X288" s="294"/>
      <c r="Y288" s="294"/>
      <c r="Z288" s="152"/>
      <c r="AA288" s="308"/>
      <c r="AB288" s="112"/>
      <c r="AC288" s="153"/>
      <c r="AD288" s="43"/>
      <c r="AE288" s="240"/>
      <c r="AF288" s="241"/>
      <c r="AG288" s="241"/>
      <c r="AH288" s="241"/>
      <c r="AI288" s="241"/>
      <c r="AJ288" s="241"/>
      <c r="AK288" s="240"/>
      <c r="AL288" s="136"/>
      <c r="AM288" s="139"/>
      <c r="AN288" s="153"/>
      <c r="AO288" s="112"/>
      <c r="AP288" s="296"/>
      <c r="AQ288" s="297"/>
      <c r="AR288" s="244"/>
      <c r="AS288" s="244"/>
      <c r="AT288" s="244"/>
      <c r="AU288" s="172"/>
    </row>
    <row r="289" spans="1:51" s="105" customFormat="1" x14ac:dyDescent="0.25">
      <c r="A289" s="182"/>
      <c r="B289" s="166"/>
      <c r="C289" s="189"/>
      <c r="D289" s="159"/>
      <c r="E289" s="211"/>
      <c r="F289" s="8"/>
      <c r="G289" s="8"/>
      <c r="H289" s="212" t="str">
        <f t="shared" si="9"/>
        <v/>
      </c>
      <c r="I289" s="212"/>
      <c r="J289" s="212"/>
      <c r="K289" s="213" t="str">
        <f t="shared" si="10"/>
        <v/>
      </c>
      <c r="L289" s="162"/>
      <c r="M289" s="1" t="s">
        <v>8</v>
      </c>
      <c r="N289" s="232"/>
      <c r="O289" s="233"/>
      <c r="P289" s="339"/>
      <c r="Q289" s="239"/>
      <c r="R289" s="233"/>
      <c r="S289" s="234"/>
      <c r="T289" s="234"/>
      <c r="U289" s="235"/>
      <c r="V289" s="8"/>
      <c r="W289" s="152"/>
      <c r="X289" s="294"/>
      <c r="Y289" s="294"/>
      <c r="Z289" s="152"/>
      <c r="AA289" s="308"/>
      <c r="AB289" s="112"/>
      <c r="AC289" s="153"/>
      <c r="AD289" s="43"/>
      <c r="AE289" s="240"/>
      <c r="AF289" s="241"/>
      <c r="AG289" s="241"/>
      <c r="AH289" s="241"/>
      <c r="AI289" s="241"/>
      <c r="AJ289" s="241"/>
      <c r="AK289" s="240"/>
      <c r="AL289" s="136"/>
      <c r="AM289" s="139"/>
      <c r="AN289" s="153"/>
      <c r="AO289" s="112"/>
      <c r="AP289" s="296"/>
      <c r="AQ289" s="297"/>
      <c r="AR289" s="244"/>
      <c r="AS289" s="244"/>
      <c r="AT289" s="244"/>
      <c r="AU289" s="172"/>
    </row>
    <row r="290" spans="1:51" s="105" customFormat="1" x14ac:dyDescent="0.25">
      <c r="A290" s="182"/>
      <c r="B290" s="166"/>
      <c r="C290" s="189"/>
      <c r="D290" s="159"/>
      <c r="E290" s="211"/>
      <c r="F290" s="8"/>
      <c r="G290" s="8"/>
      <c r="H290" s="212" t="str">
        <f t="shared" si="9"/>
        <v/>
      </c>
      <c r="I290" s="212"/>
      <c r="J290" s="212"/>
      <c r="K290" s="213" t="str">
        <f t="shared" si="10"/>
        <v/>
      </c>
      <c r="L290" s="162"/>
      <c r="M290" s="1" t="s">
        <v>8</v>
      </c>
      <c r="N290" s="232"/>
      <c r="O290" s="233"/>
      <c r="P290" s="339"/>
      <c r="Q290" s="239"/>
      <c r="R290" s="233"/>
      <c r="S290" s="234"/>
      <c r="T290" s="234"/>
      <c r="U290" s="235"/>
      <c r="V290" s="8"/>
      <c r="W290" s="152"/>
      <c r="X290" s="294"/>
      <c r="Y290" s="294"/>
      <c r="Z290" s="152"/>
      <c r="AA290" s="308"/>
      <c r="AB290" s="112"/>
      <c r="AC290" s="153"/>
      <c r="AD290" s="43"/>
      <c r="AE290" s="240"/>
      <c r="AF290" s="241"/>
      <c r="AG290" s="241"/>
      <c r="AH290" s="241"/>
      <c r="AI290" s="241"/>
      <c r="AJ290" s="241"/>
      <c r="AK290" s="240"/>
      <c r="AL290" s="136"/>
      <c r="AM290" s="139"/>
      <c r="AN290" s="153"/>
      <c r="AO290" s="112"/>
      <c r="AP290" s="296"/>
      <c r="AQ290" s="297"/>
      <c r="AR290" s="244"/>
      <c r="AS290" s="244"/>
      <c r="AT290" s="244"/>
      <c r="AU290" s="172"/>
    </row>
    <row r="291" spans="1:51" s="105" customFormat="1" x14ac:dyDescent="0.25">
      <c r="A291" s="182"/>
      <c r="B291" s="166"/>
      <c r="C291" s="189"/>
      <c r="D291" s="159"/>
      <c r="E291" s="211"/>
      <c r="F291" s="8"/>
      <c r="G291" s="8"/>
      <c r="H291" s="212" t="str">
        <f t="shared" si="9"/>
        <v/>
      </c>
      <c r="I291" s="212"/>
      <c r="J291" s="212"/>
      <c r="K291" s="213" t="str">
        <f t="shared" si="10"/>
        <v/>
      </c>
      <c r="L291" s="162"/>
      <c r="M291" s="1" t="s">
        <v>8</v>
      </c>
      <c r="N291" s="232"/>
      <c r="O291" s="233"/>
      <c r="P291" s="339"/>
      <c r="Q291" s="239"/>
      <c r="R291" s="233"/>
      <c r="S291" s="234"/>
      <c r="T291" s="234"/>
      <c r="U291" s="235"/>
      <c r="V291" s="8"/>
      <c r="W291" s="152"/>
      <c r="X291" s="294"/>
      <c r="Y291" s="294"/>
      <c r="Z291" s="152"/>
      <c r="AA291" s="308"/>
      <c r="AB291" s="112"/>
      <c r="AC291" s="153"/>
      <c r="AD291" s="43"/>
      <c r="AE291" s="240"/>
      <c r="AF291" s="241"/>
      <c r="AG291" s="241"/>
      <c r="AH291" s="241"/>
      <c r="AI291" s="241"/>
      <c r="AJ291" s="241"/>
      <c r="AK291" s="240"/>
      <c r="AL291" s="136"/>
      <c r="AM291" s="139"/>
      <c r="AN291" s="153"/>
      <c r="AO291" s="112"/>
      <c r="AP291" s="296"/>
      <c r="AQ291" s="297"/>
      <c r="AR291" s="244"/>
      <c r="AS291" s="244"/>
      <c r="AT291" s="244"/>
      <c r="AU291" s="172"/>
    </row>
    <row r="292" spans="1:51" s="105" customFormat="1" x14ac:dyDescent="0.25">
      <c r="A292" s="182"/>
      <c r="B292" s="166"/>
      <c r="C292" s="189"/>
      <c r="D292" s="159"/>
      <c r="E292" s="211"/>
      <c r="F292" s="8"/>
      <c r="G292" s="8"/>
      <c r="H292" s="212" t="str">
        <f t="shared" si="9"/>
        <v/>
      </c>
      <c r="I292" s="212"/>
      <c r="J292" s="212"/>
      <c r="K292" s="213" t="str">
        <f t="shared" si="10"/>
        <v/>
      </c>
      <c r="L292" s="162"/>
      <c r="M292" s="1" t="s">
        <v>8</v>
      </c>
      <c r="N292" s="232"/>
      <c r="O292" s="233"/>
      <c r="P292" s="339"/>
      <c r="Q292" s="239"/>
      <c r="R292" s="233"/>
      <c r="S292" s="234"/>
      <c r="T292" s="234"/>
      <c r="U292" s="235"/>
      <c r="V292" s="8"/>
      <c r="W292" s="152"/>
      <c r="X292" s="294"/>
      <c r="Y292" s="294"/>
      <c r="Z292" s="152"/>
      <c r="AA292" s="308"/>
      <c r="AB292" s="112"/>
      <c r="AC292" s="153"/>
      <c r="AD292" s="43"/>
      <c r="AE292" s="240"/>
      <c r="AF292" s="241"/>
      <c r="AG292" s="241"/>
      <c r="AH292" s="241"/>
      <c r="AI292" s="241"/>
      <c r="AJ292" s="241"/>
      <c r="AK292" s="240"/>
      <c r="AL292" s="136"/>
      <c r="AM292" s="139"/>
      <c r="AN292" s="153"/>
      <c r="AO292" s="112"/>
      <c r="AP292" s="296"/>
      <c r="AQ292" s="297"/>
      <c r="AR292" s="244"/>
      <c r="AS292" s="244"/>
      <c r="AT292" s="244"/>
      <c r="AU292" s="172"/>
    </row>
    <row r="293" spans="1:51" s="105" customFormat="1" x14ac:dyDescent="0.25">
      <c r="A293" s="182"/>
      <c r="B293" s="166"/>
      <c r="C293" s="189"/>
      <c r="D293" s="159"/>
      <c r="E293" s="211"/>
      <c r="F293" s="8"/>
      <c r="G293" s="8"/>
      <c r="H293" s="212" t="str">
        <f t="shared" si="9"/>
        <v/>
      </c>
      <c r="I293" s="212"/>
      <c r="J293" s="212"/>
      <c r="K293" s="213" t="str">
        <f t="shared" si="10"/>
        <v/>
      </c>
      <c r="L293" s="162"/>
      <c r="M293" s="1" t="s">
        <v>8</v>
      </c>
      <c r="N293" s="232"/>
      <c r="O293" s="233"/>
      <c r="P293" s="339"/>
      <c r="Q293" s="239"/>
      <c r="R293" s="233"/>
      <c r="S293" s="234"/>
      <c r="T293" s="234"/>
      <c r="U293" s="235"/>
      <c r="V293" s="8"/>
      <c r="W293" s="152"/>
      <c r="X293" s="294"/>
      <c r="Y293" s="294"/>
      <c r="Z293" s="152"/>
      <c r="AA293" s="308"/>
      <c r="AB293" s="112"/>
      <c r="AC293" s="153"/>
      <c r="AD293" s="43"/>
      <c r="AE293" s="240"/>
      <c r="AF293" s="241"/>
      <c r="AG293" s="241"/>
      <c r="AH293" s="241"/>
      <c r="AI293" s="241"/>
      <c r="AJ293" s="241"/>
      <c r="AK293" s="240"/>
      <c r="AL293" s="136"/>
      <c r="AM293" s="139"/>
      <c r="AN293" s="153"/>
      <c r="AO293" s="112"/>
      <c r="AP293" s="296"/>
      <c r="AQ293" s="297"/>
      <c r="AR293" s="244"/>
      <c r="AS293" s="244"/>
      <c r="AT293" s="244"/>
      <c r="AU293" s="172"/>
    </row>
    <row r="294" spans="1:51" s="105" customFormat="1" x14ac:dyDescent="0.25">
      <c r="A294" s="182"/>
      <c r="B294" s="166"/>
      <c r="C294" s="189"/>
      <c r="D294" s="159"/>
      <c r="E294" s="211"/>
      <c r="F294" s="8"/>
      <c r="G294" s="8"/>
      <c r="H294" s="212" t="str">
        <f t="shared" si="9"/>
        <v/>
      </c>
      <c r="I294" s="212"/>
      <c r="J294" s="212"/>
      <c r="K294" s="213" t="str">
        <f t="shared" si="10"/>
        <v/>
      </c>
      <c r="L294" s="162"/>
      <c r="M294" s="1" t="s">
        <v>8</v>
      </c>
      <c r="N294" s="232"/>
      <c r="O294" s="233"/>
      <c r="P294" s="339"/>
      <c r="Q294" s="239"/>
      <c r="R294" s="233"/>
      <c r="S294" s="234"/>
      <c r="T294" s="234"/>
      <c r="U294" s="235"/>
      <c r="V294" s="8"/>
      <c r="W294" s="152"/>
      <c r="X294" s="294"/>
      <c r="Y294" s="294"/>
      <c r="Z294" s="152"/>
      <c r="AA294" s="308"/>
      <c r="AB294" s="112"/>
      <c r="AC294" s="153"/>
      <c r="AD294" s="43"/>
      <c r="AE294" s="240"/>
      <c r="AF294" s="241"/>
      <c r="AG294" s="241"/>
      <c r="AH294" s="241"/>
      <c r="AI294" s="241"/>
      <c r="AJ294" s="241"/>
      <c r="AK294" s="240"/>
      <c r="AL294" s="136"/>
      <c r="AM294" s="139"/>
      <c r="AN294" s="153"/>
      <c r="AO294" s="112"/>
      <c r="AP294" s="296"/>
      <c r="AQ294" s="297"/>
      <c r="AR294" s="244"/>
      <c r="AS294" s="244"/>
      <c r="AT294" s="244"/>
      <c r="AU294" s="172"/>
    </row>
    <row r="295" spans="1:51" s="105" customFormat="1" x14ac:dyDescent="0.25">
      <c r="A295" s="182"/>
      <c r="B295" s="166"/>
      <c r="C295" s="189"/>
      <c r="D295" s="159"/>
      <c r="E295" s="211"/>
      <c r="F295" s="8"/>
      <c r="G295" s="8"/>
      <c r="H295" s="212" t="str">
        <f t="shared" si="9"/>
        <v/>
      </c>
      <c r="I295" s="212"/>
      <c r="J295" s="212"/>
      <c r="K295" s="213" t="str">
        <f t="shared" si="10"/>
        <v/>
      </c>
      <c r="L295" s="162"/>
      <c r="M295" s="1" t="s">
        <v>8</v>
      </c>
      <c r="N295" s="232"/>
      <c r="O295" s="233"/>
      <c r="P295" s="339"/>
      <c r="Q295" s="239"/>
      <c r="R295" s="233"/>
      <c r="S295" s="234"/>
      <c r="T295" s="234"/>
      <c r="U295" s="235"/>
      <c r="V295" s="8"/>
      <c r="W295" s="152"/>
      <c r="X295" s="294"/>
      <c r="Y295" s="294"/>
      <c r="Z295" s="152"/>
      <c r="AA295" s="308"/>
      <c r="AB295" s="112"/>
      <c r="AC295" s="153"/>
      <c r="AD295" s="43"/>
      <c r="AE295" s="240"/>
      <c r="AF295" s="241"/>
      <c r="AG295" s="241"/>
      <c r="AH295" s="241"/>
      <c r="AI295" s="241"/>
      <c r="AJ295" s="241"/>
      <c r="AK295" s="240"/>
      <c r="AL295" s="136"/>
      <c r="AM295" s="139"/>
      <c r="AN295" s="153"/>
      <c r="AO295" s="112"/>
      <c r="AP295" s="296"/>
      <c r="AQ295" s="297"/>
      <c r="AR295" s="244"/>
      <c r="AS295" s="244"/>
      <c r="AT295" s="244"/>
      <c r="AU295" s="172"/>
    </row>
    <row r="296" spans="1:51" s="105" customFormat="1" x14ac:dyDescent="0.25">
      <c r="A296" s="182"/>
      <c r="B296" s="166"/>
      <c r="C296" s="189"/>
      <c r="D296" s="159"/>
      <c r="E296" s="211"/>
      <c r="F296" s="8"/>
      <c r="G296" s="8"/>
      <c r="H296" s="212" t="str">
        <f t="shared" si="9"/>
        <v/>
      </c>
      <c r="I296" s="212"/>
      <c r="J296" s="212"/>
      <c r="K296" s="213" t="str">
        <f t="shared" si="10"/>
        <v/>
      </c>
      <c r="L296" s="162"/>
      <c r="M296" s="1" t="s">
        <v>8</v>
      </c>
      <c r="N296" s="232"/>
      <c r="O296" s="233"/>
      <c r="P296" s="339"/>
      <c r="Q296" s="239"/>
      <c r="R296" s="233"/>
      <c r="S296" s="234"/>
      <c r="T296" s="234"/>
      <c r="U296" s="235"/>
      <c r="V296" s="8"/>
      <c r="W296" s="152"/>
      <c r="X296" s="294"/>
      <c r="Y296" s="294"/>
      <c r="Z296" s="152"/>
      <c r="AA296" s="308"/>
      <c r="AB296" s="112"/>
      <c r="AC296" s="153"/>
      <c r="AD296" s="43"/>
      <c r="AE296" s="240"/>
      <c r="AF296" s="241"/>
      <c r="AG296" s="241"/>
      <c r="AH296" s="241"/>
      <c r="AI296" s="241"/>
      <c r="AJ296" s="241"/>
      <c r="AK296" s="240"/>
      <c r="AL296" s="136"/>
      <c r="AM296" s="139"/>
      <c r="AN296" s="153"/>
      <c r="AO296" s="112"/>
      <c r="AP296" s="296"/>
      <c r="AQ296" s="297"/>
      <c r="AR296" s="244"/>
      <c r="AS296" s="244"/>
      <c r="AT296" s="244"/>
      <c r="AU296" s="172"/>
    </row>
    <row r="297" spans="1:51" s="105" customFormat="1" x14ac:dyDescent="0.25">
      <c r="A297" s="182"/>
      <c r="B297" s="166"/>
      <c r="C297" s="189"/>
      <c r="D297" s="159"/>
      <c r="E297" s="211"/>
      <c r="F297" s="8"/>
      <c r="G297" s="8"/>
      <c r="H297" s="212" t="str">
        <f t="shared" si="9"/>
        <v/>
      </c>
      <c r="I297" s="212"/>
      <c r="J297" s="212"/>
      <c r="K297" s="213" t="str">
        <f t="shared" si="10"/>
        <v/>
      </c>
      <c r="L297" s="162"/>
      <c r="M297" s="1" t="s">
        <v>8</v>
      </c>
      <c r="N297" s="232"/>
      <c r="O297" s="233"/>
      <c r="P297" s="339"/>
      <c r="Q297" s="239"/>
      <c r="R297" s="233"/>
      <c r="S297" s="234"/>
      <c r="T297" s="234"/>
      <c r="U297" s="235"/>
      <c r="V297" s="8"/>
      <c r="W297" s="152"/>
      <c r="X297" s="294"/>
      <c r="Y297" s="294"/>
      <c r="Z297" s="152"/>
      <c r="AA297" s="308"/>
      <c r="AB297" s="112"/>
      <c r="AC297" s="153"/>
      <c r="AD297" s="43"/>
      <c r="AE297" s="240"/>
      <c r="AF297" s="241"/>
      <c r="AG297" s="241"/>
      <c r="AH297" s="241"/>
      <c r="AI297" s="241"/>
      <c r="AJ297" s="241"/>
      <c r="AK297" s="240"/>
      <c r="AL297" s="136"/>
      <c r="AM297" s="139"/>
      <c r="AN297" s="153"/>
      <c r="AO297" s="112"/>
      <c r="AP297" s="296"/>
      <c r="AQ297" s="297"/>
      <c r="AR297" s="244"/>
      <c r="AS297" s="244"/>
      <c r="AT297" s="244"/>
      <c r="AU297" s="172"/>
    </row>
    <row r="298" spans="1:51" s="105" customFormat="1" x14ac:dyDescent="0.25">
      <c r="A298" s="182"/>
      <c r="B298" s="166"/>
      <c r="C298" s="189"/>
      <c r="D298" s="159"/>
      <c r="E298" s="211"/>
      <c r="F298" s="8"/>
      <c r="G298" s="8"/>
      <c r="H298" s="212" t="str">
        <f t="shared" si="9"/>
        <v/>
      </c>
      <c r="I298" s="212"/>
      <c r="J298" s="212"/>
      <c r="K298" s="213" t="str">
        <f t="shared" si="10"/>
        <v/>
      </c>
      <c r="L298" s="162"/>
      <c r="M298" s="1" t="s">
        <v>8</v>
      </c>
      <c r="N298" s="232"/>
      <c r="O298" s="233"/>
      <c r="P298" s="339"/>
      <c r="Q298" s="239"/>
      <c r="R298" s="233"/>
      <c r="S298" s="234"/>
      <c r="T298" s="234"/>
      <c r="U298" s="235"/>
      <c r="V298" s="8"/>
      <c r="W298" s="152"/>
      <c r="X298" s="294"/>
      <c r="Y298" s="294"/>
      <c r="Z298" s="152"/>
      <c r="AA298" s="308"/>
      <c r="AB298" s="112"/>
      <c r="AC298" s="153"/>
      <c r="AD298" s="43"/>
      <c r="AE298" s="240"/>
      <c r="AF298" s="241"/>
      <c r="AG298" s="241"/>
      <c r="AH298" s="241"/>
      <c r="AI298" s="241"/>
      <c r="AJ298" s="241"/>
      <c r="AK298" s="240"/>
      <c r="AL298" s="136"/>
      <c r="AM298" s="139"/>
      <c r="AN298" s="153"/>
      <c r="AO298" s="112"/>
      <c r="AP298" s="296"/>
      <c r="AQ298" s="297"/>
      <c r="AR298" s="244"/>
      <c r="AS298" s="244"/>
      <c r="AT298" s="244"/>
      <c r="AU298" s="172"/>
    </row>
    <row r="299" spans="1:51" s="105" customFormat="1" x14ac:dyDescent="0.25">
      <c r="A299" s="182"/>
      <c r="B299" s="166"/>
      <c r="C299" s="189"/>
      <c r="D299" s="159"/>
      <c r="E299" s="211"/>
      <c r="F299" s="8"/>
      <c r="G299" s="8"/>
      <c r="H299" s="212" t="str">
        <f t="shared" si="9"/>
        <v/>
      </c>
      <c r="I299" s="212"/>
      <c r="J299" s="212"/>
      <c r="K299" s="213" t="str">
        <f t="shared" si="10"/>
        <v/>
      </c>
      <c r="L299" s="162"/>
      <c r="M299" s="1" t="s">
        <v>8</v>
      </c>
      <c r="N299" s="232"/>
      <c r="O299" s="233"/>
      <c r="P299" s="339"/>
      <c r="Q299" s="239"/>
      <c r="R299" s="233"/>
      <c r="S299" s="234"/>
      <c r="T299" s="234"/>
      <c r="U299" s="235"/>
      <c r="V299" s="8"/>
      <c r="W299" s="152"/>
      <c r="X299" s="294"/>
      <c r="Y299" s="294"/>
      <c r="Z299" s="152"/>
      <c r="AA299" s="308"/>
      <c r="AB299" s="112"/>
      <c r="AC299" s="153"/>
      <c r="AD299" s="43"/>
      <c r="AE299" s="240"/>
      <c r="AF299" s="241"/>
      <c r="AG299" s="241"/>
      <c r="AH299" s="241"/>
      <c r="AI299" s="241"/>
      <c r="AJ299" s="241"/>
      <c r="AK299" s="240"/>
      <c r="AL299" s="136"/>
      <c r="AM299" s="139"/>
      <c r="AN299" s="153"/>
      <c r="AO299" s="112"/>
      <c r="AP299" s="296"/>
      <c r="AQ299" s="297"/>
      <c r="AR299" s="244"/>
      <c r="AS299" s="244"/>
      <c r="AT299" s="244"/>
      <c r="AU299" s="172"/>
    </row>
    <row r="300" spans="1:51" s="105" customFormat="1" x14ac:dyDescent="0.25">
      <c r="A300" s="182"/>
      <c r="B300" s="166"/>
      <c r="C300" s="189"/>
      <c r="D300" s="159"/>
      <c r="E300" s="211"/>
      <c r="F300" s="8"/>
      <c r="G300" s="8"/>
      <c r="H300" s="212" t="str">
        <f t="shared" si="9"/>
        <v/>
      </c>
      <c r="I300" s="212"/>
      <c r="J300" s="212"/>
      <c r="K300" s="213" t="str">
        <f t="shared" si="10"/>
        <v/>
      </c>
      <c r="L300" s="162"/>
      <c r="M300" s="1" t="s">
        <v>8</v>
      </c>
      <c r="N300" s="232"/>
      <c r="O300" s="233"/>
      <c r="P300" s="339"/>
      <c r="Q300" s="239"/>
      <c r="R300" s="233"/>
      <c r="S300" s="234"/>
      <c r="T300" s="234"/>
      <c r="U300" s="235"/>
      <c r="V300" s="8"/>
      <c r="W300" s="152"/>
      <c r="X300" s="294"/>
      <c r="Y300" s="294"/>
      <c r="Z300" s="152"/>
      <c r="AA300" s="308"/>
      <c r="AB300" s="112"/>
      <c r="AC300" s="153"/>
      <c r="AD300" s="43"/>
      <c r="AE300" s="240"/>
      <c r="AF300" s="241"/>
      <c r="AG300" s="241"/>
      <c r="AH300" s="241"/>
      <c r="AI300" s="241"/>
      <c r="AJ300" s="241"/>
      <c r="AK300" s="240"/>
      <c r="AL300" s="136"/>
      <c r="AM300" s="139"/>
      <c r="AN300" s="153"/>
      <c r="AO300" s="112"/>
      <c r="AP300" s="296"/>
      <c r="AQ300" s="297"/>
      <c r="AR300" s="244"/>
      <c r="AS300" s="244"/>
      <c r="AT300" s="244"/>
      <c r="AU300" s="172"/>
    </row>
    <row r="301" spans="1:51" s="105" customFormat="1" x14ac:dyDescent="0.25">
      <c r="A301" s="182"/>
      <c r="B301" s="166"/>
      <c r="C301" s="189"/>
      <c r="D301" s="159"/>
      <c r="E301" s="211"/>
      <c r="F301" s="8"/>
      <c r="G301" s="8"/>
      <c r="H301" s="212" t="str">
        <f t="shared" si="9"/>
        <v/>
      </c>
      <c r="I301" s="212"/>
      <c r="J301" s="212"/>
      <c r="K301" s="213" t="str">
        <f t="shared" si="10"/>
        <v/>
      </c>
      <c r="L301" s="162"/>
      <c r="M301" s="1" t="s">
        <v>8</v>
      </c>
      <c r="N301" s="232"/>
      <c r="O301" s="233"/>
      <c r="P301" s="339"/>
      <c r="Q301" s="239"/>
      <c r="R301" s="233"/>
      <c r="S301" s="234"/>
      <c r="T301" s="234"/>
      <c r="U301" s="235"/>
      <c r="V301" s="8"/>
      <c r="W301" s="152"/>
      <c r="X301" s="294"/>
      <c r="Y301" s="294"/>
      <c r="Z301" s="152"/>
      <c r="AA301" s="308"/>
      <c r="AB301" s="112"/>
      <c r="AC301" s="153"/>
      <c r="AD301" s="43"/>
      <c r="AE301" s="240"/>
      <c r="AF301" s="241"/>
      <c r="AG301" s="241"/>
      <c r="AH301" s="241"/>
      <c r="AI301" s="241"/>
      <c r="AJ301" s="241"/>
      <c r="AK301" s="240"/>
      <c r="AL301" s="136"/>
      <c r="AM301" s="139"/>
      <c r="AN301" s="153"/>
      <c r="AO301" s="112"/>
      <c r="AP301" s="296"/>
      <c r="AQ301" s="297"/>
      <c r="AR301" s="244"/>
      <c r="AS301" s="244"/>
      <c r="AT301" s="244"/>
      <c r="AU301" s="172"/>
    </row>
    <row r="302" spans="1:51" s="105" customFormat="1" ht="13.8" thickBot="1" x14ac:dyDescent="0.3">
      <c r="A302" s="327"/>
      <c r="B302" s="328"/>
      <c r="C302" s="106"/>
      <c r="D302" s="160"/>
      <c r="E302" s="329"/>
      <c r="F302" s="13"/>
      <c r="G302" s="13"/>
      <c r="H302" s="330" t="str">
        <f t="shared" si="9"/>
        <v/>
      </c>
      <c r="I302" s="330"/>
      <c r="J302" s="330"/>
      <c r="K302" s="331" t="str">
        <f t="shared" si="10"/>
        <v/>
      </c>
      <c r="L302" s="332"/>
      <c r="M302" s="14" t="s">
        <v>8</v>
      </c>
      <c r="N302" s="333"/>
      <c r="O302" s="236"/>
      <c r="P302" s="340"/>
      <c r="Q302" s="334"/>
      <c r="R302" s="236"/>
      <c r="S302" s="238"/>
      <c r="T302" s="237"/>
      <c r="U302" s="238"/>
      <c r="V302" s="13"/>
      <c r="W302" s="154"/>
      <c r="X302" s="295"/>
      <c r="Y302" s="295"/>
      <c r="Z302" s="154"/>
      <c r="AA302" s="309"/>
      <c r="AB302" s="113"/>
      <c r="AC302" s="155"/>
      <c r="AD302" s="44"/>
      <c r="AE302" s="242"/>
      <c r="AF302" s="243"/>
      <c r="AG302" s="243"/>
      <c r="AH302" s="243"/>
      <c r="AI302" s="243"/>
      <c r="AJ302" s="243"/>
      <c r="AK302" s="242"/>
      <c r="AL302" s="137"/>
      <c r="AM302" s="140"/>
      <c r="AN302" s="155"/>
      <c r="AO302" s="113"/>
      <c r="AP302" s="298"/>
      <c r="AQ302" s="299"/>
      <c r="AR302" s="245"/>
      <c r="AS302" s="245"/>
      <c r="AT302" s="246"/>
      <c r="AU302" s="173"/>
    </row>
    <row r="303" spans="1:51" s="20" customFormat="1" x14ac:dyDescent="0.25">
      <c r="D303" s="58"/>
      <c r="N303" s="63"/>
      <c r="O303" s="39"/>
      <c r="P303" s="39"/>
      <c r="R303" s="39"/>
      <c r="S303" s="39"/>
      <c r="W303" s="40"/>
      <c r="X303" s="63"/>
      <c r="Y303" s="63"/>
      <c r="AK303" s="73"/>
      <c r="AL303" s="74"/>
      <c r="AP303" s="63"/>
      <c r="AQ303" s="63"/>
      <c r="AV303" s="41"/>
      <c r="AY303" s="9"/>
    </row>
    <row r="304" spans="1:51" s="20" customFormat="1" x14ac:dyDescent="0.25">
      <c r="D304" s="58"/>
      <c r="N304" s="64"/>
      <c r="O304" s="42"/>
      <c r="P304" s="42"/>
      <c r="R304" s="42"/>
      <c r="S304" s="42"/>
      <c r="X304" s="64"/>
      <c r="Y304" s="64"/>
      <c r="AK304" s="73"/>
      <c r="AL304" s="74"/>
      <c r="AP304" s="64"/>
      <c r="AQ304" s="64"/>
      <c r="AV304" s="41"/>
    </row>
    <row r="305" spans="4:48" s="20" customFormat="1" x14ac:dyDescent="0.25">
      <c r="D305" s="58"/>
      <c r="N305" s="64"/>
      <c r="O305" s="42"/>
      <c r="P305" s="42"/>
      <c r="R305" s="42"/>
      <c r="S305" s="42"/>
      <c r="X305" s="64"/>
      <c r="Y305" s="64"/>
      <c r="AK305" s="73"/>
      <c r="AL305" s="74"/>
      <c r="AP305" s="64"/>
      <c r="AQ305" s="64"/>
      <c r="AV305" s="41"/>
    </row>
    <row r="306" spans="4:48" s="20" customFormat="1" x14ac:dyDescent="0.25">
      <c r="D306" s="58"/>
      <c r="N306" s="64"/>
      <c r="O306" s="42"/>
      <c r="P306" s="42"/>
      <c r="R306" s="42"/>
      <c r="S306" s="42"/>
      <c r="X306" s="64"/>
      <c r="Y306" s="64"/>
      <c r="AK306" s="73"/>
      <c r="AL306" s="74"/>
      <c r="AP306" s="64"/>
      <c r="AQ306" s="64"/>
      <c r="AV306" s="41"/>
    </row>
    <row r="307" spans="4:48" s="20" customFormat="1" x14ac:dyDescent="0.25">
      <c r="D307" s="58"/>
      <c r="N307" s="64"/>
      <c r="O307" s="42"/>
      <c r="P307" s="42"/>
      <c r="R307" s="42"/>
      <c r="S307" s="42"/>
      <c r="X307" s="64"/>
      <c r="Y307" s="64"/>
      <c r="AK307" s="73"/>
      <c r="AL307" s="74"/>
      <c r="AP307" s="64"/>
      <c r="AQ307" s="64"/>
      <c r="AV307" s="41"/>
    </row>
    <row r="308" spans="4:48" s="20" customFormat="1" x14ac:dyDescent="0.25">
      <c r="D308" s="58"/>
      <c r="N308" s="64"/>
      <c r="O308" s="42"/>
      <c r="P308" s="42"/>
      <c r="R308" s="42"/>
      <c r="S308" s="42"/>
      <c r="X308" s="64"/>
      <c r="Y308" s="64"/>
      <c r="AK308" s="73"/>
      <c r="AL308" s="74"/>
      <c r="AP308" s="64"/>
      <c r="AQ308" s="64"/>
      <c r="AV308" s="41"/>
    </row>
    <row r="309" spans="4:48" s="20" customFormat="1" x14ac:dyDescent="0.25">
      <c r="D309" s="58"/>
      <c r="N309" s="64"/>
      <c r="O309" s="42"/>
      <c r="P309" s="42"/>
      <c r="R309" s="42"/>
      <c r="S309" s="42"/>
      <c r="X309" s="64"/>
      <c r="Y309" s="64"/>
      <c r="AK309" s="73"/>
      <c r="AL309" s="74"/>
      <c r="AP309" s="64"/>
      <c r="AQ309" s="64"/>
      <c r="AV309" s="41"/>
    </row>
    <row r="310" spans="4:48" s="20" customFormat="1" x14ac:dyDescent="0.25">
      <c r="D310" s="58"/>
      <c r="N310" s="64"/>
      <c r="O310" s="42"/>
      <c r="P310" s="42"/>
      <c r="R310" s="42"/>
      <c r="S310" s="42"/>
      <c r="X310" s="64"/>
      <c r="Y310" s="64"/>
      <c r="AK310" s="73"/>
      <c r="AL310" s="74"/>
      <c r="AP310" s="64"/>
      <c r="AQ310" s="64"/>
      <c r="AV310" s="41"/>
    </row>
    <row r="311" spans="4:48" s="20" customFormat="1" x14ac:dyDescent="0.25">
      <c r="D311" s="58"/>
      <c r="N311" s="64"/>
      <c r="O311" s="42"/>
      <c r="P311" s="42"/>
      <c r="R311" s="42"/>
      <c r="S311" s="42"/>
      <c r="X311" s="64"/>
      <c r="Y311" s="64"/>
      <c r="AK311" s="73"/>
      <c r="AL311" s="74"/>
      <c r="AP311" s="64"/>
      <c r="AQ311" s="64"/>
      <c r="AV311" s="41"/>
    </row>
    <row r="312" spans="4:48" s="20" customFormat="1" x14ac:dyDescent="0.25">
      <c r="D312" s="58"/>
      <c r="N312" s="64"/>
      <c r="O312" s="42"/>
      <c r="P312" s="42"/>
      <c r="R312" s="42"/>
      <c r="S312" s="42"/>
      <c r="X312" s="64"/>
      <c r="Y312" s="64"/>
      <c r="AK312" s="73"/>
      <c r="AL312" s="74"/>
      <c r="AP312" s="64"/>
      <c r="AQ312" s="64"/>
      <c r="AV312" s="41"/>
    </row>
    <row r="313" spans="4:48" s="20" customFormat="1" x14ac:dyDescent="0.25">
      <c r="D313" s="58"/>
      <c r="N313" s="64"/>
      <c r="O313" s="42"/>
      <c r="P313" s="42"/>
      <c r="R313" s="42"/>
      <c r="S313" s="42"/>
      <c r="X313" s="64"/>
      <c r="Y313" s="64"/>
      <c r="AK313" s="73"/>
      <c r="AL313" s="74"/>
      <c r="AP313" s="64"/>
      <c r="AQ313" s="64"/>
      <c r="AV313" s="41"/>
    </row>
    <row r="314" spans="4:48" s="20" customFormat="1" x14ac:dyDescent="0.25">
      <c r="D314" s="58"/>
      <c r="N314" s="64"/>
      <c r="O314" s="42"/>
      <c r="P314" s="42"/>
      <c r="R314" s="42"/>
      <c r="S314" s="42"/>
      <c r="X314" s="64"/>
      <c r="Y314" s="64"/>
      <c r="AK314" s="73"/>
      <c r="AL314" s="74"/>
      <c r="AP314" s="64"/>
      <c r="AQ314" s="64"/>
      <c r="AV314" s="41"/>
    </row>
    <row r="315" spans="4:48" s="20" customFormat="1" x14ac:dyDescent="0.25">
      <c r="D315" s="58"/>
      <c r="N315" s="64"/>
      <c r="O315" s="42"/>
      <c r="P315" s="42"/>
      <c r="R315" s="42"/>
      <c r="S315" s="42"/>
      <c r="X315" s="64"/>
      <c r="Y315" s="64"/>
      <c r="AK315" s="73"/>
      <c r="AL315" s="74"/>
      <c r="AP315" s="64"/>
      <c r="AQ315" s="64"/>
      <c r="AV315" s="41"/>
    </row>
    <row r="316" spans="4:48" s="20" customFormat="1" x14ac:dyDescent="0.25">
      <c r="D316" s="58"/>
      <c r="N316" s="64"/>
      <c r="O316" s="42"/>
      <c r="P316" s="42"/>
      <c r="R316" s="42"/>
      <c r="S316" s="42"/>
      <c r="X316" s="64"/>
      <c r="Y316" s="64"/>
      <c r="AK316" s="73"/>
      <c r="AL316" s="74"/>
      <c r="AP316" s="64"/>
      <c r="AQ316" s="64"/>
      <c r="AV316" s="41"/>
    </row>
    <row r="317" spans="4:48" s="20" customFormat="1" x14ac:dyDescent="0.25">
      <c r="D317" s="58"/>
      <c r="N317" s="64"/>
      <c r="O317" s="42"/>
      <c r="P317" s="42"/>
      <c r="R317" s="42"/>
      <c r="S317" s="42"/>
      <c r="X317" s="64"/>
      <c r="Y317" s="64"/>
      <c r="AK317" s="73"/>
      <c r="AL317" s="74"/>
      <c r="AP317" s="64"/>
      <c r="AQ317" s="64"/>
      <c r="AV317" s="41"/>
    </row>
    <row r="318" spans="4:48" s="20" customFormat="1" x14ac:dyDescent="0.25">
      <c r="D318" s="58"/>
      <c r="N318" s="64"/>
      <c r="O318" s="42"/>
      <c r="P318" s="42"/>
      <c r="R318" s="42"/>
      <c r="S318" s="42"/>
      <c r="X318" s="64"/>
      <c r="Y318" s="64"/>
      <c r="AK318" s="73"/>
      <c r="AL318" s="74"/>
      <c r="AP318" s="64"/>
      <c r="AQ318" s="64"/>
      <c r="AV318" s="41"/>
    </row>
    <row r="319" spans="4:48" s="20" customFormat="1" x14ac:dyDescent="0.25">
      <c r="D319" s="58"/>
      <c r="N319" s="64"/>
      <c r="O319" s="42"/>
      <c r="P319" s="42"/>
      <c r="R319" s="42"/>
      <c r="S319" s="42"/>
      <c r="X319" s="64"/>
      <c r="Y319" s="64"/>
      <c r="AK319" s="73"/>
      <c r="AL319" s="74"/>
      <c r="AP319" s="64"/>
      <c r="AQ319" s="64"/>
      <c r="AV319" s="41"/>
    </row>
    <row r="320" spans="4:48" s="20" customFormat="1" x14ac:dyDescent="0.25">
      <c r="D320" s="58"/>
      <c r="N320" s="64"/>
      <c r="O320" s="42"/>
      <c r="P320" s="42"/>
      <c r="R320" s="42"/>
      <c r="S320" s="42"/>
      <c r="X320" s="64"/>
      <c r="Y320" s="64"/>
      <c r="AK320" s="73"/>
      <c r="AL320" s="74"/>
      <c r="AP320" s="64"/>
      <c r="AQ320" s="64"/>
      <c r="AV320" s="41"/>
    </row>
  </sheetData>
  <sheetProtection algorithmName="SHA-512" hashValue="W0BLFNdodsquUeM3ExodRp76nCS2dgoFoDzv05j7SWOa4xtB31IkXe0mZfOpvNUJ2R5yoMX3ziCNKETh4fDVKg==" saltValue="1zRizHVd0/0BNch1qaEfoQ==" spinCount="100000" sheet="1" selectLockedCells="1" sort="0" autoFilter="0" pivotTables="0"/>
  <dataConsolidate/>
  <customSheetViews>
    <customSheetView guid="{3C2A2BBC-FAAA-46C8-88C2-FC3081C4876F}">
      <pane ySplit="6" topLeftCell="A7" activePane="bottomLeft" state="frozen"/>
      <selection pane="bottomLeft" activeCell="A7" sqref="A7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28">
    <mergeCell ref="A6:B6"/>
    <mergeCell ref="AM6:AM7"/>
    <mergeCell ref="L6:L7"/>
    <mergeCell ref="M6:M7"/>
    <mergeCell ref="Y6:Y7"/>
    <mergeCell ref="X6:X7"/>
    <mergeCell ref="AE6:AJ6"/>
    <mergeCell ref="U6:U7"/>
    <mergeCell ref="C6:D6"/>
    <mergeCell ref="Q6:Q7"/>
    <mergeCell ref="T6:T7"/>
    <mergeCell ref="R6:R7"/>
    <mergeCell ref="V6:V7"/>
    <mergeCell ref="W6:W7"/>
    <mergeCell ref="N6:N7"/>
    <mergeCell ref="E6:K6"/>
    <mergeCell ref="AU6:AU7"/>
    <mergeCell ref="AR6:AT6"/>
    <mergeCell ref="AN6:AQ6"/>
    <mergeCell ref="AD6:AD7"/>
    <mergeCell ref="AC6:AC7"/>
    <mergeCell ref="P6:P7"/>
    <mergeCell ref="AK6:AL6"/>
    <mergeCell ref="AB6:AB7"/>
    <mergeCell ref="O6:O7"/>
    <mergeCell ref="S6:S7"/>
    <mergeCell ref="Z6:Z7"/>
    <mergeCell ref="AA6:AA7"/>
  </mergeCells>
  <phoneticPr fontId="0" type="noConversion"/>
  <dataValidations xWindow="1598" yWindow="699" count="16">
    <dataValidation type="date" allowBlank="1" showInputMessage="1" showErrorMessage="1" error="Please enter date value in the following format:  m/d/yy" prompt="Please enter date value: (m/d/yy)" sqref="N303:N1048576 AP303:AQ309 X303:Y1048576" xr:uid="{00000000-0002-0000-0200-000000000000}">
      <formula1>1</formula1>
      <formula2>44196</formula2>
    </dataValidation>
    <dataValidation type="list" allowBlank="1" showInputMessage="1" showErrorMessage="1" error="Please enter either 'M' or 'F'" prompt="M or F" sqref="W9:W303 W305:W1048576" xr:uid="{00000000-0002-0000-0200-000001000000}">
      <formula1>"M, F"</formula1>
    </dataValidation>
    <dataValidation type="whole" allowBlank="1" showInputMessage="1" showErrorMessage="1" error="Please enter a valid SSN" sqref="R303:S1048576 O9:P1048576" xr:uid="{00000000-0002-0000-0200-000002000000}">
      <formula1>0</formula1>
      <formula2>999999999</formula2>
    </dataValidation>
    <dataValidation type="list" allowBlank="1" showInputMessage="1" showErrorMessage="1" sqref="A9:A303" xr:uid="{00000000-0002-0000-0200-000003000000}">
      <formula1>Plan</formula1>
    </dataValidation>
    <dataValidation type="list" allowBlank="1" showInputMessage="1" showErrorMessage="1" sqref="AD9:AD302" xr:uid="{00000000-0002-0000-0200-000004000000}">
      <formula1>"Yes,No"</formula1>
    </dataValidation>
    <dataValidation type="list" allowBlank="1" showInputMessage="1" showErrorMessage="1" sqref="AR9:AT302 AN9:AN302" xr:uid="{00000000-0002-0000-0200-000005000000}">
      <formula1>"Yes, No"</formula1>
    </dataValidation>
    <dataValidation type="date" allowBlank="1" showInputMessage="1" showErrorMessage="1" error="Please enter date value in the following format:  m/d/yy" prompt="Please enter date value: (mm/dd/yy)" sqref="AP9:AQ302 X9:Y302" xr:uid="{00000000-0002-0000-0200-000006000000}">
      <formula1>1</formula1>
      <formula2>73050</formula2>
    </dataValidation>
    <dataValidation type="list" allowBlank="1" showInputMessage="1" showErrorMessage="1" sqref="AU9:AU302" xr:uid="{00000000-0002-0000-0200-000007000000}">
      <formula1>"Yes"</formula1>
    </dataValidation>
    <dataValidation type="custom" operator="lessThan" allowBlank="1" showInputMessage="1" showErrorMessage="1" error="Please enter valid name" sqref="I9:I302 T9:V302 F9:F302" xr:uid="{00000000-0002-0000-0200-000008000000}">
      <formula1>IF(F9="",TRUE,IF(ISERROR(SUMPRODUCT(SEARCH(MID(F9,ROW(INDIRECT("1:"&amp;LEN(F9))),1),"abcdefghijklmnopqrstuvwxyz-,. "))),FALSE,TRUE))</formula1>
    </dataValidation>
    <dataValidation type="date" showInputMessage="1" showErrorMessage="1" sqref="X8:Y8" xr:uid="{00000000-0002-0000-0200-000009000000}">
      <formula1>1</formula1>
      <formula2>TODAY()</formula2>
    </dataValidation>
    <dataValidation type="list" allowBlank="1" showInputMessage="1" showErrorMessage="1" sqref="AR303:AT1048576" xr:uid="{00000000-0002-0000-0200-00000A000000}">
      <formula1>$B$18:$B$19</formula1>
    </dataValidation>
    <dataValidation type="list" allowBlank="1" showInputMessage="1" showErrorMessage="1" sqref="C9:C302" xr:uid="{00000000-0002-0000-0200-00000B000000}">
      <formula1>PlanF</formula1>
    </dataValidation>
    <dataValidation type="list" allowBlank="1" showInputMessage="1" showErrorMessage="1" sqref="D9:D302" xr:uid="{00000000-0002-0000-0200-00000C000000}">
      <formula1>PlanG</formula1>
    </dataValidation>
    <dataValidation type="custom" operator="lessThan" allowBlank="1" showInputMessage="1" showErrorMessage="1" error="Please enter valid relationship_x000a_value" sqref="J9:J302 G9:G302" xr:uid="{00000000-0002-0000-0200-00000D000000}">
      <formula1>IF(G9="",TRUE,IF(ISERROR(SUMPRODUCT(SEARCH(MID(G9,ROW(INDIRECT("1:"&amp;LEN(G9))),1),"abcdefghijklmnopqrstuvwxyz"))),FALSE,TRUE))</formula1>
    </dataValidation>
    <dataValidation type="textLength" operator="equal" allowBlank="1" showInputMessage="1" showErrorMessage="1" sqref="AK9:AK302" xr:uid="{00000000-0002-0000-0200-00000F000000}">
      <formula1>10</formula1>
    </dataValidation>
    <dataValidation type="date" allowBlank="1" showInputMessage="1" showErrorMessage="1" error="Please enter date value in the following format:  m/d/yy" prompt="Please enter date value: (mm/dd/yy)" sqref="N9:N302" xr:uid="{BCCBC383-6D4C-4772-A299-9C5C68634A7F}">
      <formula1>44927</formula1>
      <formula2>45291</formula2>
    </dataValidation>
  </dataValidations>
  <pageMargins left="0.25" right="0.25" top="0.5" bottom="0.5" header="0.3" footer="0.3"/>
  <pageSetup paperSize="524" scale="45" orientation="landscape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xWindow="1598" yWindow="699" count="9">
        <x14:dataValidation type="list" allowBlank="1" showInputMessage="1" showErrorMessage="1" xr:uid="{00000000-0002-0000-0200-000011000000}">
          <x14:formula1>
            <xm:f>Tables!$B$6:$B$7</xm:f>
          </x14:formula1>
          <xm:sqref>Z9:Z302</xm:sqref>
        </x14:dataValidation>
        <x14:dataValidation type="list" allowBlank="1" showInputMessage="1" showErrorMessage="1" xr:uid="{00000000-0002-0000-0200-000012000000}">
          <x14:formula1>
            <xm:f>Tables!$B$17:$B$20</xm:f>
          </x14:formula1>
          <xm:sqref>Q9:Q302</xm:sqref>
        </x14:dataValidation>
        <x14:dataValidation type="list" allowBlank="1" showInputMessage="1" showErrorMessage="1" error="Please enter a valid SSN" xr:uid="{00000000-0002-0000-0200-000013000000}">
          <x14:formula1>
            <xm:f>Tables!$B$11:$B$13</xm:f>
          </x14:formula1>
          <xm:sqref>R9:R302</xm:sqref>
        </x14:dataValidation>
        <x14:dataValidation type="list" allowBlank="1" showInputMessage="1" showErrorMessage="1" xr:uid="{00000000-0002-0000-0200-000014000000}">
          <x14:formula1>
            <xm:f>Tables!$B$24:$B$25</xm:f>
          </x14:formula1>
          <xm:sqref>AC9:AC302</xm:sqref>
        </x14:dataValidation>
        <x14:dataValidation type="list" allowBlank="1" showInputMessage="1" showErrorMessage="1" xr:uid="{00000000-0002-0000-0200-000015000000}">
          <x14:formula1>
            <xm:f>Tables!#REF!</xm:f>
          </x14:formula1>
          <xm:sqref>C303</xm:sqref>
        </x14:dataValidation>
        <x14:dataValidation type="list" operator="greaterThan" allowBlank="1" showInputMessage="1" showErrorMessage="1" error="Please enter valid amount" xr:uid="{00000000-0002-0000-0200-000016000000}">
          <x14:formula1>
            <xm:f>Tables!$B$86:$B$88</xm:f>
          </x14:formula1>
          <xm:sqref>E9:E302</xm:sqref>
        </x14:dataValidation>
        <x14:dataValidation type="list" allowBlank="1" showInputMessage="1" showErrorMessage="1" xr:uid="{00000000-0002-0000-0200-000017000000}">
          <x14:formula1>
            <xm:f>Tables!$B$82:$B$83</xm:f>
          </x14:formula1>
          <xm:sqref>AL9:AL302</xm:sqref>
        </x14:dataValidation>
        <x14:dataValidation type="list" operator="lessThan" allowBlank="1" showInputMessage="1" showErrorMessage="1" error="Please enter valid name" xr:uid="{00000000-0002-0000-0200-000018000000}">
          <x14:formula1>
            <xm:f>INDIRECT(VLOOKUP(R9,Tables!$B$12:$C$13,2,FALSE))</xm:f>
          </x14:formula1>
          <xm:sqref>S9:S302</xm:sqref>
        </x14:dataValidation>
        <x14:dataValidation type="list" allowBlank="1" showInputMessage="1" showErrorMessage="1" xr:uid="{00000000-0002-0000-0200-000019000000}">
          <x14:formula1>
            <xm:f>INDIRECT(VLOOKUP(A9,Tables!$F:$G,2,FALSE))</xm:f>
          </x14:formula1>
          <xm:sqref>D303 B9:B303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/>
  </sheetPr>
  <dimension ref="A1:AO320"/>
  <sheetViews>
    <sheetView workbookViewId="0">
      <pane ySplit="8" topLeftCell="A9" activePane="bottomLeft" state="frozen"/>
      <selection pane="bottomLeft"/>
    </sheetView>
  </sheetViews>
  <sheetFormatPr defaultColWidth="8.88671875" defaultRowHeight="13.15" x14ac:dyDescent="0.25"/>
  <cols>
    <col min="1" max="1" width="29.109375" style="59" customWidth="1"/>
    <col min="2" max="2" width="32.6640625" style="59" customWidth="1"/>
    <col min="3" max="3" width="24.6640625" style="59" customWidth="1"/>
    <col min="4" max="5" width="21.88671875" style="59" customWidth="1"/>
    <col min="6" max="6" width="9.109375" style="51" bestFit="1" customWidth="1"/>
    <col min="7" max="7" width="18.44140625" style="65" customWidth="1"/>
    <col min="8" max="9" width="18" style="55" customWidth="1"/>
    <col min="10" max="10" width="19.5546875" style="59" customWidth="1"/>
    <col min="11" max="11" width="16.33203125" style="55" bestFit="1" customWidth="1"/>
    <col min="12" max="12" width="16.33203125" style="11" customWidth="1"/>
    <col min="13" max="13" width="21.6640625" style="59" customWidth="1"/>
    <col min="14" max="14" width="25.44140625" style="59" customWidth="1"/>
    <col min="15" max="15" width="10.109375" style="51" customWidth="1"/>
    <col min="16" max="16" width="11" style="51" bestFit="1" customWidth="1"/>
    <col min="17" max="17" width="13.5546875" style="65" customWidth="1"/>
    <col min="18" max="18" width="16.33203125" style="59" customWidth="1"/>
    <col min="19" max="19" width="12.88671875" style="65" customWidth="1"/>
    <col min="20" max="20" width="17.88671875" style="65" customWidth="1"/>
    <col min="21" max="21" width="16.33203125" style="65" customWidth="1"/>
    <col min="22" max="22" width="22.44140625" style="51" customWidth="1"/>
    <col min="23" max="23" width="11.88671875" style="51" customWidth="1"/>
    <col min="24" max="25" width="26.6640625" style="51" customWidth="1"/>
    <col min="26" max="26" width="16.5546875" style="51" customWidth="1"/>
    <col min="27" max="29" width="10.109375" style="51" customWidth="1"/>
    <col min="30" max="30" width="14.44140625" style="69" customWidth="1"/>
    <col min="31" max="31" width="14.44140625" style="51" customWidth="1"/>
    <col min="32" max="32" width="29.33203125" style="51" customWidth="1"/>
    <col min="33" max="33" width="10.6640625" style="51" customWidth="1"/>
    <col min="34" max="34" width="18.5546875" style="51" customWidth="1"/>
    <col min="35" max="36" width="13.6640625" style="65" customWidth="1"/>
    <col min="37" max="39" width="8.88671875" style="51" customWidth="1"/>
    <col min="40" max="40" width="13.6640625" style="51" customWidth="1"/>
    <col min="41" max="16384" width="8.88671875" style="51"/>
  </cols>
  <sheetData>
    <row r="1" spans="1:41" ht="30.05" customHeight="1" x14ac:dyDescent="0.4">
      <c r="A1" s="2" t="s">
        <v>170</v>
      </c>
    </row>
    <row r="2" spans="1:41" ht="30.05" customHeight="1" x14ac:dyDescent="0.4">
      <c r="A2" s="2" t="s">
        <v>247</v>
      </c>
    </row>
    <row r="3" spans="1:41" s="3" customFormat="1" ht="30.05" customHeight="1" x14ac:dyDescent="0.4">
      <c r="A3" s="2" t="s">
        <v>105</v>
      </c>
      <c r="C3" s="61" t="str">
        <f>+'New Employees'!C3</f>
        <v xml:space="preserve">(Input Company Name Here) </v>
      </c>
      <c r="D3" s="61"/>
      <c r="G3" s="62"/>
      <c r="Q3" s="62"/>
      <c r="S3" s="62"/>
      <c r="T3" s="62"/>
      <c r="U3" s="62"/>
      <c r="AD3" s="68"/>
      <c r="AI3" s="62"/>
      <c r="AJ3" s="62"/>
      <c r="AO3" s="4"/>
    </row>
    <row r="4" spans="1:41" s="3" customFormat="1" ht="30.05" customHeight="1" x14ac:dyDescent="0.4">
      <c r="A4" s="2" t="s">
        <v>145</v>
      </c>
      <c r="G4" s="67"/>
      <c r="Q4" s="62"/>
      <c r="R4" s="60"/>
      <c r="S4" s="67"/>
      <c r="T4" s="62"/>
      <c r="U4" s="67"/>
      <c r="AD4" s="68"/>
      <c r="AI4" s="62"/>
      <c r="AJ4" s="62"/>
      <c r="AO4" s="4"/>
    </row>
    <row r="5" spans="1:41" s="3" customFormat="1" ht="30.05" customHeight="1" thickBot="1" x14ac:dyDescent="0.3">
      <c r="G5" s="62"/>
      <c r="Q5" s="62"/>
      <c r="S5" s="62"/>
      <c r="T5" s="62"/>
      <c r="U5" s="62"/>
      <c r="AD5" s="68"/>
      <c r="AI5" s="62"/>
      <c r="AJ5" s="62"/>
      <c r="AO5" s="4"/>
    </row>
    <row r="6" spans="1:41" s="5" customFormat="1" ht="27.7" customHeight="1" thickBot="1" x14ac:dyDescent="0.3">
      <c r="A6" s="375" t="s">
        <v>24</v>
      </c>
      <c r="B6" s="376"/>
      <c r="C6" s="375" t="s">
        <v>143</v>
      </c>
      <c r="D6" s="378"/>
      <c r="E6" s="355" t="s">
        <v>20</v>
      </c>
      <c r="F6" s="355" t="s">
        <v>19</v>
      </c>
      <c r="G6" s="367" t="s">
        <v>212</v>
      </c>
      <c r="H6" s="355" t="s">
        <v>111</v>
      </c>
      <c r="I6" s="355" t="s">
        <v>150</v>
      </c>
      <c r="J6" s="355" t="s">
        <v>21</v>
      </c>
      <c r="K6" s="355" t="s">
        <v>155</v>
      </c>
      <c r="L6" s="355" t="s">
        <v>215</v>
      </c>
      <c r="M6" s="355" t="s">
        <v>25</v>
      </c>
      <c r="N6" s="355" t="s">
        <v>26</v>
      </c>
      <c r="O6" s="355" t="s">
        <v>27</v>
      </c>
      <c r="P6" s="355" t="s">
        <v>6</v>
      </c>
      <c r="Q6" s="367" t="s">
        <v>130</v>
      </c>
      <c r="R6" s="355" t="s">
        <v>72</v>
      </c>
      <c r="S6" s="367" t="s">
        <v>131</v>
      </c>
      <c r="T6" s="367" t="s">
        <v>210</v>
      </c>
      <c r="U6" s="367" t="s">
        <v>213</v>
      </c>
      <c r="V6" s="355" t="s">
        <v>214</v>
      </c>
      <c r="W6" s="355" t="s">
        <v>7</v>
      </c>
      <c r="X6" s="379" t="s">
        <v>109</v>
      </c>
      <c r="Y6" s="369"/>
      <c r="Z6" s="369"/>
      <c r="AA6" s="369"/>
      <c r="AB6" s="369"/>
      <c r="AC6" s="369"/>
      <c r="AD6" s="353" t="s">
        <v>209</v>
      </c>
      <c r="AE6" s="354"/>
      <c r="AF6" s="355" t="s">
        <v>11</v>
      </c>
      <c r="AG6" s="353" t="s">
        <v>23</v>
      </c>
      <c r="AH6" s="361"/>
      <c r="AI6" s="364"/>
      <c r="AJ6" s="354"/>
      <c r="AK6" s="353" t="s">
        <v>37</v>
      </c>
      <c r="AL6" s="361"/>
      <c r="AM6" s="362"/>
      <c r="AN6" s="351" t="s">
        <v>22</v>
      </c>
    </row>
    <row r="7" spans="1:41" s="6" customFormat="1" ht="26.3" customHeight="1" thickBot="1" x14ac:dyDescent="0.3">
      <c r="A7" s="322" t="s">
        <v>13</v>
      </c>
      <c r="B7" s="321" t="s">
        <v>14</v>
      </c>
      <c r="C7" s="325" t="s">
        <v>144</v>
      </c>
      <c r="D7" s="322" t="s">
        <v>171</v>
      </c>
      <c r="E7" s="356"/>
      <c r="F7" s="360"/>
      <c r="G7" s="374"/>
      <c r="H7" s="377"/>
      <c r="I7" s="360"/>
      <c r="J7" s="360"/>
      <c r="K7" s="356"/>
      <c r="L7" s="356"/>
      <c r="M7" s="360"/>
      <c r="N7" s="360"/>
      <c r="O7" s="360"/>
      <c r="P7" s="360"/>
      <c r="Q7" s="368"/>
      <c r="R7" s="356"/>
      <c r="S7" s="374"/>
      <c r="T7" s="368"/>
      <c r="U7" s="374"/>
      <c r="V7" s="359"/>
      <c r="W7" s="360"/>
      <c r="X7" s="209" t="s">
        <v>42</v>
      </c>
      <c r="Y7" s="215" t="s">
        <v>43</v>
      </c>
      <c r="Z7" s="215" t="s">
        <v>3</v>
      </c>
      <c r="AA7" s="215" t="s">
        <v>4</v>
      </c>
      <c r="AB7" s="215" t="s">
        <v>5</v>
      </c>
      <c r="AC7" s="230" t="s">
        <v>28</v>
      </c>
      <c r="AD7" s="228" t="s">
        <v>207</v>
      </c>
      <c r="AE7" s="229" t="s">
        <v>206</v>
      </c>
      <c r="AF7" s="360"/>
      <c r="AG7" s="225" t="s">
        <v>44</v>
      </c>
      <c r="AH7" s="115" t="s">
        <v>116</v>
      </c>
      <c r="AI7" s="116" t="s">
        <v>128</v>
      </c>
      <c r="AJ7" s="227" t="s">
        <v>129</v>
      </c>
      <c r="AK7" s="225" t="s">
        <v>34</v>
      </c>
      <c r="AL7" s="216" t="s">
        <v>35</v>
      </c>
      <c r="AM7" s="226" t="s">
        <v>36</v>
      </c>
      <c r="AN7" s="352"/>
    </row>
    <row r="8" spans="1:41" s="7" customFormat="1" ht="20.2" customHeight="1" thickBot="1" x14ac:dyDescent="0.3">
      <c r="A8" s="320" t="s">
        <v>0</v>
      </c>
      <c r="B8" s="158" t="s">
        <v>0</v>
      </c>
      <c r="C8" s="323" t="s">
        <v>1</v>
      </c>
      <c r="D8" s="324" t="s">
        <v>1</v>
      </c>
      <c r="E8" s="326" t="s">
        <v>12</v>
      </c>
      <c r="F8" s="318" t="s">
        <v>16</v>
      </c>
      <c r="G8" s="319" t="s">
        <v>0</v>
      </c>
      <c r="H8" s="35" t="s">
        <v>0</v>
      </c>
      <c r="I8" s="35" t="s">
        <v>0</v>
      </c>
      <c r="J8" s="207" t="s">
        <v>0</v>
      </c>
      <c r="K8" s="35" t="s">
        <v>0</v>
      </c>
      <c r="L8" s="207" t="s">
        <v>0</v>
      </c>
      <c r="M8" s="35" t="s">
        <v>0</v>
      </c>
      <c r="N8" s="35" t="s">
        <v>0</v>
      </c>
      <c r="O8" s="125" t="s">
        <v>1</v>
      </c>
      <c r="P8" s="35" t="s">
        <v>0</v>
      </c>
      <c r="Q8" s="146" t="s">
        <v>0</v>
      </c>
      <c r="R8" s="145" t="s">
        <v>0</v>
      </c>
      <c r="S8" s="114" t="s">
        <v>0</v>
      </c>
      <c r="T8" s="146" t="s">
        <v>0</v>
      </c>
      <c r="U8" s="114" t="s">
        <v>0</v>
      </c>
      <c r="V8" s="125" t="s">
        <v>1</v>
      </c>
      <c r="W8" s="146" t="s">
        <v>0</v>
      </c>
      <c r="X8" s="35" t="s">
        <v>0</v>
      </c>
      <c r="Y8" s="35" t="s">
        <v>0</v>
      </c>
      <c r="Z8" s="35" t="s">
        <v>0</v>
      </c>
      <c r="AA8" s="35" t="s">
        <v>0</v>
      </c>
      <c r="AB8" s="35" t="s">
        <v>0</v>
      </c>
      <c r="AC8" s="125" t="s">
        <v>1</v>
      </c>
      <c r="AD8" s="147" t="s">
        <v>0</v>
      </c>
      <c r="AE8" s="147" t="s">
        <v>0</v>
      </c>
      <c r="AF8" s="125" t="s">
        <v>1</v>
      </c>
      <c r="AG8" s="125" t="s">
        <v>1</v>
      </c>
      <c r="AH8" s="148" t="s">
        <v>1</v>
      </c>
      <c r="AI8" s="149" t="s">
        <v>1</v>
      </c>
      <c r="AJ8" s="149" t="s">
        <v>1</v>
      </c>
      <c r="AK8" s="125" t="s">
        <v>1</v>
      </c>
      <c r="AL8" s="125" t="s">
        <v>1</v>
      </c>
      <c r="AM8" s="125" t="s">
        <v>1</v>
      </c>
      <c r="AN8" s="138" t="s">
        <v>0</v>
      </c>
    </row>
    <row r="9" spans="1:41" s="50" customFormat="1" x14ac:dyDescent="0.25">
      <c r="A9" s="189"/>
      <c r="B9" s="159"/>
      <c r="C9" s="159"/>
      <c r="D9" s="159"/>
      <c r="E9" s="174"/>
      <c r="F9" s="175" t="s">
        <v>8</v>
      </c>
      <c r="G9" s="300"/>
      <c r="H9" s="341"/>
      <c r="I9" s="247"/>
      <c r="J9" s="135"/>
      <c r="K9" s="247"/>
      <c r="L9" s="234"/>
      <c r="M9" s="248"/>
      <c r="N9" s="249"/>
      <c r="O9" s="177"/>
      <c r="P9" s="178"/>
      <c r="Q9" s="301"/>
      <c r="R9" s="256"/>
      <c r="S9" s="301"/>
      <c r="T9" s="301"/>
      <c r="U9" s="301"/>
      <c r="V9" s="177"/>
      <c r="W9" s="178"/>
      <c r="X9" s="259"/>
      <c r="Y9" s="260"/>
      <c r="Z9" s="259"/>
      <c r="AA9" s="260"/>
      <c r="AB9" s="259"/>
      <c r="AC9" s="261"/>
      <c r="AD9" s="344"/>
      <c r="AE9" s="179"/>
      <c r="AF9" s="180"/>
      <c r="AG9" s="177"/>
      <c r="AH9" s="177"/>
      <c r="AI9" s="305"/>
      <c r="AJ9" s="306"/>
      <c r="AK9" s="268"/>
      <c r="AL9" s="268"/>
      <c r="AM9" s="176"/>
      <c r="AN9" s="181"/>
    </row>
    <row r="10" spans="1:41" s="50" customFormat="1" x14ac:dyDescent="0.25">
      <c r="A10" s="189"/>
      <c r="B10" s="159"/>
      <c r="C10" s="159"/>
      <c r="D10" s="159"/>
      <c r="E10" s="163"/>
      <c r="F10" s="117" t="s">
        <v>8</v>
      </c>
      <c r="G10" s="294"/>
      <c r="H10" s="342"/>
      <c r="I10" s="250"/>
      <c r="J10" s="135"/>
      <c r="K10" s="250"/>
      <c r="L10" s="234"/>
      <c r="M10" s="234"/>
      <c r="N10" s="235"/>
      <c r="O10" s="45"/>
      <c r="P10" s="46"/>
      <c r="Q10" s="302"/>
      <c r="R10" s="257"/>
      <c r="S10" s="302"/>
      <c r="T10" s="302"/>
      <c r="U10" s="302"/>
      <c r="V10" s="45"/>
      <c r="W10" s="46"/>
      <c r="X10" s="262"/>
      <c r="Y10" s="263"/>
      <c r="Z10" s="262"/>
      <c r="AA10" s="263"/>
      <c r="AB10" s="262"/>
      <c r="AC10" s="264"/>
      <c r="AD10" s="240"/>
      <c r="AE10" s="126"/>
      <c r="AF10" s="52"/>
      <c r="AG10" s="45"/>
      <c r="AH10" s="45"/>
      <c r="AI10" s="296"/>
      <c r="AJ10" s="297"/>
      <c r="AK10" s="269"/>
      <c r="AL10" s="269"/>
      <c r="AM10" s="128"/>
      <c r="AN10" s="130"/>
    </row>
    <row r="11" spans="1:41" s="50" customFormat="1" x14ac:dyDescent="0.25">
      <c r="A11" s="189"/>
      <c r="B11" s="159"/>
      <c r="C11" s="159"/>
      <c r="D11" s="159"/>
      <c r="E11" s="163"/>
      <c r="F11" s="117" t="s">
        <v>8</v>
      </c>
      <c r="G11" s="294"/>
      <c r="H11" s="342"/>
      <c r="I11" s="250"/>
      <c r="J11" s="135"/>
      <c r="K11" s="250"/>
      <c r="L11" s="234"/>
      <c r="M11" s="234"/>
      <c r="N11" s="235"/>
      <c r="O11" s="45"/>
      <c r="P11" s="46"/>
      <c r="Q11" s="302"/>
      <c r="R11" s="257"/>
      <c r="S11" s="302"/>
      <c r="T11" s="302"/>
      <c r="U11" s="302"/>
      <c r="V11" s="45"/>
      <c r="W11" s="46"/>
      <c r="X11" s="262"/>
      <c r="Y11" s="263"/>
      <c r="Z11" s="262"/>
      <c r="AA11" s="263"/>
      <c r="AB11" s="262"/>
      <c r="AC11" s="264"/>
      <c r="AD11" s="240"/>
      <c r="AE11" s="126"/>
      <c r="AF11" s="52"/>
      <c r="AG11" s="45"/>
      <c r="AH11" s="45"/>
      <c r="AI11" s="296"/>
      <c r="AJ11" s="297"/>
      <c r="AK11" s="269"/>
      <c r="AL11" s="269"/>
      <c r="AM11" s="128"/>
      <c r="AN11" s="130"/>
    </row>
    <row r="12" spans="1:41" s="50" customFormat="1" x14ac:dyDescent="0.25">
      <c r="A12" s="189"/>
      <c r="B12" s="159"/>
      <c r="C12" s="159"/>
      <c r="D12" s="159"/>
      <c r="E12" s="163"/>
      <c r="F12" s="117" t="s">
        <v>8</v>
      </c>
      <c r="G12" s="294"/>
      <c r="H12" s="342"/>
      <c r="I12" s="250"/>
      <c r="J12" s="135"/>
      <c r="K12" s="250"/>
      <c r="L12" s="234"/>
      <c r="M12" s="234"/>
      <c r="N12" s="235"/>
      <c r="O12" s="45"/>
      <c r="P12" s="46"/>
      <c r="Q12" s="302"/>
      <c r="R12" s="257"/>
      <c r="S12" s="302"/>
      <c r="T12" s="302"/>
      <c r="U12" s="302"/>
      <c r="V12" s="45"/>
      <c r="W12" s="46"/>
      <c r="X12" s="262"/>
      <c r="Y12" s="263"/>
      <c r="Z12" s="262"/>
      <c r="AA12" s="263"/>
      <c r="AB12" s="262"/>
      <c r="AC12" s="264"/>
      <c r="AD12" s="240"/>
      <c r="AE12" s="126"/>
      <c r="AF12" s="52"/>
      <c r="AG12" s="45"/>
      <c r="AH12" s="45"/>
      <c r="AI12" s="296"/>
      <c r="AJ12" s="297"/>
      <c r="AK12" s="269"/>
      <c r="AL12" s="269"/>
      <c r="AM12" s="128"/>
      <c r="AN12" s="130"/>
    </row>
    <row r="13" spans="1:41" s="50" customFormat="1" x14ac:dyDescent="0.25">
      <c r="A13" s="189"/>
      <c r="B13" s="159"/>
      <c r="C13" s="159"/>
      <c r="D13" s="159"/>
      <c r="E13" s="163"/>
      <c r="F13" s="117" t="s">
        <v>8</v>
      </c>
      <c r="G13" s="294"/>
      <c r="H13" s="342"/>
      <c r="I13" s="250"/>
      <c r="J13" s="135"/>
      <c r="K13" s="250"/>
      <c r="L13" s="234"/>
      <c r="M13" s="234"/>
      <c r="N13" s="235"/>
      <c r="O13" s="45"/>
      <c r="P13" s="46"/>
      <c r="Q13" s="302"/>
      <c r="R13" s="257"/>
      <c r="S13" s="302"/>
      <c r="T13" s="302"/>
      <c r="U13" s="302"/>
      <c r="V13" s="45"/>
      <c r="W13" s="46"/>
      <c r="X13" s="262"/>
      <c r="Y13" s="263"/>
      <c r="Z13" s="262"/>
      <c r="AA13" s="263"/>
      <c r="AB13" s="262"/>
      <c r="AC13" s="264"/>
      <c r="AD13" s="240"/>
      <c r="AE13" s="126"/>
      <c r="AF13" s="52"/>
      <c r="AG13" s="45"/>
      <c r="AH13" s="45"/>
      <c r="AI13" s="296"/>
      <c r="AJ13" s="297"/>
      <c r="AK13" s="269"/>
      <c r="AL13" s="269"/>
      <c r="AM13" s="128"/>
      <c r="AN13" s="130"/>
    </row>
    <row r="14" spans="1:41" s="50" customFormat="1" x14ac:dyDescent="0.25">
      <c r="A14" s="189"/>
      <c r="B14" s="159"/>
      <c r="C14" s="159"/>
      <c r="D14" s="159"/>
      <c r="E14" s="163"/>
      <c r="F14" s="117" t="s">
        <v>8</v>
      </c>
      <c r="G14" s="294"/>
      <c r="H14" s="342"/>
      <c r="I14" s="250"/>
      <c r="J14" s="135"/>
      <c r="K14" s="250"/>
      <c r="L14" s="234"/>
      <c r="M14" s="234"/>
      <c r="N14" s="235"/>
      <c r="O14" s="45"/>
      <c r="P14" s="46"/>
      <c r="Q14" s="302"/>
      <c r="R14" s="257"/>
      <c r="S14" s="302"/>
      <c r="T14" s="302"/>
      <c r="U14" s="302"/>
      <c r="V14" s="45"/>
      <c r="W14" s="46"/>
      <c r="X14" s="262"/>
      <c r="Y14" s="263"/>
      <c r="Z14" s="262"/>
      <c r="AA14" s="263"/>
      <c r="AB14" s="262"/>
      <c r="AC14" s="264"/>
      <c r="AD14" s="240"/>
      <c r="AE14" s="126"/>
      <c r="AF14" s="52"/>
      <c r="AG14" s="45"/>
      <c r="AH14" s="45"/>
      <c r="AI14" s="296"/>
      <c r="AJ14" s="297"/>
      <c r="AK14" s="269"/>
      <c r="AL14" s="269"/>
      <c r="AM14" s="128"/>
      <c r="AN14" s="130"/>
    </row>
    <row r="15" spans="1:41" s="50" customFormat="1" x14ac:dyDescent="0.25">
      <c r="A15" s="189"/>
      <c r="B15" s="159"/>
      <c r="C15" s="159"/>
      <c r="D15" s="159"/>
      <c r="E15" s="163"/>
      <c r="F15" s="117" t="s">
        <v>8</v>
      </c>
      <c r="G15" s="294"/>
      <c r="H15" s="342"/>
      <c r="I15" s="250"/>
      <c r="J15" s="135"/>
      <c r="K15" s="250"/>
      <c r="L15" s="234"/>
      <c r="M15" s="234"/>
      <c r="N15" s="235"/>
      <c r="O15" s="45"/>
      <c r="P15" s="46"/>
      <c r="Q15" s="302"/>
      <c r="R15" s="257"/>
      <c r="S15" s="302"/>
      <c r="T15" s="302"/>
      <c r="U15" s="302"/>
      <c r="V15" s="45"/>
      <c r="W15" s="46"/>
      <c r="X15" s="262"/>
      <c r="Y15" s="263"/>
      <c r="Z15" s="262"/>
      <c r="AA15" s="263"/>
      <c r="AB15" s="262"/>
      <c r="AC15" s="264"/>
      <c r="AD15" s="240"/>
      <c r="AE15" s="126"/>
      <c r="AF15" s="52"/>
      <c r="AG15" s="45"/>
      <c r="AH15" s="45"/>
      <c r="AI15" s="296"/>
      <c r="AJ15" s="297"/>
      <c r="AK15" s="269"/>
      <c r="AL15" s="269"/>
      <c r="AM15" s="128"/>
      <c r="AN15" s="130"/>
    </row>
    <row r="16" spans="1:41" s="50" customFormat="1" x14ac:dyDescent="0.25">
      <c r="A16" s="189"/>
      <c r="B16" s="159"/>
      <c r="C16" s="159"/>
      <c r="D16" s="159"/>
      <c r="E16" s="163"/>
      <c r="F16" s="117" t="s">
        <v>8</v>
      </c>
      <c r="G16" s="294"/>
      <c r="H16" s="342"/>
      <c r="I16" s="250"/>
      <c r="J16" s="135"/>
      <c r="K16" s="250"/>
      <c r="L16" s="234"/>
      <c r="M16" s="234"/>
      <c r="N16" s="235"/>
      <c r="O16" s="45"/>
      <c r="P16" s="46"/>
      <c r="Q16" s="302"/>
      <c r="R16" s="257"/>
      <c r="S16" s="302"/>
      <c r="T16" s="302"/>
      <c r="U16" s="302"/>
      <c r="V16" s="45"/>
      <c r="W16" s="46"/>
      <c r="X16" s="262"/>
      <c r="Y16" s="263"/>
      <c r="Z16" s="262"/>
      <c r="AA16" s="263"/>
      <c r="AB16" s="262"/>
      <c r="AC16" s="264"/>
      <c r="AD16" s="240"/>
      <c r="AE16" s="126"/>
      <c r="AF16" s="52"/>
      <c r="AG16" s="45"/>
      <c r="AH16" s="45"/>
      <c r="AI16" s="296"/>
      <c r="AJ16" s="297"/>
      <c r="AK16" s="269"/>
      <c r="AL16" s="269"/>
      <c r="AM16" s="128"/>
      <c r="AN16" s="130"/>
    </row>
    <row r="17" spans="1:40" s="50" customFormat="1" x14ac:dyDescent="0.25">
      <c r="A17" s="189"/>
      <c r="B17" s="159"/>
      <c r="C17" s="159"/>
      <c r="D17" s="159"/>
      <c r="E17" s="163"/>
      <c r="F17" s="117" t="s">
        <v>8</v>
      </c>
      <c r="G17" s="294"/>
      <c r="H17" s="342"/>
      <c r="I17" s="250"/>
      <c r="J17" s="135"/>
      <c r="K17" s="250"/>
      <c r="L17" s="234"/>
      <c r="M17" s="234"/>
      <c r="N17" s="235"/>
      <c r="O17" s="45"/>
      <c r="P17" s="46"/>
      <c r="Q17" s="302"/>
      <c r="R17" s="257"/>
      <c r="S17" s="302"/>
      <c r="T17" s="302"/>
      <c r="U17" s="302"/>
      <c r="V17" s="45"/>
      <c r="W17" s="46"/>
      <c r="X17" s="262"/>
      <c r="Y17" s="263"/>
      <c r="Z17" s="262"/>
      <c r="AA17" s="263"/>
      <c r="AB17" s="262"/>
      <c r="AC17" s="264"/>
      <c r="AD17" s="240"/>
      <c r="AE17" s="126"/>
      <c r="AF17" s="52"/>
      <c r="AG17" s="45"/>
      <c r="AH17" s="45"/>
      <c r="AI17" s="296"/>
      <c r="AJ17" s="297"/>
      <c r="AK17" s="269"/>
      <c r="AL17" s="269"/>
      <c r="AM17" s="128"/>
      <c r="AN17" s="130"/>
    </row>
    <row r="18" spans="1:40" s="50" customFormat="1" x14ac:dyDescent="0.25">
      <c r="A18" s="189"/>
      <c r="B18" s="159"/>
      <c r="C18" s="159"/>
      <c r="D18" s="159"/>
      <c r="E18" s="163"/>
      <c r="F18" s="117" t="s">
        <v>8</v>
      </c>
      <c r="G18" s="294"/>
      <c r="H18" s="342"/>
      <c r="I18" s="250"/>
      <c r="J18" s="135"/>
      <c r="K18" s="250"/>
      <c r="L18" s="234"/>
      <c r="M18" s="234"/>
      <c r="N18" s="235"/>
      <c r="O18" s="45"/>
      <c r="P18" s="46"/>
      <c r="Q18" s="302"/>
      <c r="R18" s="257"/>
      <c r="S18" s="302"/>
      <c r="T18" s="302"/>
      <c r="U18" s="302"/>
      <c r="V18" s="45"/>
      <c r="W18" s="46"/>
      <c r="X18" s="262"/>
      <c r="Y18" s="263"/>
      <c r="Z18" s="262"/>
      <c r="AA18" s="263"/>
      <c r="AB18" s="262"/>
      <c r="AC18" s="264"/>
      <c r="AD18" s="240"/>
      <c r="AE18" s="126"/>
      <c r="AF18" s="52"/>
      <c r="AG18" s="45"/>
      <c r="AH18" s="45"/>
      <c r="AI18" s="296"/>
      <c r="AJ18" s="297"/>
      <c r="AK18" s="269"/>
      <c r="AL18" s="269"/>
      <c r="AM18" s="128"/>
      <c r="AN18" s="130"/>
    </row>
    <row r="19" spans="1:40" s="50" customFormat="1" x14ac:dyDescent="0.25">
      <c r="A19" s="189"/>
      <c r="B19" s="159"/>
      <c r="C19" s="159"/>
      <c r="D19" s="159"/>
      <c r="E19" s="163"/>
      <c r="F19" s="117" t="s">
        <v>8</v>
      </c>
      <c r="G19" s="294"/>
      <c r="H19" s="342"/>
      <c r="I19" s="250"/>
      <c r="J19" s="135"/>
      <c r="K19" s="250"/>
      <c r="L19" s="234"/>
      <c r="M19" s="234"/>
      <c r="N19" s="235"/>
      <c r="O19" s="45"/>
      <c r="P19" s="46"/>
      <c r="Q19" s="302"/>
      <c r="R19" s="257"/>
      <c r="S19" s="302"/>
      <c r="T19" s="302"/>
      <c r="U19" s="302"/>
      <c r="V19" s="45"/>
      <c r="W19" s="46"/>
      <c r="X19" s="262"/>
      <c r="Y19" s="263"/>
      <c r="Z19" s="262"/>
      <c r="AA19" s="263"/>
      <c r="AB19" s="262"/>
      <c r="AC19" s="264"/>
      <c r="AD19" s="240"/>
      <c r="AE19" s="126"/>
      <c r="AF19" s="52"/>
      <c r="AG19" s="45"/>
      <c r="AH19" s="45"/>
      <c r="AI19" s="296"/>
      <c r="AJ19" s="297"/>
      <c r="AK19" s="269"/>
      <c r="AL19" s="269"/>
      <c r="AM19" s="128"/>
      <c r="AN19" s="130"/>
    </row>
    <row r="20" spans="1:40" s="50" customFormat="1" x14ac:dyDescent="0.25">
      <c r="A20" s="189"/>
      <c r="B20" s="159"/>
      <c r="C20" s="159"/>
      <c r="D20" s="159"/>
      <c r="E20" s="163"/>
      <c r="F20" s="117" t="s">
        <v>8</v>
      </c>
      <c r="G20" s="294"/>
      <c r="H20" s="342"/>
      <c r="I20" s="250"/>
      <c r="J20" s="135"/>
      <c r="K20" s="250"/>
      <c r="L20" s="234"/>
      <c r="M20" s="234"/>
      <c r="N20" s="235"/>
      <c r="O20" s="45"/>
      <c r="P20" s="46"/>
      <c r="Q20" s="302"/>
      <c r="R20" s="257"/>
      <c r="S20" s="302"/>
      <c r="T20" s="302"/>
      <c r="U20" s="302"/>
      <c r="V20" s="45"/>
      <c r="W20" s="46"/>
      <c r="X20" s="262"/>
      <c r="Y20" s="263"/>
      <c r="Z20" s="262"/>
      <c r="AA20" s="263"/>
      <c r="AB20" s="262"/>
      <c r="AC20" s="264"/>
      <c r="AD20" s="240"/>
      <c r="AE20" s="126"/>
      <c r="AF20" s="52"/>
      <c r="AG20" s="45"/>
      <c r="AH20" s="45"/>
      <c r="AI20" s="296"/>
      <c r="AJ20" s="297"/>
      <c r="AK20" s="269"/>
      <c r="AL20" s="269"/>
      <c r="AM20" s="128"/>
      <c r="AN20" s="130"/>
    </row>
    <row r="21" spans="1:40" s="50" customFormat="1" x14ac:dyDescent="0.25">
      <c r="A21" s="189"/>
      <c r="B21" s="159"/>
      <c r="C21" s="159"/>
      <c r="D21" s="159"/>
      <c r="E21" s="163"/>
      <c r="F21" s="117" t="s">
        <v>8</v>
      </c>
      <c r="G21" s="294"/>
      <c r="H21" s="342"/>
      <c r="I21" s="250"/>
      <c r="J21" s="135"/>
      <c r="K21" s="250"/>
      <c r="L21" s="234"/>
      <c r="M21" s="234"/>
      <c r="N21" s="235"/>
      <c r="O21" s="45"/>
      <c r="P21" s="46"/>
      <c r="Q21" s="302"/>
      <c r="R21" s="257"/>
      <c r="S21" s="302"/>
      <c r="T21" s="302"/>
      <c r="U21" s="302"/>
      <c r="V21" s="45"/>
      <c r="W21" s="46"/>
      <c r="X21" s="262"/>
      <c r="Y21" s="263"/>
      <c r="Z21" s="262"/>
      <c r="AA21" s="263"/>
      <c r="AB21" s="262"/>
      <c r="AC21" s="264"/>
      <c r="AD21" s="240"/>
      <c r="AE21" s="126"/>
      <c r="AF21" s="52"/>
      <c r="AG21" s="45"/>
      <c r="AH21" s="45"/>
      <c r="AI21" s="296"/>
      <c r="AJ21" s="297"/>
      <c r="AK21" s="269"/>
      <c r="AL21" s="269"/>
      <c r="AM21" s="128"/>
      <c r="AN21" s="130"/>
    </row>
    <row r="22" spans="1:40" s="50" customFormat="1" x14ac:dyDescent="0.25">
      <c r="A22" s="189"/>
      <c r="B22" s="159"/>
      <c r="C22" s="159"/>
      <c r="D22" s="159"/>
      <c r="E22" s="163"/>
      <c r="F22" s="117" t="s">
        <v>8</v>
      </c>
      <c r="G22" s="294"/>
      <c r="H22" s="342"/>
      <c r="I22" s="250"/>
      <c r="J22" s="135"/>
      <c r="K22" s="250"/>
      <c r="L22" s="234"/>
      <c r="M22" s="234"/>
      <c r="N22" s="235"/>
      <c r="O22" s="45"/>
      <c r="P22" s="46"/>
      <c r="Q22" s="302"/>
      <c r="R22" s="257"/>
      <c r="S22" s="302"/>
      <c r="T22" s="302"/>
      <c r="U22" s="302"/>
      <c r="V22" s="45"/>
      <c r="W22" s="46"/>
      <c r="X22" s="262"/>
      <c r="Y22" s="263"/>
      <c r="Z22" s="262"/>
      <c r="AA22" s="263"/>
      <c r="AB22" s="262"/>
      <c r="AC22" s="264"/>
      <c r="AD22" s="240"/>
      <c r="AE22" s="126"/>
      <c r="AF22" s="52"/>
      <c r="AG22" s="45"/>
      <c r="AH22" s="45"/>
      <c r="AI22" s="296"/>
      <c r="AJ22" s="297"/>
      <c r="AK22" s="269"/>
      <c r="AL22" s="269"/>
      <c r="AM22" s="128"/>
      <c r="AN22" s="130"/>
    </row>
    <row r="23" spans="1:40" s="50" customFormat="1" x14ac:dyDescent="0.25">
      <c r="A23" s="189"/>
      <c r="B23" s="159"/>
      <c r="C23" s="159"/>
      <c r="D23" s="159"/>
      <c r="E23" s="163"/>
      <c r="F23" s="117" t="s">
        <v>8</v>
      </c>
      <c r="G23" s="294"/>
      <c r="H23" s="342"/>
      <c r="I23" s="250"/>
      <c r="J23" s="135"/>
      <c r="K23" s="250"/>
      <c r="L23" s="234"/>
      <c r="M23" s="234"/>
      <c r="N23" s="235"/>
      <c r="O23" s="45"/>
      <c r="P23" s="46"/>
      <c r="Q23" s="302"/>
      <c r="R23" s="257"/>
      <c r="S23" s="302"/>
      <c r="T23" s="302"/>
      <c r="U23" s="302"/>
      <c r="V23" s="45"/>
      <c r="W23" s="46"/>
      <c r="X23" s="262"/>
      <c r="Y23" s="263"/>
      <c r="Z23" s="262"/>
      <c r="AA23" s="263"/>
      <c r="AB23" s="262"/>
      <c r="AC23" s="264"/>
      <c r="AD23" s="240"/>
      <c r="AE23" s="126"/>
      <c r="AF23" s="52"/>
      <c r="AG23" s="45"/>
      <c r="AH23" s="45"/>
      <c r="AI23" s="296"/>
      <c r="AJ23" s="297"/>
      <c r="AK23" s="269"/>
      <c r="AL23" s="269"/>
      <c r="AM23" s="128"/>
      <c r="AN23" s="130"/>
    </row>
    <row r="24" spans="1:40" s="50" customFormat="1" x14ac:dyDescent="0.25">
      <c r="A24" s="189"/>
      <c r="B24" s="159"/>
      <c r="C24" s="159"/>
      <c r="D24" s="159"/>
      <c r="E24" s="163"/>
      <c r="F24" s="117" t="s">
        <v>8</v>
      </c>
      <c r="G24" s="294"/>
      <c r="H24" s="342"/>
      <c r="I24" s="250"/>
      <c r="J24" s="135"/>
      <c r="K24" s="250"/>
      <c r="L24" s="234"/>
      <c r="M24" s="234"/>
      <c r="N24" s="235"/>
      <c r="O24" s="45"/>
      <c r="P24" s="46"/>
      <c r="Q24" s="302"/>
      <c r="R24" s="257"/>
      <c r="S24" s="302"/>
      <c r="T24" s="302"/>
      <c r="U24" s="302"/>
      <c r="V24" s="45"/>
      <c r="W24" s="46"/>
      <c r="X24" s="262"/>
      <c r="Y24" s="263"/>
      <c r="Z24" s="262"/>
      <c r="AA24" s="263"/>
      <c r="AB24" s="262"/>
      <c r="AC24" s="264"/>
      <c r="AD24" s="240"/>
      <c r="AE24" s="126"/>
      <c r="AF24" s="52"/>
      <c r="AG24" s="45"/>
      <c r="AH24" s="45"/>
      <c r="AI24" s="296"/>
      <c r="AJ24" s="297"/>
      <c r="AK24" s="269"/>
      <c r="AL24" s="269"/>
      <c r="AM24" s="128"/>
      <c r="AN24" s="130"/>
    </row>
    <row r="25" spans="1:40" s="50" customFormat="1" x14ac:dyDescent="0.25">
      <c r="A25" s="189"/>
      <c r="B25" s="159"/>
      <c r="C25" s="159"/>
      <c r="D25" s="159"/>
      <c r="E25" s="163"/>
      <c r="F25" s="117" t="s">
        <v>8</v>
      </c>
      <c r="G25" s="294"/>
      <c r="H25" s="342"/>
      <c r="I25" s="250"/>
      <c r="J25" s="135"/>
      <c r="K25" s="250"/>
      <c r="L25" s="234"/>
      <c r="M25" s="234"/>
      <c r="N25" s="235"/>
      <c r="O25" s="45"/>
      <c r="P25" s="46"/>
      <c r="Q25" s="302"/>
      <c r="R25" s="257"/>
      <c r="S25" s="302"/>
      <c r="T25" s="302"/>
      <c r="U25" s="302"/>
      <c r="V25" s="45"/>
      <c r="W25" s="46"/>
      <c r="X25" s="262"/>
      <c r="Y25" s="263"/>
      <c r="Z25" s="262"/>
      <c r="AA25" s="263"/>
      <c r="AB25" s="262"/>
      <c r="AC25" s="264"/>
      <c r="AD25" s="240"/>
      <c r="AE25" s="126"/>
      <c r="AF25" s="52"/>
      <c r="AG25" s="45"/>
      <c r="AH25" s="45"/>
      <c r="AI25" s="296"/>
      <c r="AJ25" s="297"/>
      <c r="AK25" s="269"/>
      <c r="AL25" s="269"/>
      <c r="AM25" s="128"/>
      <c r="AN25" s="130"/>
    </row>
    <row r="26" spans="1:40" s="50" customFormat="1" x14ac:dyDescent="0.25">
      <c r="A26" s="189"/>
      <c r="B26" s="159"/>
      <c r="C26" s="159"/>
      <c r="D26" s="159"/>
      <c r="E26" s="163"/>
      <c r="F26" s="117" t="s">
        <v>8</v>
      </c>
      <c r="G26" s="294"/>
      <c r="H26" s="342"/>
      <c r="I26" s="250"/>
      <c r="J26" s="135"/>
      <c r="K26" s="250"/>
      <c r="L26" s="234"/>
      <c r="M26" s="234"/>
      <c r="N26" s="235"/>
      <c r="O26" s="45"/>
      <c r="P26" s="46"/>
      <c r="Q26" s="302"/>
      <c r="R26" s="257"/>
      <c r="S26" s="302"/>
      <c r="T26" s="302"/>
      <c r="U26" s="302"/>
      <c r="V26" s="45"/>
      <c r="W26" s="46"/>
      <c r="X26" s="262"/>
      <c r="Y26" s="263"/>
      <c r="Z26" s="262"/>
      <c r="AA26" s="263"/>
      <c r="AB26" s="262"/>
      <c r="AC26" s="264"/>
      <c r="AD26" s="240"/>
      <c r="AE26" s="126"/>
      <c r="AF26" s="52"/>
      <c r="AG26" s="45"/>
      <c r="AH26" s="45"/>
      <c r="AI26" s="296"/>
      <c r="AJ26" s="297"/>
      <c r="AK26" s="269"/>
      <c r="AL26" s="269"/>
      <c r="AM26" s="128"/>
      <c r="AN26" s="130"/>
    </row>
    <row r="27" spans="1:40" s="50" customFormat="1" x14ac:dyDescent="0.25">
      <c r="A27" s="189"/>
      <c r="B27" s="159"/>
      <c r="C27" s="159"/>
      <c r="D27" s="159"/>
      <c r="E27" s="163"/>
      <c r="F27" s="117" t="s">
        <v>8</v>
      </c>
      <c r="G27" s="294"/>
      <c r="H27" s="342"/>
      <c r="I27" s="250"/>
      <c r="J27" s="135"/>
      <c r="K27" s="250"/>
      <c r="L27" s="234"/>
      <c r="M27" s="234"/>
      <c r="N27" s="235"/>
      <c r="O27" s="45"/>
      <c r="P27" s="46"/>
      <c r="Q27" s="302"/>
      <c r="R27" s="257"/>
      <c r="S27" s="302"/>
      <c r="T27" s="302"/>
      <c r="U27" s="302"/>
      <c r="V27" s="45"/>
      <c r="W27" s="46"/>
      <c r="X27" s="262"/>
      <c r="Y27" s="263"/>
      <c r="Z27" s="262"/>
      <c r="AA27" s="263"/>
      <c r="AB27" s="262"/>
      <c r="AC27" s="264"/>
      <c r="AD27" s="240"/>
      <c r="AE27" s="126"/>
      <c r="AF27" s="52"/>
      <c r="AG27" s="45"/>
      <c r="AH27" s="45"/>
      <c r="AI27" s="296"/>
      <c r="AJ27" s="297"/>
      <c r="AK27" s="269"/>
      <c r="AL27" s="269"/>
      <c r="AM27" s="128"/>
      <c r="AN27" s="130"/>
    </row>
    <row r="28" spans="1:40" s="50" customFormat="1" x14ac:dyDescent="0.25">
      <c r="A28" s="189"/>
      <c r="B28" s="159"/>
      <c r="C28" s="159"/>
      <c r="D28" s="159"/>
      <c r="E28" s="163"/>
      <c r="F28" s="117" t="s">
        <v>8</v>
      </c>
      <c r="G28" s="294"/>
      <c r="H28" s="342"/>
      <c r="I28" s="250"/>
      <c r="J28" s="135"/>
      <c r="K28" s="250"/>
      <c r="L28" s="234"/>
      <c r="M28" s="234"/>
      <c r="N28" s="235"/>
      <c r="O28" s="45"/>
      <c r="P28" s="46"/>
      <c r="Q28" s="302"/>
      <c r="R28" s="257"/>
      <c r="S28" s="302"/>
      <c r="T28" s="302"/>
      <c r="U28" s="302"/>
      <c r="V28" s="45"/>
      <c r="W28" s="46"/>
      <c r="X28" s="262"/>
      <c r="Y28" s="263"/>
      <c r="Z28" s="262"/>
      <c r="AA28" s="263"/>
      <c r="AB28" s="262"/>
      <c r="AC28" s="264"/>
      <c r="AD28" s="240"/>
      <c r="AE28" s="126"/>
      <c r="AF28" s="52"/>
      <c r="AG28" s="45"/>
      <c r="AH28" s="45"/>
      <c r="AI28" s="296"/>
      <c r="AJ28" s="297"/>
      <c r="AK28" s="269"/>
      <c r="AL28" s="269"/>
      <c r="AM28" s="128"/>
      <c r="AN28" s="130"/>
    </row>
    <row r="29" spans="1:40" s="50" customFormat="1" x14ac:dyDescent="0.25">
      <c r="A29" s="189"/>
      <c r="B29" s="159"/>
      <c r="C29" s="159"/>
      <c r="D29" s="159"/>
      <c r="E29" s="163"/>
      <c r="F29" s="117" t="s">
        <v>8</v>
      </c>
      <c r="G29" s="294"/>
      <c r="H29" s="342"/>
      <c r="I29" s="250"/>
      <c r="J29" s="135"/>
      <c r="K29" s="250"/>
      <c r="L29" s="234"/>
      <c r="M29" s="234"/>
      <c r="N29" s="235"/>
      <c r="O29" s="45"/>
      <c r="P29" s="46"/>
      <c r="Q29" s="302"/>
      <c r="R29" s="257"/>
      <c r="S29" s="302"/>
      <c r="T29" s="302"/>
      <c r="U29" s="302"/>
      <c r="V29" s="45"/>
      <c r="W29" s="46"/>
      <c r="X29" s="262"/>
      <c r="Y29" s="263"/>
      <c r="Z29" s="262"/>
      <c r="AA29" s="263"/>
      <c r="AB29" s="262"/>
      <c r="AC29" s="264"/>
      <c r="AD29" s="240"/>
      <c r="AE29" s="126"/>
      <c r="AF29" s="52"/>
      <c r="AG29" s="45"/>
      <c r="AH29" s="45"/>
      <c r="AI29" s="296"/>
      <c r="AJ29" s="297"/>
      <c r="AK29" s="269"/>
      <c r="AL29" s="269"/>
      <c r="AM29" s="128"/>
      <c r="AN29" s="130"/>
    </row>
    <row r="30" spans="1:40" s="50" customFormat="1" x14ac:dyDescent="0.25">
      <c r="A30" s="189"/>
      <c r="B30" s="159"/>
      <c r="C30" s="159"/>
      <c r="D30" s="159"/>
      <c r="E30" s="163"/>
      <c r="F30" s="117" t="s">
        <v>8</v>
      </c>
      <c r="G30" s="294"/>
      <c r="H30" s="342"/>
      <c r="I30" s="250"/>
      <c r="J30" s="135"/>
      <c r="K30" s="250"/>
      <c r="L30" s="234"/>
      <c r="M30" s="234"/>
      <c r="N30" s="235"/>
      <c r="O30" s="45"/>
      <c r="P30" s="46"/>
      <c r="Q30" s="302"/>
      <c r="R30" s="257"/>
      <c r="S30" s="302"/>
      <c r="T30" s="302"/>
      <c r="U30" s="302"/>
      <c r="V30" s="45"/>
      <c r="W30" s="46"/>
      <c r="X30" s="262"/>
      <c r="Y30" s="263"/>
      <c r="Z30" s="262"/>
      <c r="AA30" s="263"/>
      <c r="AB30" s="262"/>
      <c r="AC30" s="264"/>
      <c r="AD30" s="240"/>
      <c r="AE30" s="126"/>
      <c r="AF30" s="52"/>
      <c r="AG30" s="45"/>
      <c r="AH30" s="45"/>
      <c r="AI30" s="296"/>
      <c r="AJ30" s="297"/>
      <c r="AK30" s="269"/>
      <c r="AL30" s="269"/>
      <c r="AM30" s="128"/>
      <c r="AN30" s="130"/>
    </row>
    <row r="31" spans="1:40" s="50" customFormat="1" x14ac:dyDescent="0.25">
      <c r="A31" s="189"/>
      <c r="B31" s="159"/>
      <c r="C31" s="159"/>
      <c r="D31" s="159"/>
      <c r="E31" s="163"/>
      <c r="F31" s="117" t="s">
        <v>8</v>
      </c>
      <c r="G31" s="294"/>
      <c r="H31" s="342"/>
      <c r="I31" s="250"/>
      <c r="J31" s="135"/>
      <c r="K31" s="250"/>
      <c r="L31" s="234"/>
      <c r="M31" s="234"/>
      <c r="N31" s="235"/>
      <c r="O31" s="45"/>
      <c r="P31" s="46"/>
      <c r="Q31" s="302"/>
      <c r="R31" s="257"/>
      <c r="S31" s="302"/>
      <c r="T31" s="302"/>
      <c r="U31" s="302"/>
      <c r="V31" s="45"/>
      <c r="W31" s="46"/>
      <c r="X31" s="262"/>
      <c r="Y31" s="263"/>
      <c r="Z31" s="262"/>
      <c r="AA31" s="263"/>
      <c r="AB31" s="262"/>
      <c r="AC31" s="264"/>
      <c r="AD31" s="240"/>
      <c r="AE31" s="126"/>
      <c r="AF31" s="52"/>
      <c r="AG31" s="45"/>
      <c r="AH31" s="45"/>
      <c r="AI31" s="296"/>
      <c r="AJ31" s="297"/>
      <c r="AK31" s="269"/>
      <c r="AL31" s="269"/>
      <c r="AM31" s="128"/>
      <c r="AN31" s="130"/>
    </row>
    <row r="32" spans="1:40" s="50" customFormat="1" x14ac:dyDescent="0.25">
      <c r="A32" s="189"/>
      <c r="B32" s="159"/>
      <c r="C32" s="159"/>
      <c r="D32" s="159"/>
      <c r="E32" s="163"/>
      <c r="F32" s="117" t="s">
        <v>8</v>
      </c>
      <c r="G32" s="294"/>
      <c r="H32" s="342"/>
      <c r="I32" s="250"/>
      <c r="J32" s="135"/>
      <c r="K32" s="250"/>
      <c r="L32" s="234"/>
      <c r="M32" s="234"/>
      <c r="N32" s="235"/>
      <c r="O32" s="45"/>
      <c r="P32" s="46"/>
      <c r="Q32" s="302"/>
      <c r="R32" s="257"/>
      <c r="S32" s="302"/>
      <c r="T32" s="302"/>
      <c r="U32" s="302"/>
      <c r="V32" s="45"/>
      <c r="W32" s="46"/>
      <c r="X32" s="262"/>
      <c r="Y32" s="263"/>
      <c r="Z32" s="262"/>
      <c r="AA32" s="263"/>
      <c r="AB32" s="262"/>
      <c r="AC32" s="264"/>
      <c r="AD32" s="240"/>
      <c r="AE32" s="126"/>
      <c r="AF32" s="52"/>
      <c r="AG32" s="45"/>
      <c r="AH32" s="45"/>
      <c r="AI32" s="296"/>
      <c r="AJ32" s="297"/>
      <c r="AK32" s="269"/>
      <c r="AL32" s="269"/>
      <c r="AM32" s="128"/>
      <c r="AN32" s="130"/>
    </row>
    <row r="33" spans="1:40" s="50" customFormat="1" x14ac:dyDescent="0.25">
      <c r="A33" s="189"/>
      <c r="B33" s="159"/>
      <c r="C33" s="159"/>
      <c r="D33" s="159"/>
      <c r="E33" s="163"/>
      <c r="F33" s="117" t="s">
        <v>8</v>
      </c>
      <c r="G33" s="294"/>
      <c r="H33" s="342"/>
      <c r="I33" s="250"/>
      <c r="J33" s="135"/>
      <c r="K33" s="250"/>
      <c r="L33" s="234"/>
      <c r="M33" s="234"/>
      <c r="N33" s="235"/>
      <c r="O33" s="45"/>
      <c r="P33" s="46"/>
      <c r="Q33" s="302"/>
      <c r="R33" s="257"/>
      <c r="S33" s="302"/>
      <c r="T33" s="302"/>
      <c r="U33" s="302"/>
      <c r="V33" s="45"/>
      <c r="W33" s="46"/>
      <c r="X33" s="262"/>
      <c r="Y33" s="263"/>
      <c r="Z33" s="262"/>
      <c r="AA33" s="263"/>
      <c r="AB33" s="262"/>
      <c r="AC33" s="264"/>
      <c r="AD33" s="240"/>
      <c r="AE33" s="126"/>
      <c r="AF33" s="52"/>
      <c r="AG33" s="45"/>
      <c r="AH33" s="45"/>
      <c r="AI33" s="296"/>
      <c r="AJ33" s="297"/>
      <c r="AK33" s="269"/>
      <c r="AL33" s="269"/>
      <c r="AM33" s="128"/>
      <c r="AN33" s="130"/>
    </row>
    <row r="34" spans="1:40" s="50" customFormat="1" x14ac:dyDescent="0.25">
      <c r="A34" s="189"/>
      <c r="B34" s="159"/>
      <c r="C34" s="159"/>
      <c r="D34" s="159"/>
      <c r="E34" s="163"/>
      <c r="F34" s="117" t="s">
        <v>8</v>
      </c>
      <c r="G34" s="294"/>
      <c r="H34" s="342"/>
      <c r="I34" s="250"/>
      <c r="J34" s="135"/>
      <c r="K34" s="250"/>
      <c r="L34" s="234"/>
      <c r="M34" s="234"/>
      <c r="N34" s="235"/>
      <c r="O34" s="45"/>
      <c r="P34" s="46"/>
      <c r="Q34" s="302"/>
      <c r="R34" s="257"/>
      <c r="S34" s="302"/>
      <c r="T34" s="302"/>
      <c r="U34" s="302"/>
      <c r="V34" s="45"/>
      <c r="W34" s="46"/>
      <c r="X34" s="262"/>
      <c r="Y34" s="263"/>
      <c r="Z34" s="262"/>
      <c r="AA34" s="263"/>
      <c r="AB34" s="262"/>
      <c r="AC34" s="264"/>
      <c r="AD34" s="240"/>
      <c r="AE34" s="126"/>
      <c r="AF34" s="52"/>
      <c r="AG34" s="45"/>
      <c r="AH34" s="45"/>
      <c r="AI34" s="296"/>
      <c r="AJ34" s="297"/>
      <c r="AK34" s="269"/>
      <c r="AL34" s="269"/>
      <c r="AM34" s="128"/>
      <c r="AN34" s="130"/>
    </row>
    <row r="35" spans="1:40" s="50" customFormat="1" x14ac:dyDescent="0.25">
      <c r="A35" s="189"/>
      <c r="B35" s="159"/>
      <c r="C35" s="159"/>
      <c r="D35" s="159"/>
      <c r="E35" s="163"/>
      <c r="F35" s="117" t="s">
        <v>8</v>
      </c>
      <c r="G35" s="294"/>
      <c r="H35" s="342"/>
      <c r="I35" s="250"/>
      <c r="J35" s="135"/>
      <c r="K35" s="250"/>
      <c r="L35" s="234"/>
      <c r="M35" s="234"/>
      <c r="N35" s="235"/>
      <c r="O35" s="45"/>
      <c r="P35" s="46"/>
      <c r="Q35" s="302"/>
      <c r="R35" s="257"/>
      <c r="S35" s="302"/>
      <c r="T35" s="302"/>
      <c r="U35" s="302"/>
      <c r="V35" s="45"/>
      <c r="W35" s="46"/>
      <c r="X35" s="262"/>
      <c r="Y35" s="263"/>
      <c r="Z35" s="262"/>
      <c r="AA35" s="263"/>
      <c r="AB35" s="262"/>
      <c r="AC35" s="264"/>
      <c r="AD35" s="240"/>
      <c r="AE35" s="126"/>
      <c r="AF35" s="52"/>
      <c r="AG35" s="45"/>
      <c r="AH35" s="45"/>
      <c r="AI35" s="296"/>
      <c r="AJ35" s="297"/>
      <c r="AK35" s="269"/>
      <c r="AL35" s="269"/>
      <c r="AM35" s="128"/>
      <c r="AN35" s="130"/>
    </row>
    <row r="36" spans="1:40" s="50" customFormat="1" x14ac:dyDescent="0.25">
      <c r="A36" s="189"/>
      <c r="B36" s="159"/>
      <c r="C36" s="159"/>
      <c r="D36" s="159"/>
      <c r="E36" s="163"/>
      <c r="F36" s="117" t="s">
        <v>8</v>
      </c>
      <c r="G36" s="294"/>
      <c r="H36" s="342"/>
      <c r="I36" s="250"/>
      <c r="J36" s="135"/>
      <c r="K36" s="250"/>
      <c r="L36" s="234"/>
      <c r="M36" s="234"/>
      <c r="N36" s="235"/>
      <c r="O36" s="45"/>
      <c r="P36" s="46"/>
      <c r="Q36" s="302"/>
      <c r="R36" s="257"/>
      <c r="S36" s="302"/>
      <c r="T36" s="302"/>
      <c r="U36" s="302"/>
      <c r="V36" s="45"/>
      <c r="W36" s="46"/>
      <c r="X36" s="262"/>
      <c r="Y36" s="263"/>
      <c r="Z36" s="262"/>
      <c r="AA36" s="263"/>
      <c r="AB36" s="262"/>
      <c r="AC36" s="264"/>
      <c r="AD36" s="240"/>
      <c r="AE36" s="126"/>
      <c r="AF36" s="52"/>
      <c r="AG36" s="45"/>
      <c r="AH36" s="45"/>
      <c r="AI36" s="296"/>
      <c r="AJ36" s="297"/>
      <c r="AK36" s="269"/>
      <c r="AL36" s="269"/>
      <c r="AM36" s="128"/>
      <c r="AN36" s="130"/>
    </row>
    <row r="37" spans="1:40" s="50" customFormat="1" x14ac:dyDescent="0.25">
      <c r="A37" s="189"/>
      <c r="B37" s="159"/>
      <c r="C37" s="159"/>
      <c r="D37" s="159"/>
      <c r="E37" s="163"/>
      <c r="F37" s="117" t="s">
        <v>8</v>
      </c>
      <c r="G37" s="294"/>
      <c r="H37" s="342"/>
      <c r="I37" s="250"/>
      <c r="J37" s="135"/>
      <c r="K37" s="250"/>
      <c r="L37" s="234"/>
      <c r="M37" s="234"/>
      <c r="N37" s="235"/>
      <c r="O37" s="45"/>
      <c r="P37" s="46"/>
      <c r="Q37" s="302"/>
      <c r="R37" s="257"/>
      <c r="S37" s="302"/>
      <c r="T37" s="302"/>
      <c r="U37" s="302"/>
      <c r="V37" s="45"/>
      <c r="W37" s="46"/>
      <c r="X37" s="262"/>
      <c r="Y37" s="263"/>
      <c r="Z37" s="262"/>
      <c r="AA37" s="263"/>
      <c r="AB37" s="262"/>
      <c r="AC37" s="264"/>
      <c r="AD37" s="240"/>
      <c r="AE37" s="126"/>
      <c r="AF37" s="52"/>
      <c r="AG37" s="45"/>
      <c r="AH37" s="45"/>
      <c r="AI37" s="296"/>
      <c r="AJ37" s="297"/>
      <c r="AK37" s="269"/>
      <c r="AL37" s="269"/>
      <c r="AM37" s="128"/>
      <c r="AN37" s="130"/>
    </row>
    <row r="38" spans="1:40" s="50" customFormat="1" x14ac:dyDescent="0.25">
      <c r="A38" s="189"/>
      <c r="B38" s="159"/>
      <c r="C38" s="159"/>
      <c r="D38" s="159"/>
      <c r="E38" s="163"/>
      <c r="F38" s="117" t="s">
        <v>8</v>
      </c>
      <c r="G38" s="294"/>
      <c r="H38" s="342"/>
      <c r="I38" s="250"/>
      <c r="J38" s="135"/>
      <c r="K38" s="250"/>
      <c r="L38" s="234"/>
      <c r="M38" s="234"/>
      <c r="N38" s="235"/>
      <c r="O38" s="45"/>
      <c r="P38" s="46"/>
      <c r="Q38" s="302"/>
      <c r="R38" s="257"/>
      <c r="S38" s="302"/>
      <c r="T38" s="302"/>
      <c r="U38" s="302"/>
      <c r="V38" s="45"/>
      <c r="W38" s="46"/>
      <c r="X38" s="262"/>
      <c r="Y38" s="263"/>
      <c r="Z38" s="262"/>
      <c r="AA38" s="263"/>
      <c r="AB38" s="262"/>
      <c r="AC38" s="264"/>
      <c r="AD38" s="240"/>
      <c r="AE38" s="126"/>
      <c r="AF38" s="52"/>
      <c r="AG38" s="45"/>
      <c r="AH38" s="45"/>
      <c r="AI38" s="296"/>
      <c r="AJ38" s="297"/>
      <c r="AK38" s="269"/>
      <c r="AL38" s="269"/>
      <c r="AM38" s="128"/>
      <c r="AN38" s="130"/>
    </row>
    <row r="39" spans="1:40" s="50" customFormat="1" x14ac:dyDescent="0.25">
      <c r="A39" s="189"/>
      <c r="B39" s="159"/>
      <c r="C39" s="159"/>
      <c r="D39" s="159"/>
      <c r="E39" s="163"/>
      <c r="F39" s="117" t="s">
        <v>8</v>
      </c>
      <c r="G39" s="294"/>
      <c r="H39" s="342"/>
      <c r="I39" s="250"/>
      <c r="J39" s="135"/>
      <c r="K39" s="250"/>
      <c r="L39" s="234"/>
      <c r="M39" s="234"/>
      <c r="N39" s="235"/>
      <c r="O39" s="45"/>
      <c r="P39" s="46"/>
      <c r="Q39" s="302"/>
      <c r="R39" s="257"/>
      <c r="S39" s="302"/>
      <c r="T39" s="302"/>
      <c r="U39" s="302"/>
      <c r="V39" s="45"/>
      <c r="W39" s="46"/>
      <c r="X39" s="262"/>
      <c r="Y39" s="263"/>
      <c r="Z39" s="262"/>
      <c r="AA39" s="263"/>
      <c r="AB39" s="262"/>
      <c r="AC39" s="264"/>
      <c r="AD39" s="240"/>
      <c r="AE39" s="126"/>
      <c r="AF39" s="52"/>
      <c r="AG39" s="45"/>
      <c r="AH39" s="45"/>
      <c r="AI39" s="296"/>
      <c r="AJ39" s="297"/>
      <c r="AK39" s="269"/>
      <c r="AL39" s="269"/>
      <c r="AM39" s="128"/>
      <c r="AN39" s="130"/>
    </row>
    <row r="40" spans="1:40" s="50" customFormat="1" x14ac:dyDescent="0.25">
      <c r="A40" s="189"/>
      <c r="B40" s="159"/>
      <c r="C40" s="159"/>
      <c r="D40" s="159"/>
      <c r="E40" s="163"/>
      <c r="F40" s="117" t="s">
        <v>8</v>
      </c>
      <c r="G40" s="294"/>
      <c r="H40" s="342"/>
      <c r="I40" s="250"/>
      <c r="J40" s="135"/>
      <c r="K40" s="250"/>
      <c r="L40" s="234"/>
      <c r="M40" s="234"/>
      <c r="N40" s="235"/>
      <c r="O40" s="45"/>
      <c r="P40" s="46"/>
      <c r="Q40" s="302"/>
      <c r="R40" s="257"/>
      <c r="S40" s="302"/>
      <c r="T40" s="302"/>
      <c r="U40" s="302"/>
      <c r="V40" s="45"/>
      <c r="W40" s="46"/>
      <c r="X40" s="262"/>
      <c r="Y40" s="263"/>
      <c r="Z40" s="262"/>
      <c r="AA40" s="263"/>
      <c r="AB40" s="262"/>
      <c r="AC40" s="264"/>
      <c r="AD40" s="240"/>
      <c r="AE40" s="126"/>
      <c r="AF40" s="52"/>
      <c r="AG40" s="45"/>
      <c r="AH40" s="45"/>
      <c r="AI40" s="296"/>
      <c r="AJ40" s="297"/>
      <c r="AK40" s="269"/>
      <c r="AL40" s="269"/>
      <c r="AM40" s="128"/>
      <c r="AN40" s="130"/>
    </row>
    <row r="41" spans="1:40" s="50" customFormat="1" x14ac:dyDescent="0.25">
      <c r="A41" s="189"/>
      <c r="B41" s="159"/>
      <c r="C41" s="159"/>
      <c r="D41" s="159"/>
      <c r="E41" s="163"/>
      <c r="F41" s="117" t="s">
        <v>8</v>
      </c>
      <c r="G41" s="294"/>
      <c r="H41" s="342"/>
      <c r="I41" s="250"/>
      <c r="J41" s="135"/>
      <c r="K41" s="250"/>
      <c r="L41" s="234"/>
      <c r="M41" s="234"/>
      <c r="N41" s="235"/>
      <c r="O41" s="45"/>
      <c r="P41" s="46"/>
      <c r="Q41" s="302"/>
      <c r="R41" s="257"/>
      <c r="S41" s="302"/>
      <c r="T41" s="302"/>
      <c r="U41" s="302"/>
      <c r="V41" s="45"/>
      <c r="W41" s="46"/>
      <c r="X41" s="262"/>
      <c r="Y41" s="263"/>
      <c r="Z41" s="262"/>
      <c r="AA41" s="263"/>
      <c r="AB41" s="262"/>
      <c r="AC41" s="264"/>
      <c r="AD41" s="240"/>
      <c r="AE41" s="126"/>
      <c r="AF41" s="52"/>
      <c r="AG41" s="45"/>
      <c r="AH41" s="45"/>
      <c r="AI41" s="296"/>
      <c r="AJ41" s="297"/>
      <c r="AK41" s="269"/>
      <c r="AL41" s="269"/>
      <c r="AM41" s="128"/>
      <c r="AN41" s="130"/>
    </row>
    <row r="42" spans="1:40" s="50" customFormat="1" x14ac:dyDescent="0.25">
      <c r="A42" s="189"/>
      <c r="B42" s="159"/>
      <c r="C42" s="159"/>
      <c r="D42" s="159"/>
      <c r="E42" s="163"/>
      <c r="F42" s="117" t="s">
        <v>8</v>
      </c>
      <c r="G42" s="294"/>
      <c r="H42" s="342"/>
      <c r="I42" s="250"/>
      <c r="J42" s="135"/>
      <c r="K42" s="250"/>
      <c r="L42" s="234"/>
      <c r="M42" s="234"/>
      <c r="N42" s="235"/>
      <c r="O42" s="45"/>
      <c r="P42" s="46"/>
      <c r="Q42" s="302"/>
      <c r="R42" s="257"/>
      <c r="S42" s="302"/>
      <c r="T42" s="302"/>
      <c r="U42" s="302"/>
      <c r="V42" s="45"/>
      <c r="W42" s="46"/>
      <c r="X42" s="262"/>
      <c r="Y42" s="263"/>
      <c r="Z42" s="262"/>
      <c r="AA42" s="263"/>
      <c r="AB42" s="262"/>
      <c r="AC42" s="264"/>
      <c r="AD42" s="240"/>
      <c r="AE42" s="126"/>
      <c r="AF42" s="52"/>
      <c r="AG42" s="45"/>
      <c r="AH42" s="45"/>
      <c r="AI42" s="296"/>
      <c r="AJ42" s="297"/>
      <c r="AK42" s="269"/>
      <c r="AL42" s="269"/>
      <c r="AM42" s="128"/>
      <c r="AN42" s="130"/>
    </row>
    <row r="43" spans="1:40" s="50" customFormat="1" x14ac:dyDescent="0.25">
      <c r="A43" s="189"/>
      <c r="B43" s="159"/>
      <c r="C43" s="159"/>
      <c r="D43" s="159"/>
      <c r="E43" s="163"/>
      <c r="F43" s="117" t="s">
        <v>8</v>
      </c>
      <c r="G43" s="294"/>
      <c r="H43" s="342"/>
      <c r="I43" s="250"/>
      <c r="J43" s="135"/>
      <c r="K43" s="250"/>
      <c r="L43" s="234"/>
      <c r="M43" s="234"/>
      <c r="N43" s="235"/>
      <c r="O43" s="45"/>
      <c r="P43" s="46"/>
      <c r="Q43" s="302"/>
      <c r="R43" s="257"/>
      <c r="S43" s="302"/>
      <c r="T43" s="302"/>
      <c r="U43" s="302"/>
      <c r="V43" s="45"/>
      <c r="W43" s="46"/>
      <c r="X43" s="262"/>
      <c r="Y43" s="263"/>
      <c r="Z43" s="262"/>
      <c r="AA43" s="263"/>
      <c r="AB43" s="262"/>
      <c r="AC43" s="264"/>
      <c r="AD43" s="240"/>
      <c r="AE43" s="126"/>
      <c r="AF43" s="52"/>
      <c r="AG43" s="45"/>
      <c r="AH43" s="45"/>
      <c r="AI43" s="296"/>
      <c r="AJ43" s="297"/>
      <c r="AK43" s="269"/>
      <c r="AL43" s="269"/>
      <c r="AM43" s="128"/>
      <c r="AN43" s="130"/>
    </row>
    <row r="44" spans="1:40" s="50" customFormat="1" x14ac:dyDescent="0.25">
      <c r="A44" s="189"/>
      <c r="B44" s="159"/>
      <c r="C44" s="159"/>
      <c r="D44" s="159"/>
      <c r="E44" s="163"/>
      <c r="F44" s="117" t="s">
        <v>8</v>
      </c>
      <c r="G44" s="294"/>
      <c r="H44" s="342"/>
      <c r="I44" s="250"/>
      <c r="J44" s="135"/>
      <c r="K44" s="250"/>
      <c r="L44" s="234"/>
      <c r="M44" s="234"/>
      <c r="N44" s="235"/>
      <c r="O44" s="45"/>
      <c r="P44" s="46"/>
      <c r="Q44" s="302"/>
      <c r="R44" s="257"/>
      <c r="S44" s="302"/>
      <c r="T44" s="302"/>
      <c r="U44" s="302"/>
      <c r="V44" s="45"/>
      <c r="W44" s="46"/>
      <c r="X44" s="262"/>
      <c r="Y44" s="263"/>
      <c r="Z44" s="262"/>
      <c r="AA44" s="263"/>
      <c r="AB44" s="262"/>
      <c r="AC44" s="264"/>
      <c r="AD44" s="240"/>
      <c r="AE44" s="126"/>
      <c r="AF44" s="52"/>
      <c r="AG44" s="45"/>
      <c r="AH44" s="45"/>
      <c r="AI44" s="296"/>
      <c r="AJ44" s="297"/>
      <c r="AK44" s="269"/>
      <c r="AL44" s="269"/>
      <c r="AM44" s="128"/>
      <c r="AN44" s="130"/>
    </row>
    <row r="45" spans="1:40" s="50" customFormat="1" x14ac:dyDescent="0.25">
      <c r="A45" s="189"/>
      <c r="B45" s="159"/>
      <c r="C45" s="159"/>
      <c r="D45" s="159"/>
      <c r="E45" s="163"/>
      <c r="F45" s="117" t="s">
        <v>8</v>
      </c>
      <c r="G45" s="294"/>
      <c r="H45" s="342"/>
      <c r="I45" s="250"/>
      <c r="J45" s="135"/>
      <c r="K45" s="250"/>
      <c r="L45" s="234"/>
      <c r="M45" s="234"/>
      <c r="N45" s="235"/>
      <c r="O45" s="45"/>
      <c r="P45" s="46"/>
      <c r="Q45" s="302"/>
      <c r="R45" s="257"/>
      <c r="S45" s="302"/>
      <c r="T45" s="302"/>
      <c r="U45" s="302"/>
      <c r="V45" s="45"/>
      <c r="W45" s="46"/>
      <c r="X45" s="262"/>
      <c r="Y45" s="263"/>
      <c r="Z45" s="262"/>
      <c r="AA45" s="263"/>
      <c r="AB45" s="262"/>
      <c r="AC45" s="264"/>
      <c r="AD45" s="240"/>
      <c r="AE45" s="126"/>
      <c r="AF45" s="52"/>
      <c r="AG45" s="45"/>
      <c r="AH45" s="45"/>
      <c r="AI45" s="296"/>
      <c r="AJ45" s="297"/>
      <c r="AK45" s="269"/>
      <c r="AL45" s="269"/>
      <c r="AM45" s="128"/>
      <c r="AN45" s="130"/>
    </row>
    <row r="46" spans="1:40" s="50" customFormat="1" x14ac:dyDescent="0.25">
      <c r="A46" s="159"/>
      <c r="B46" s="19"/>
      <c r="C46" s="56"/>
      <c r="D46" s="161"/>
      <c r="E46" s="163"/>
      <c r="F46" s="117" t="s">
        <v>8</v>
      </c>
      <c r="G46" s="294"/>
      <c r="H46" s="342"/>
      <c r="I46" s="250"/>
      <c r="J46" s="56"/>
      <c r="K46" s="250"/>
      <c r="L46" s="234"/>
      <c r="M46" s="251"/>
      <c r="N46" s="252"/>
      <c r="O46" s="45"/>
      <c r="P46" s="46"/>
      <c r="Q46" s="302"/>
      <c r="R46" s="257"/>
      <c r="S46" s="302"/>
      <c r="T46" s="302"/>
      <c r="U46" s="302"/>
      <c r="V46" s="45"/>
      <c r="W46" s="46"/>
      <c r="X46" s="262"/>
      <c r="Y46" s="263"/>
      <c r="Z46" s="262"/>
      <c r="AA46" s="263"/>
      <c r="AB46" s="262"/>
      <c r="AC46" s="264"/>
      <c r="AD46" s="240"/>
      <c r="AE46" s="126"/>
      <c r="AF46" s="52"/>
      <c r="AG46" s="45"/>
      <c r="AH46" s="45"/>
      <c r="AI46" s="296"/>
      <c r="AJ46" s="297"/>
      <c r="AK46" s="269"/>
      <c r="AL46" s="269"/>
      <c r="AM46" s="128"/>
      <c r="AN46" s="130"/>
    </row>
    <row r="47" spans="1:40" s="50" customFormat="1" x14ac:dyDescent="0.25">
      <c r="A47" s="159"/>
      <c r="B47" s="19"/>
      <c r="C47" s="56"/>
      <c r="D47" s="161"/>
      <c r="E47" s="163"/>
      <c r="F47" s="117" t="s">
        <v>8</v>
      </c>
      <c r="G47" s="294"/>
      <c r="H47" s="342"/>
      <c r="I47" s="250"/>
      <c r="J47" s="56"/>
      <c r="K47" s="250"/>
      <c r="L47" s="234"/>
      <c r="M47" s="251"/>
      <c r="N47" s="252"/>
      <c r="O47" s="45"/>
      <c r="P47" s="46"/>
      <c r="Q47" s="302"/>
      <c r="R47" s="257"/>
      <c r="S47" s="302"/>
      <c r="T47" s="302"/>
      <c r="U47" s="302"/>
      <c r="V47" s="45"/>
      <c r="W47" s="46"/>
      <c r="X47" s="262"/>
      <c r="Y47" s="263"/>
      <c r="Z47" s="262"/>
      <c r="AA47" s="263"/>
      <c r="AB47" s="262"/>
      <c r="AC47" s="264"/>
      <c r="AD47" s="240"/>
      <c r="AE47" s="126"/>
      <c r="AF47" s="52"/>
      <c r="AG47" s="45"/>
      <c r="AH47" s="45"/>
      <c r="AI47" s="296"/>
      <c r="AJ47" s="297"/>
      <c r="AK47" s="269"/>
      <c r="AL47" s="269"/>
      <c r="AM47" s="128"/>
      <c r="AN47" s="130"/>
    </row>
    <row r="48" spans="1:40" s="50" customFormat="1" x14ac:dyDescent="0.25">
      <c r="A48" s="159"/>
      <c r="B48" s="19"/>
      <c r="C48" s="56"/>
      <c r="D48" s="161"/>
      <c r="E48" s="163"/>
      <c r="F48" s="117" t="s">
        <v>8</v>
      </c>
      <c r="G48" s="294"/>
      <c r="H48" s="342"/>
      <c r="I48" s="250"/>
      <c r="J48" s="56"/>
      <c r="K48" s="250"/>
      <c r="L48" s="234"/>
      <c r="M48" s="251"/>
      <c r="N48" s="252"/>
      <c r="O48" s="45"/>
      <c r="P48" s="46"/>
      <c r="Q48" s="302"/>
      <c r="R48" s="257"/>
      <c r="S48" s="302"/>
      <c r="T48" s="302"/>
      <c r="U48" s="302"/>
      <c r="V48" s="45"/>
      <c r="W48" s="46"/>
      <c r="X48" s="262"/>
      <c r="Y48" s="263"/>
      <c r="Z48" s="262"/>
      <c r="AA48" s="263"/>
      <c r="AB48" s="262"/>
      <c r="AC48" s="264"/>
      <c r="AD48" s="240"/>
      <c r="AE48" s="126"/>
      <c r="AF48" s="52"/>
      <c r="AG48" s="45"/>
      <c r="AH48" s="45"/>
      <c r="AI48" s="296"/>
      <c r="AJ48" s="297"/>
      <c r="AK48" s="269"/>
      <c r="AL48" s="269"/>
      <c r="AM48" s="128"/>
      <c r="AN48" s="130"/>
    </row>
    <row r="49" spans="1:40" s="50" customFormat="1" x14ac:dyDescent="0.25">
      <c r="A49" s="159"/>
      <c r="B49" s="19"/>
      <c r="C49" s="56"/>
      <c r="D49" s="161"/>
      <c r="E49" s="163"/>
      <c r="F49" s="117" t="s">
        <v>8</v>
      </c>
      <c r="G49" s="294"/>
      <c r="H49" s="342"/>
      <c r="I49" s="250"/>
      <c r="J49" s="56"/>
      <c r="K49" s="250"/>
      <c r="L49" s="234"/>
      <c r="M49" s="251"/>
      <c r="N49" s="252"/>
      <c r="O49" s="45"/>
      <c r="P49" s="46"/>
      <c r="Q49" s="302"/>
      <c r="R49" s="257"/>
      <c r="S49" s="302"/>
      <c r="T49" s="302"/>
      <c r="U49" s="302"/>
      <c r="V49" s="45"/>
      <c r="W49" s="46"/>
      <c r="X49" s="262"/>
      <c r="Y49" s="263"/>
      <c r="Z49" s="262"/>
      <c r="AA49" s="263"/>
      <c r="AB49" s="262"/>
      <c r="AC49" s="264"/>
      <c r="AD49" s="240"/>
      <c r="AE49" s="126"/>
      <c r="AF49" s="52"/>
      <c r="AG49" s="45"/>
      <c r="AH49" s="45"/>
      <c r="AI49" s="296"/>
      <c r="AJ49" s="297"/>
      <c r="AK49" s="269"/>
      <c r="AL49" s="269"/>
      <c r="AM49" s="128"/>
      <c r="AN49" s="130"/>
    </row>
    <row r="50" spans="1:40" s="50" customFormat="1" x14ac:dyDescent="0.25">
      <c r="A50" s="159"/>
      <c r="B50" s="19"/>
      <c r="C50" s="56"/>
      <c r="D50" s="161"/>
      <c r="E50" s="163"/>
      <c r="F50" s="117" t="s">
        <v>8</v>
      </c>
      <c r="G50" s="294"/>
      <c r="H50" s="342"/>
      <c r="I50" s="250"/>
      <c r="J50" s="56"/>
      <c r="K50" s="250"/>
      <c r="L50" s="234"/>
      <c r="M50" s="251"/>
      <c r="N50" s="252"/>
      <c r="O50" s="45"/>
      <c r="P50" s="46"/>
      <c r="Q50" s="302"/>
      <c r="R50" s="257"/>
      <c r="S50" s="302"/>
      <c r="T50" s="302"/>
      <c r="U50" s="302"/>
      <c r="V50" s="45"/>
      <c r="W50" s="46"/>
      <c r="X50" s="262"/>
      <c r="Y50" s="263"/>
      <c r="Z50" s="262"/>
      <c r="AA50" s="263"/>
      <c r="AB50" s="262"/>
      <c r="AC50" s="264"/>
      <c r="AD50" s="240"/>
      <c r="AE50" s="126"/>
      <c r="AF50" s="52"/>
      <c r="AG50" s="45"/>
      <c r="AH50" s="45"/>
      <c r="AI50" s="296"/>
      <c r="AJ50" s="297"/>
      <c r="AK50" s="269"/>
      <c r="AL50" s="269"/>
      <c r="AM50" s="128"/>
      <c r="AN50" s="130"/>
    </row>
    <row r="51" spans="1:40" s="50" customFormat="1" x14ac:dyDescent="0.25">
      <c r="A51" s="159"/>
      <c r="B51" s="19"/>
      <c r="C51" s="56"/>
      <c r="D51" s="161"/>
      <c r="E51" s="163"/>
      <c r="F51" s="117" t="s">
        <v>8</v>
      </c>
      <c r="G51" s="294"/>
      <c r="H51" s="342"/>
      <c r="I51" s="250"/>
      <c r="J51" s="56"/>
      <c r="K51" s="250"/>
      <c r="L51" s="234"/>
      <c r="M51" s="251"/>
      <c r="N51" s="252"/>
      <c r="O51" s="45"/>
      <c r="P51" s="46"/>
      <c r="Q51" s="302"/>
      <c r="R51" s="257"/>
      <c r="S51" s="302"/>
      <c r="T51" s="302"/>
      <c r="U51" s="302"/>
      <c r="V51" s="45"/>
      <c r="W51" s="46"/>
      <c r="X51" s="262"/>
      <c r="Y51" s="263"/>
      <c r="Z51" s="262"/>
      <c r="AA51" s="263"/>
      <c r="AB51" s="262"/>
      <c r="AC51" s="264"/>
      <c r="AD51" s="240"/>
      <c r="AE51" s="126"/>
      <c r="AF51" s="52"/>
      <c r="AG51" s="45"/>
      <c r="AH51" s="45"/>
      <c r="AI51" s="296"/>
      <c r="AJ51" s="297"/>
      <c r="AK51" s="269"/>
      <c r="AL51" s="269"/>
      <c r="AM51" s="128"/>
      <c r="AN51" s="130"/>
    </row>
    <row r="52" spans="1:40" s="50" customFormat="1" x14ac:dyDescent="0.25">
      <c r="A52" s="159"/>
      <c r="B52" s="19"/>
      <c r="C52" s="56"/>
      <c r="D52" s="161"/>
      <c r="E52" s="163"/>
      <c r="F52" s="117" t="s">
        <v>8</v>
      </c>
      <c r="G52" s="294"/>
      <c r="H52" s="342"/>
      <c r="I52" s="250"/>
      <c r="J52" s="56"/>
      <c r="K52" s="250"/>
      <c r="L52" s="234"/>
      <c r="M52" s="251"/>
      <c r="N52" s="252"/>
      <c r="O52" s="45"/>
      <c r="P52" s="46"/>
      <c r="Q52" s="302"/>
      <c r="R52" s="257"/>
      <c r="S52" s="302"/>
      <c r="T52" s="302"/>
      <c r="U52" s="302"/>
      <c r="V52" s="45"/>
      <c r="W52" s="46"/>
      <c r="X52" s="262"/>
      <c r="Y52" s="263"/>
      <c r="Z52" s="262"/>
      <c r="AA52" s="263"/>
      <c r="AB52" s="262"/>
      <c r="AC52" s="264"/>
      <c r="AD52" s="240"/>
      <c r="AE52" s="126"/>
      <c r="AF52" s="52"/>
      <c r="AG52" s="45"/>
      <c r="AH52" s="45"/>
      <c r="AI52" s="296"/>
      <c r="AJ52" s="297"/>
      <c r="AK52" s="269"/>
      <c r="AL52" s="269"/>
      <c r="AM52" s="128"/>
      <c r="AN52" s="130"/>
    </row>
    <row r="53" spans="1:40" s="50" customFormat="1" x14ac:dyDescent="0.25">
      <c r="A53" s="159"/>
      <c r="B53" s="19"/>
      <c r="C53" s="56"/>
      <c r="D53" s="161"/>
      <c r="E53" s="163"/>
      <c r="F53" s="117" t="s">
        <v>8</v>
      </c>
      <c r="G53" s="294"/>
      <c r="H53" s="342"/>
      <c r="I53" s="250"/>
      <c r="J53" s="56"/>
      <c r="K53" s="250"/>
      <c r="L53" s="234"/>
      <c r="M53" s="251"/>
      <c r="N53" s="252"/>
      <c r="O53" s="45"/>
      <c r="P53" s="46"/>
      <c r="Q53" s="302"/>
      <c r="R53" s="257"/>
      <c r="S53" s="302"/>
      <c r="T53" s="302"/>
      <c r="U53" s="302"/>
      <c r="V53" s="45"/>
      <c r="W53" s="46"/>
      <c r="X53" s="262"/>
      <c r="Y53" s="263"/>
      <c r="Z53" s="262"/>
      <c r="AA53" s="263"/>
      <c r="AB53" s="262"/>
      <c r="AC53" s="264"/>
      <c r="AD53" s="240"/>
      <c r="AE53" s="126"/>
      <c r="AF53" s="52"/>
      <c r="AG53" s="45"/>
      <c r="AH53" s="45"/>
      <c r="AI53" s="296"/>
      <c r="AJ53" s="297"/>
      <c r="AK53" s="269"/>
      <c r="AL53" s="269"/>
      <c r="AM53" s="128"/>
      <c r="AN53" s="130"/>
    </row>
    <row r="54" spans="1:40" s="50" customFormat="1" x14ac:dyDescent="0.25">
      <c r="A54" s="159"/>
      <c r="B54" s="19"/>
      <c r="C54" s="56"/>
      <c r="D54" s="161"/>
      <c r="E54" s="163"/>
      <c r="F54" s="117" t="s">
        <v>8</v>
      </c>
      <c r="G54" s="294"/>
      <c r="H54" s="342"/>
      <c r="I54" s="250"/>
      <c r="J54" s="56"/>
      <c r="K54" s="250"/>
      <c r="L54" s="234"/>
      <c r="M54" s="251"/>
      <c r="N54" s="252"/>
      <c r="O54" s="45"/>
      <c r="P54" s="46"/>
      <c r="Q54" s="302"/>
      <c r="R54" s="257"/>
      <c r="S54" s="302"/>
      <c r="T54" s="302"/>
      <c r="U54" s="302"/>
      <c r="V54" s="45"/>
      <c r="W54" s="46"/>
      <c r="X54" s="262"/>
      <c r="Y54" s="263"/>
      <c r="Z54" s="262"/>
      <c r="AA54" s="263"/>
      <c r="AB54" s="262"/>
      <c r="AC54" s="264"/>
      <c r="AD54" s="240"/>
      <c r="AE54" s="126"/>
      <c r="AF54" s="52"/>
      <c r="AG54" s="45"/>
      <c r="AH54" s="45"/>
      <c r="AI54" s="296"/>
      <c r="AJ54" s="297"/>
      <c r="AK54" s="269"/>
      <c r="AL54" s="269"/>
      <c r="AM54" s="128"/>
      <c r="AN54" s="130"/>
    </row>
    <row r="55" spans="1:40" s="50" customFormat="1" x14ac:dyDescent="0.25">
      <c r="A55" s="159"/>
      <c r="B55" s="19"/>
      <c r="C55" s="56"/>
      <c r="D55" s="161"/>
      <c r="E55" s="163"/>
      <c r="F55" s="117" t="s">
        <v>8</v>
      </c>
      <c r="G55" s="294"/>
      <c r="H55" s="342"/>
      <c r="I55" s="250"/>
      <c r="J55" s="56"/>
      <c r="K55" s="250"/>
      <c r="L55" s="234"/>
      <c r="M55" s="251"/>
      <c r="N55" s="252"/>
      <c r="O55" s="45"/>
      <c r="P55" s="46"/>
      <c r="Q55" s="302"/>
      <c r="R55" s="257"/>
      <c r="S55" s="302"/>
      <c r="T55" s="302"/>
      <c r="U55" s="302"/>
      <c r="V55" s="45"/>
      <c r="W55" s="46"/>
      <c r="X55" s="262"/>
      <c r="Y55" s="263"/>
      <c r="Z55" s="262"/>
      <c r="AA55" s="263"/>
      <c r="AB55" s="262"/>
      <c r="AC55" s="264"/>
      <c r="AD55" s="240"/>
      <c r="AE55" s="126"/>
      <c r="AF55" s="52"/>
      <c r="AG55" s="45"/>
      <c r="AH55" s="45"/>
      <c r="AI55" s="296"/>
      <c r="AJ55" s="297"/>
      <c r="AK55" s="269"/>
      <c r="AL55" s="269"/>
      <c r="AM55" s="128"/>
      <c r="AN55" s="130"/>
    </row>
    <row r="56" spans="1:40" s="50" customFormat="1" x14ac:dyDescent="0.25">
      <c r="A56" s="159"/>
      <c r="B56" s="19"/>
      <c r="C56" s="56"/>
      <c r="D56" s="161"/>
      <c r="E56" s="163"/>
      <c r="F56" s="117" t="s">
        <v>8</v>
      </c>
      <c r="G56" s="294"/>
      <c r="H56" s="342"/>
      <c r="I56" s="250"/>
      <c r="J56" s="56"/>
      <c r="K56" s="250"/>
      <c r="L56" s="234"/>
      <c r="M56" s="251"/>
      <c r="N56" s="252"/>
      <c r="O56" s="45"/>
      <c r="P56" s="46"/>
      <c r="Q56" s="302"/>
      <c r="R56" s="257"/>
      <c r="S56" s="302"/>
      <c r="T56" s="302"/>
      <c r="U56" s="302"/>
      <c r="V56" s="45"/>
      <c r="W56" s="46"/>
      <c r="X56" s="262"/>
      <c r="Y56" s="263"/>
      <c r="Z56" s="262"/>
      <c r="AA56" s="263"/>
      <c r="AB56" s="262"/>
      <c r="AC56" s="264"/>
      <c r="AD56" s="240"/>
      <c r="AE56" s="126"/>
      <c r="AF56" s="52"/>
      <c r="AG56" s="45"/>
      <c r="AH56" s="45"/>
      <c r="AI56" s="296"/>
      <c r="AJ56" s="297"/>
      <c r="AK56" s="269"/>
      <c r="AL56" s="269"/>
      <c r="AM56" s="128"/>
      <c r="AN56" s="130"/>
    </row>
    <row r="57" spans="1:40" s="50" customFormat="1" x14ac:dyDescent="0.25">
      <c r="A57" s="159"/>
      <c r="B57" s="19"/>
      <c r="C57" s="56"/>
      <c r="D57" s="161"/>
      <c r="E57" s="163"/>
      <c r="F57" s="117" t="s">
        <v>8</v>
      </c>
      <c r="G57" s="294"/>
      <c r="H57" s="342"/>
      <c r="I57" s="250"/>
      <c r="J57" s="56"/>
      <c r="K57" s="250"/>
      <c r="L57" s="234"/>
      <c r="M57" s="251"/>
      <c r="N57" s="252"/>
      <c r="O57" s="45"/>
      <c r="P57" s="46"/>
      <c r="Q57" s="302"/>
      <c r="R57" s="257"/>
      <c r="S57" s="302"/>
      <c r="T57" s="302"/>
      <c r="U57" s="302"/>
      <c r="V57" s="45"/>
      <c r="W57" s="46"/>
      <c r="X57" s="262"/>
      <c r="Y57" s="263"/>
      <c r="Z57" s="262"/>
      <c r="AA57" s="263"/>
      <c r="AB57" s="262"/>
      <c r="AC57" s="264"/>
      <c r="AD57" s="240"/>
      <c r="AE57" s="126"/>
      <c r="AF57" s="52"/>
      <c r="AG57" s="45"/>
      <c r="AH57" s="45"/>
      <c r="AI57" s="296"/>
      <c r="AJ57" s="297"/>
      <c r="AK57" s="269"/>
      <c r="AL57" s="269"/>
      <c r="AM57" s="128"/>
      <c r="AN57" s="130"/>
    </row>
    <row r="58" spans="1:40" s="50" customFormat="1" x14ac:dyDescent="0.25">
      <c r="A58" s="159"/>
      <c r="B58" s="19"/>
      <c r="C58" s="56"/>
      <c r="D58" s="161"/>
      <c r="E58" s="163"/>
      <c r="F58" s="117" t="s">
        <v>8</v>
      </c>
      <c r="G58" s="294"/>
      <c r="H58" s="342"/>
      <c r="I58" s="250"/>
      <c r="J58" s="56"/>
      <c r="K58" s="250"/>
      <c r="L58" s="234"/>
      <c r="M58" s="251"/>
      <c r="N58" s="252"/>
      <c r="O58" s="45"/>
      <c r="P58" s="46"/>
      <c r="Q58" s="302"/>
      <c r="R58" s="257"/>
      <c r="S58" s="302"/>
      <c r="T58" s="302"/>
      <c r="U58" s="302"/>
      <c r="V58" s="45"/>
      <c r="W58" s="46"/>
      <c r="X58" s="262"/>
      <c r="Y58" s="263"/>
      <c r="Z58" s="262"/>
      <c r="AA58" s="263"/>
      <c r="AB58" s="262"/>
      <c r="AC58" s="264"/>
      <c r="AD58" s="240"/>
      <c r="AE58" s="126"/>
      <c r="AF58" s="52"/>
      <c r="AG58" s="45"/>
      <c r="AH58" s="45"/>
      <c r="AI58" s="296"/>
      <c r="AJ58" s="297"/>
      <c r="AK58" s="269"/>
      <c r="AL58" s="269"/>
      <c r="AM58" s="128"/>
      <c r="AN58" s="130"/>
    </row>
    <row r="59" spans="1:40" s="50" customFormat="1" x14ac:dyDescent="0.25">
      <c r="A59" s="159"/>
      <c r="B59" s="19"/>
      <c r="C59" s="56"/>
      <c r="D59" s="161"/>
      <c r="E59" s="163"/>
      <c r="F59" s="117" t="s">
        <v>8</v>
      </c>
      <c r="G59" s="294"/>
      <c r="H59" s="342"/>
      <c r="I59" s="250"/>
      <c r="J59" s="56"/>
      <c r="K59" s="250"/>
      <c r="L59" s="234"/>
      <c r="M59" s="251"/>
      <c r="N59" s="252"/>
      <c r="O59" s="45"/>
      <c r="P59" s="46"/>
      <c r="Q59" s="302"/>
      <c r="R59" s="257"/>
      <c r="S59" s="302"/>
      <c r="T59" s="302"/>
      <c r="U59" s="302"/>
      <c r="V59" s="45"/>
      <c r="W59" s="46"/>
      <c r="X59" s="262"/>
      <c r="Y59" s="263"/>
      <c r="Z59" s="262"/>
      <c r="AA59" s="263"/>
      <c r="AB59" s="262"/>
      <c r="AC59" s="264"/>
      <c r="AD59" s="240"/>
      <c r="AE59" s="126"/>
      <c r="AF59" s="52"/>
      <c r="AG59" s="45"/>
      <c r="AH59" s="45"/>
      <c r="AI59" s="296"/>
      <c r="AJ59" s="297"/>
      <c r="AK59" s="269"/>
      <c r="AL59" s="269"/>
      <c r="AM59" s="128"/>
      <c r="AN59" s="130"/>
    </row>
    <row r="60" spans="1:40" s="50" customFormat="1" x14ac:dyDescent="0.25">
      <c r="A60" s="159"/>
      <c r="B60" s="19"/>
      <c r="C60" s="56"/>
      <c r="D60" s="161"/>
      <c r="E60" s="163"/>
      <c r="F60" s="117" t="s">
        <v>8</v>
      </c>
      <c r="G60" s="294"/>
      <c r="H60" s="342"/>
      <c r="I60" s="250"/>
      <c r="J60" s="56"/>
      <c r="K60" s="250"/>
      <c r="L60" s="234"/>
      <c r="M60" s="251"/>
      <c r="N60" s="252"/>
      <c r="O60" s="45"/>
      <c r="P60" s="46"/>
      <c r="Q60" s="302"/>
      <c r="R60" s="257"/>
      <c r="S60" s="302"/>
      <c r="T60" s="302"/>
      <c r="U60" s="302"/>
      <c r="V60" s="45"/>
      <c r="W60" s="46"/>
      <c r="X60" s="262"/>
      <c r="Y60" s="263"/>
      <c r="Z60" s="262"/>
      <c r="AA60" s="263"/>
      <c r="AB60" s="262"/>
      <c r="AC60" s="264"/>
      <c r="AD60" s="240"/>
      <c r="AE60" s="126"/>
      <c r="AF60" s="52"/>
      <c r="AG60" s="45"/>
      <c r="AH60" s="45"/>
      <c r="AI60" s="296"/>
      <c r="AJ60" s="297"/>
      <c r="AK60" s="269"/>
      <c r="AL60" s="269"/>
      <c r="AM60" s="128"/>
      <c r="AN60" s="130"/>
    </row>
    <row r="61" spans="1:40" s="50" customFormat="1" x14ac:dyDescent="0.25">
      <c r="A61" s="159"/>
      <c r="B61" s="19"/>
      <c r="C61" s="56"/>
      <c r="D61" s="161"/>
      <c r="E61" s="163"/>
      <c r="F61" s="117" t="s">
        <v>8</v>
      </c>
      <c r="G61" s="294"/>
      <c r="H61" s="342"/>
      <c r="I61" s="250"/>
      <c r="J61" s="56"/>
      <c r="K61" s="250"/>
      <c r="L61" s="234"/>
      <c r="M61" s="251"/>
      <c r="N61" s="252"/>
      <c r="O61" s="45"/>
      <c r="P61" s="46"/>
      <c r="Q61" s="302"/>
      <c r="R61" s="257"/>
      <c r="S61" s="302"/>
      <c r="T61" s="302"/>
      <c r="U61" s="302"/>
      <c r="V61" s="45"/>
      <c r="W61" s="46"/>
      <c r="X61" s="262"/>
      <c r="Y61" s="263"/>
      <c r="Z61" s="262"/>
      <c r="AA61" s="263"/>
      <c r="AB61" s="262"/>
      <c r="AC61" s="264"/>
      <c r="AD61" s="240"/>
      <c r="AE61" s="126"/>
      <c r="AF61" s="52"/>
      <c r="AG61" s="45"/>
      <c r="AH61" s="45"/>
      <c r="AI61" s="296"/>
      <c r="AJ61" s="297"/>
      <c r="AK61" s="269"/>
      <c r="AL61" s="269"/>
      <c r="AM61" s="128"/>
      <c r="AN61" s="130"/>
    </row>
    <row r="62" spans="1:40" s="50" customFormat="1" x14ac:dyDescent="0.25">
      <c r="A62" s="159"/>
      <c r="B62" s="19"/>
      <c r="C62" s="56"/>
      <c r="D62" s="161"/>
      <c r="E62" s="163"/>
      <c r="F62" s="117" t="s">
        <v>8</v>
      </c>
      <c r="G62" s="294"/>
      <c r="H62" s="342"/>
      <c r="I62" s="250"/>
      <c r="J62" s="56"/>
      <c r="K62" s="250"/>
      <c r="L62" s="234"/>
      <c r="M62" s="251"/>
      <c r="N62" s="252"/>
      <c r="O62" s="45"/>
      <c r="P62" s="46"/>
      <c r="Q62" s="302"/>
      <c r="R62" s="257"/>
      <c r="S62" s="302"/>
      <c r="T62" s="302"/>
      <c r="U62" s="302"/>
      <c r="V62" s="45"/>
      <c r="W62" s="46"/>
      <c r="X62" s="262"/>
      <c r="Y62" s="263"/>
      <c r="Z62" s="262"/>
      <c r="AA62" s="263"/>
      <c r="AB62" s="262"/>
      <c r="AC62" s="264"/>
      <c r="AD62" s="240"/>
      <c r="AE62" s="126"/>
      <c r="AF62" s="52"/>
      <c r="AG62" s="45"/>
      <c r="AH62" s="45"/>
      <c r="AI62" s="296"/>
      <c r="AJ62" s="297"/>
      <c r="AK62" s="269"/>
      <c r="AL62" s="269"/>
      <c r="AM62" s="128"/>
      <c r="AN62" s="130"/>
    </row>
    <row r="63" spans="1:40" s="50" customFormat="1" x14ac:dyDescent="0.25">
      <c r="A63" s="159"/>
      <c r="B63" s="19"/>
      <c r="C63" s="56"/>
      <c r="D63" s="161"/>
      <c r="E63" s="163"/>
      <c r="F63" s="117" t="s">
        <v>8</v>
      </c>
      <c r="G63" s="294"/>
      <c r="H63" s="342"/>
      <c r="I63" s="250"/>
      <c r="J63" s="56"/>
      <c r="K63" s="250"/>
      <c r="L63" s="234"/>
      <c r="M63" s="251"/>
      <c r="N63" s="252"/>
      <c r="O63" s="45"/>
      <c r="P63" s="46"/>
      <c r="Q63" s="302"/>
      <c r="R63" s="257"/>
      <c r="S63" s="302"/>
      <c r="T63" s="302"/>
      <c r="U63" s="302"/>
      <c r="V63" s="45"/>
      <c r="W63" s="46"/>
      <c r="X63" s="262"/>
      <c r="Y63" s="263"/>
      <c r="Z63" s="262"/>
      <c r="AA63" s="263"/>
      <c r="AB63" s="262"/>
      <c r="AC63" s="264"/>
      <c r="AD63" s="240"/>
      <c r="AE63" s="126"/>
      <c r="AF63" s="52"/>
      <c r="AG63" s="45"/>
      <c r="AH63" s="45"/>
      <c r="AI63" s="296"/>
      <c r="AJ63" s="297"/>
      <c r="AK63" s="269"/>
      <c r="AL63" s="269"/>
      <c r="AM63" s="128"/>
      <c r="AN63" s="130"/>
    </row>
    <row r="64" spans="1:40" s="50" customFormat="1" x14ac:dyDescent="0.25">
      <c r="A64" s="159"/>
      <c r="B64" s="19"/>
      <c r="C64" s="56"/>
      <c r="D64" s="161"/>
      <c r="E64" s="163"/>
      <c r="F64" s="117" t="s">
        <v>8</v>
      </c>
      <c r="G64" s="294"/>
      <c r="H64" s="342"/>
      <c r="I64" s="250"/>
      <c r="J64" s="56"/>
      <c r="K64" s="250"/>
      <c r="L64" s="234"/>
      <c r="M64" s="251"/>
      <c r="N64" s="252"/>
      <c r="O64" s="45"/>
      <c r="P64" s="46"/>
      <c r="Q64" s="302"/>
      <c r="R64" s="257"/>
      <c r="S64" s="302"/>
      <c r="T64" s="302"/>
      <c r="U64" s="302"/>
      <c r="V64" s="45"/>
      <c r="W64" s="46"/>
      <c r="X64" s="262"/>
      <c r="Y64" s="263"/>
      <c r="Z64" s="262"/>
      <c r="AA64" s="263"/>
      <c r="AB64" s="262"/>
      <c r="AC64" s="264"/>
      <c r="AD64" s="240"/>
      <c r="AE64" s="126"/>
      <c r="AF64" s="52"/>
      <c r="AG64" s="45"/>
      <c r="AH64" s="45"/>
      <c r="AI64" s="296"/>
      <c r="AJ64" s="297"/>
      <c r="AK64" s="269"/>
      <c r="AL64" s="269"/>
      <c r="AM64" s="128"/>
      <c r="AN64" s="130"/>
    </row>
    <row r="65" spans="1:40" s="50" customFormat="1" x14ac:dyDescent="0.25">
      <c r="A65" s="159"/>
      <c r="B65" s="19"/>
      <c r="C65" s="56"/>
      <c r="D65" s="161"/>
      <c r="E65" s="163"/>
      <c r="F65" s="117" t="s">
        <v>8</v>
      </c>
      <c r="G65" s="294"/>
      <c r="H65" s="342"/>
      <c r="I65" s="250"/>
      <c r="J65" s="56"/>
      <c r="K65" s="250"/>
      <c r="L65" s="234"/>
      <c r="M65" s="251"/>
      <c r="N65" s="252"/>
      <c r="O65" s="45"/>
      <c r="P65" s="46"/>
      <c r="Q65" s="302"/>
      <c r="R65" s="257"/>
      <c r="S65" s="302"/>
      <c r="T65" s="302"/>
      <c r="U65" s="302"/>
      <c r="V65" s="45"/>
      <c r="W65" s="46"/>
      <c r="X65" s="262"/>
      <c r="Y65" s="263"/>
      <c r="Z65" s="262"/>
      <c r="AA65" s="263"/>
      <c r="AB65" s="262"/>
      <c r="AC65" s="264"/>
      <c r="AD65" s="240"/>
      <c r="AE65" s="126"/>
      <c r="AF65" s="52"/>
      <c r="AG65" s="45"/>
      <c r="AH65" s="45"/>
      <c r="AI65" s="296"/>
      <c r="AJ65" s="297"/>
      <c r="AK65" s="269"/>
      <c r="AL65" s="269"/>
      <c r="AM65" s="128"/>
      <c r="AN65" s="130"/>
    </row>
    <row r="66" spans="1:40" s="50" customFormat="1" x14ac:dyDescent="0.25">
      <c r="A66" s="159"/>
      <c r="B66" s="19"/>
      <c r="C66" s="56"/>
      <c r="D66" s="161"/>
      <c r="E66" s="163"/>
      <c r="F66" s="117" t="s">
        <v>8</v>
      </c>
      <c r="G66" s="294"/>
      <c r="H66" s="342"/>
      <c r="I66" s="250"/>
      <c r="J66" s="56"/>
      <c r="K66" s="250"/>
      <c r="L66" s="234"/>
      <c r="M66" s="251"/>
      <c r="N66" s="252"/>
      <c r="O66" s="45"/>
      <c r="P66" s="46"/>
      <c r="Q66" s="302"/>
      <c r="R66" s="257"/>
      <c r="S66" s="302"/>
      <c r="T66" s="302"/>
      <c r="U66" s="302"/>
      <c r="V66" s="45"/>
      <c r="W66" s="46"/>
      <c r="X66" s="262"/>
      <c r="Y66" s="263"/>
      <c r="Z66" s="262"/>
      <c r="AA66" s="263"/>
      <c r="AB66" s="262"/>
      <c r="AC66" s="264"/>
      <c r="AD66" s="240"/>
      <c r="AE66" s="126"/>
      <c r="AF66" s="52"/>
      <c r="AG66" s="45"/>
      <c r="AH66" s="45"/>
      <c r="AI66" s="296"/>
      <c r="AJ66" s="297"/>
      <c r="AK66" s="269"/>
      <c r="AL66" s="269"/>
      <c r="AM66" s="128"/>
      <c r="AN66" s="130"/>
    </row>
    <row r="67" spans="1:40" s="50" customFormat="1" x14ac:dyDescent="0.25">
      <c r="A67" s="159"/>
      <c r="B67" s="19"/>
      <c r="C67" s="56"/>
      <c r="D67" s="161"/>
      <c r="E67" s="163"/>
      <c r="F67" s="117" t="s">
        <v>8</v>
      </c>
      <c r="G67" s="294"/>
      <c r="H67" s="342"/>
      <c r="I67" s="250"/>
      <c r="J67" s="56"/>
      <c r="K67" s="250"/>
      <c r="L67" s="234"/>
      <c r="M67" s="251"/>
      <c r="N67" s="252"/>
      <c r="O67" s="45"/>
      <c r="P67" s="46"/>
      <c r="Q67" s="302"/>
      <c r="R67" s="257"/>
      <c r="S67" s="302"/>
      <c r="T67" s="302"/>
      <c r="U67" s="302"/>
      <c r="V67" s="45"/>
      <c r="W67" s="46"/>
      <c r="X67" s="262"/>
      <c r="Y67" s="263"/>
      <c r="Z67" s="262"/>
      <c r="AA67" s="263"/>
      <c r="AB67" s="262"/>
      <c r="AC67" s="264"/>
      <c r="AD67" s="240"/>
      <c r="AE67" s="126"/>
      <c r="AF67" s="52"/>
      <c r="AG67" s="45"/>
      <c r="AH67" s="45"/>
      <c r="AI67" s="296"/>
      <c r="AJ67" s="297"/>
      <c r="AK67" s="269"/>
      <c r="AL67" s="269"/>
      <c r="AM67" s="128"/>
      <c r="AN67" s="130"/>
    </row>
    <row r="68" spans="1:40" s="50" customFormat="1" x14ac:dyDescent="0.25">
      <c r="A68" s="159"/>
      <c r="B68" s="19"/>
      <c r="C68" s="56"/>
      <c r="D68" s="161"/>
      <c r="E68" s="163"/>
      <c r="F68" s="117" t="s">
        <v>8</v>
      </c>
      <c r="G68" s="294"/>
      <c r="H68" s="342"/>
      <c r="I68" s="250"/>
      <c r="J68" s="56"/>
      <c r="K68" s="250"/>
      <c r="L68" s="234"/>
      <c r="M68" s="251"/>
      <c r="N68" s="252"/>
      <c r="O68" s="45"/>
      <c r="P68" s="46"/>
      <c r="Q68" s="302"/>
      <c r="R68" s="257"/>
      <c r="S68" s="302"/>
      <c r="T68" s="302"/>
      <c r="U68" s="302"/>
      <c r="V68" s="45"/>
      <c r="W68" s="46"/>
      <c r="X68" s="262"/>
      <c r="Y68" s="263"/>
      <c r="Z68" s="262"/>
      <c r="AA68" s="263"/>
      <c r="AB68" s="262"/>
      <c r="AC68" s="264"/>
      <c r="AD68" s="240"/>
      <c r="AE68" s="126"/>
      <c r="AF68" s="52"/>
      <c r="AG68" s="45"/>
      <c r="AH68" s="45"/>
      <c r="AI68" s="296"/>
      <c r="AJ68" s="297"/>
      <c r="AK68" s="269"/>
      <c r="AL68" s="269"/>
      <c r="AM68" s="128"/>
      <c r="AN68" s="130"/>
    </row>
    <row r="69" spans="1:40" s="50" customFormat="1" x14ac:dyDescent="0.25">
      <c r="A69" s="159"/>
      <c r="B69" s="19"/>
      <c r="C69" s="56"/>
      <c r="D69" s="161"/>
      <c r="E69" s="163"/>
      <c r="F69" s="117" t="s">
        <v>8</v>
      </c>
      <c r="G69" s="294"/>
      <c r="H69" s="342"/>
      <c r="I69" s="250"/>
      <c r="J69" s="56"/>
      <c r="K69" s="250"/>
      <c r="L69" s="234"/>
      <c r="M69" s="251"/>
      <c r="N69" s="252"/>
      <c r="O69" s="45"/>
      <c r="P69" s="46"/>
      <c r="Q69" s="302"/>
      <c r="R69" s="257"/>
      <c r="S69" s="302"/>
      <c r="T69" s="302"/>
      <c r="U69" s="302"/>
      <c r="V69" s="45"/>
      <c r="W69" s="46"/>
      <c r="X69" s="262"/>
      <c r="Y69" s="263"/>
      <c r="Z69" s="262"/>
      <c r="AA69" s="263"/>
      <c r="AB69" s="262"/>
      <c r="AC69" s="264"/>
      <c r="AD69" s="240"/>
      <c r="AE69" s="126"/>
      <c r="AF69" s="52"/>
      <c r="AG69" s="45"/>
      <c r="AH69" s="45"/>
      <c r="AI69" s="296"/>
      <c r="AJ69" s="297"/>
      <c r="AK69" s="269"/>
      <c r="AL69" s="269"/>
      <c r="AM69" s="128"/>
      <c r="AN69" s="130"/>
    </row>
    <row r="70" spans="1:40" s="50" customFormat="1" x14ac:dyDescent="0.25">
      <c r="A70" s="159"/>
      <c r="B70" s="19"/>
      <c r="C70" s="56"/>
      <c r="D70" s="161"/>
      <c r="E70" s="163"/>
      <c r="F70" s="117" t="s">
        <v>8</v>
      </c>
      <c r="G70" s="294"/>
      <c r="H70" s="342"/>
      <c r="I70" s="250"/>
      <c r="J70" s="56"/>
      <c r="K70" s="250"/>
      <c r="L70" s="234"/>
      <c r="M70" s="251"/>
      <c r="N70" s="252"/>
      <c r="O70" s="45"/>
      <c r="P70" s="46"/>
      <c r="Q70" s="302"/>
      <c r="R70" s="257"/>
      <c r="S70" s="302"/>
      <c r="T70" s="302"/>
      <c r="U70" s="302"/>
      <c r="V70" s="45"/>
      <c r="W70" s="46"/>
      <c r="X70" s="262"/>
      <c r="Y70" s="263"/>
      <c r="Z70" s="262"/>
      <c r="AA70" s="263"/>
      <c r="AB70" s="262"/>
      <c r="AC70" s="264"/>
      <c r="AD70" s="240"/>
      <c r="AE70" s="126"/>
      <c r="AF70" s="52"/>
      <c r="AG70" s="45"/>
      <c r="AH70" s="45"/>
      <c r="AI70" s="296"/>
      <c r="AJ70" s="297"/>
      <c r="AK70" s="269"/>
      <c r="AL70" s="269"/>
      <c r="AM70" s="128"/>
      <c r="AN70" s="130"/>
    </row>
    <row r="71" spans="1:40" s="50" customFormat="1" x14ac:dyDescent="0.25">
      <c r="A71" s="159"/>
      <c r="B71" s="19"/>
      <c r="C71" s="56"/>
      <c r="D71" s="161"/>
      <c r="E71" s="163"/>
      <c r="F71" s="117" t="s">
        <v>8</v>
      </c>
      <c r="G71" s="294"/>
      <c r="H71" s="342"/>
      <c r="I71" s="250"/>
      <c r="J71" s="56"/>
      <c r="K71" s="250"/>
      <c r="L71" s="234"/>
      <c r="M71" s="251"/>
      <c r="N71" s="252"/>
      <c r="O71" s="45"/>
      <c r="P71" s="46"/>
      <c r="Q71" s="302"/>
      <c r="R71" s="257"/>
      <c r="S71" s="302"/>
      <c r="T71" s="302"/>
      <c r="U71" s="302"/>
      <c r="V71" s="45"/>
      <c r="W71" s="46"/>
      <c r="X71" s="262"/>
      <c r="Y71" s="263"/>
      <c r="Z71" s="262"/>
      <c r="AA71" s="263"/>
      <c r="AB71" s="262"/>
      <c r="AC71" s="264"/>
      <c r="AD71" s="240"/>
      <c r="AE71" s="126"/>
      <c r="AF71" s="52"/>
      <c r="AG71" s="45"/>
      <c r="AH71" s="45"/>
      <c r="AI71" s="296"/>
      <c r="AJ71" s="297"/>
      <c r="AK71" s="269"/>
      <c r="AL71" s="269"/>
      <c r="AM71" s="128"/>
      <c r="AN71" s="130"/>
    </row>
    <row r="72" spans="1:40" s="50" customFormat="1" x14ac:dyDescent="0.25">
      <c r="A72" s="159"/>
      <c r="B72" s="19"/>
      <c r="C72" s="56"/>
      <c r="D72" s="161"/>
      <c r="E72" s="163"/>
      <c r="F72" s="117" t="s">
        <v>8</v>
      </c>
      <c r="G72" s="294"/>
      <c r="H72" s="342"/>
      <c r="I72" s="250"/>
      <c r="J72" s="56"/>
      <c r="K72" s="250"/>
      <c r="L72" s="234"/>
      <c r="M72" s="251"/>
      <c r="N72" s="252"/>
      <c r="O72" s="45"/>
      <c r="P72" s="46"/>
      <c r="Q72" s="302"/>
      <c r="R72" s="257"/>
      <c r="S72" s="302"/>
      <c r="T72" s="302"/>
      <c r="U72" s="302"/>
      <c r="V72" s="45"/>
      <c r="W72" s="46"/>
      <c r="X72" s="262"/>
      <c r="Y72" s="263"/>
      <c r="Z72" s="262"/>
      <c r="AA72" s="263"/>
      <c r="AB72" s="262"/>
      <c r="AC72" s="264"/>
      <c r="AD72" s="240"/>
      <c r="AE72" s="126"/>
      <c r="AF72" s="52"/>
      <c r="AG72" s="45"/>
      <c r="AH72" s="45"/>
      <c r="AI72" s="296"/>
      <c r="AJ72" s="297"/>
      <c r="AK72" s="269"/>
      <c r="AL72" s="269"/>
      <c r="AM72" s="128"/>
      <c r="AN72" s="130"/>
    </row>
    <row r="73" spans="1:40" s="50" customFormat="1" x14ac:dyDescent="0.25">
      <c r="A73" s="159"/>
      <c r="B73" s="19"/>
      <c r="C73" s="56"/>
      <c r="D73" s="161"/>
      <c r="E73" s="163"/>
      <c r="F73" s="117" t="s">
        <v>8</v>
      </c>
      <c r="G73" s="294"/>
      <c r="H73" s="342"/>
      <c r="I73" s="250"/>
      <c r="J73" s="56"/>
      <c r="K73" s="250"/>
      <c r="L73" s="234"/>
      <c r="M73" s="251"/>
      <c r="N73" s="252"/>
      <c r="O73" s="45"/>
      <c r="P73" s="46"/>
      <c r="Q73" s="302"/>
      <c r="R73" s="257"/>
      <c r="S73" s="302"/>
      <c r="T73" s="302"/>
      <c r="U73" s="302"/>
      <c r="V73" s="45"/>
      <c r="W73" s="46"/>
      <c r="X73" s="262"/>
      <c r="Y73" s="263"/>
      <c r="Z73" s="262"/>
      <c r="AA73" s="263"/>
      <c r="AB73" s="262"/>
      <c r="AC73" s="264"/>
      <c r="AD73" s="240"/>
      <c r="AE73" s="126"/>
      <c r="AF73" s="52"/>
      <c r="AG73" s="45"/>
      <c r="AH73" s="45"/>
      <c r="AI73" s="296"/>
      <c r="AJ73" s="297"/>
      <c r="AK73" s="269"/>
      <c r="AL73" s="269"/>
      <c r="AM73" s="128"/>
      <c r="AN73" s="130"/>
    </row>
    <row r="74" spans="1:40" s="50" customFormat="1" x14ac:dyDescent="0.25">
      <c r="A74" s="159"/>
      <c r="B74" s="19"/>
      <c r="C74" s="56"/>
      <c r="D74" s="161"/>
      <c r="E74" s="163"/>
      <c r="F74" s="117" t="s">
        <v>8</v>
      </c>
      <c r="G74" s="294"/>
      <c r="H74" s="342"/>
      <c r="I74" s="250"/>
      <c r="J74" s="56"/>
      <c r="K74" s="250"/>
      <c r="L74" s="234"/>
      <c r="M74" s="251"/>
      <c r="N74" s="252"/>
      <c r="O74" s="45"/>
      <c r="P74" s="46"/>
      <c r="Q74" s="302"/>
      <c r="R74" s="257"/>
      <c r="S74" s="302"/>
      <c r="T74" s="302"/>
      <c r="U74" s="302"/>
      <c r="V74" s="45"/>
      <c r="W74" s="46"/>
      <c r="X74" s="262"/>
      <c r="Y74" s="263"/>
      <c r="Z74" s="262"/>
      <c r="AA74" s="263"/>
      <c r="AB74" s="262"/>
      <c r="AC74" s="264"/>
      <c r="AD74" s="240"/>
      <c r="AE74" s="126"/>
      <c r="AF74" s="52"/>
      <c r="AG74" s="45"/>
      <c r="AH74" s="45"/>
      <c r="AI74" s="296"/>
      <c r="AJ74" s="297"/>
      <c r="AK74" s="269"/>
      <c r="AL74" s="269"/>
      <c r="AM74" s="128"/>
      <c r="AN74" s="130"/>
    </row>
    <row r="75" spans="1:40" s="50" customFormat="1" x14ac:dyDescent="0.25">
      <c r="A75" s="159"/>
      <c r="B75" s="19"/>
      <c r="C75" s="56"/>
      <c r="D75" s="161"/>
      <c r="E75" s="163"/>
      <c r="F75" s="117" t="s">
        <v>8</v>
      </c>
      <c r="G75" s="294"/>
      <c r="H75" s="342"/>
      <c r="I75" s="250"/>
      <c r="J75" s="56"/>
      <c r="K75" s="250"/>
      <c r="L75" s="234"/>
      <c r="M75" s="251"/>
      <c r="N75" s="252"/>
      <c r="O75" s="45"/>
      <c r="P75" s="46"/>
      <c r="Q75" s="302"/>
      <c r="R75" s="257"/>
      <c r="S75" s="302"/>
      <c r="T75" s="302"/>
      <c r="U75" s="302"/>
      <c r="V75" s="45"/>
      <c r="W75" s="46"/>
      <c r="X75" s="262"/>
      <c r="Y75" s="263"/>
      <c r="Z75" s="262"/>
      <c r="AA75" s="263"/>
      <c r="AB75" s="262"/>
      <c r="AC75" s="264"/>
      <c r="AD75" s="240"/>
      <c r="AE75" s="126"/>
      <c r="AF75" s="52"/>
      <c r="AG75" s="45"/>
      <c r="AH75" s="45"/>
      <c r="AI75" s="296"/>
      <c r="AJ75" s="297"/>
      <c r="AK75" s="269"/>
      <c r="AL75" s="269"/>
      <c r="AM75" s="128"/>
      <c r="AN75" s="130"/>
    </row>
    <row r="76" spans="1:40" s="50" customFormat="1" x14ac:dyDescent="0.25">
      <c r="A76" s="159"/>
      <c r="B76" s="19"/>
      <c r="C76" s="56"/>
      <c r="D76" s="161"/>
      <c r="E76" s="163"/>
      <c r="F76" s="117" t="s">
        <v>8</v>
      </c>
      <c r="G76" s="294"/>
      <c r="H76" s="342"/>
      <c r="I76" s="250"/>
      <c r="J76" s="56"/>
      <c r="K76" s="250"/>
      <c r="L76" s="234"/>
      <c r="M76" s="251"/>
      <c r="N76" s="252"/>
      <c r="O76" s="45"/>
      <c r="P76" s="46"/>
      <c r="Q76" s="302"/>
      <c r="R76" s="257"/>
      <c r="S76" s="302"/>
      <c r="T76" s="302"/>
      <c r="U76" s="302"/>
      <c r="V76" s="45"/>
      <c r="W76" s="46"/>
      <c r="X76" s="262"/>
      <c r="Y76" s="263"/>
      <c r="Z76" s="262"/>
      <c r="AA76" s="263"/>
      <c r="AB76" s="262"/>
      <c r="AC76" s="264"/>
      <c r="AD76" s="240"/>
      <c r="AE76" s="126"/>
      <c r="AF76" s="52"/>
      <c r="AG76" s="45"/>
      <c r="AH76" s="45"/>
      <c r="AI76" s="296"/>
      <c r="AJ76" s="297"/>
      <c r="AK76" s="269"/>
      <c r="AL76" s="269"/>
      <c r="AM76" s="128"/>
      <c r="AN76" s="130"/>
    </row>
    <row r="77" spans="1:40" s="50" customFormat="1" x14ac:dyDescent="0.25">
      <c r="A77" s="159"/>
      <c r="B77" s="19"/>
      <c r="C77" s="56"/>
      <c r="D77" s="161"/>
      <c r="E77" s="163"/>
      <c r="F77" s="117" t="s">
        <v>8</v>
      </c>
      <c r="G77" s="294"/>
      <c r="H77" s="342"/>
      <c r="I77" s="250"/>
      <c r="J77" s="56"/>
      <c r="K77" s="250"/>
      <c r="L77" s="234"/>
      <c r="M77" s="251"/>
      <c r="N77" s="252"/>
      <c r="O77" s="45"/>
      <c r="P77" s="46"/>
      <c r="Q77" s="302"/>
      <c r="R77" s="257"/>
      <c r="S77" s="302"/>
      <c r="T77" s="302"/>
      <c r="U77" s="302"/>
      <c r="V77" s="45"/>
      <c r="W77" s="46"/>
      <c r="X77" s="262"/>
      <c r="Y77" s="263"/>
      <c r="Z77" s="262"/>
      <c r="AA77" s="263"/>
      <c r="AB77" s="262"/>
      <c r="AC77" s="264"/>
      <c r="AD77" s="240"/>
      <c r="AE77" s="126"/>
      <c r="AF77" s="52"/>
      <c r="AG77" s="45"/>
      <c r="AH77" s="45"/>
      <c r="AI77" s="296"/>
      <c r="AJ77" s="297"/>
      <c r="AK77" s="269"/>
      <c r="AL77" s="269"/>
      <c r="AM77" s="128"/>
      <c r="AN77" s="130"/>
    </row>
    <row r="78" spans="1:40" s="50" customFormat="1" x14ac:dyDescent="0.25">
      <c r="A78" s="159"/>
      <c r="B78" s="19"/>
      <c r="C78" s="56"/>
      <c r="D78" s="161"/>
      <c r="E78" s="163"/>
      <c r="F78" s="117" t="s">
        <v>8</v>
      </c>
      <c r="G78" s="294"/>
      <c r="H78" s="342"/>
      <c r="I78" s="250"/>
      <c r="J78" s="56"/>
      <c r="K78" s="250"/>
      <c r="L78" s="234"/>
      <c r="M78" s="251"/>
      <c r="N78" s="252"/>
      <c r="O78" s="45"/>
      <c r="P78" s="46"/>
      <c r="Q78" s="302"/>
      <c r="R78" s="257"/>
      <c r="S78" s="302"/>
      <c r="T78" s="302"/>
      <c r="U78" s="302"/>
      <c r="V78" s="45"/>
      <c r="W78" s="46"/>
      <c r="X78" s="262"/>
      <c r="Y78" s="263"/>
      <c r="Z78" s="262"/>
      <c r="AA78" s="263"/>
      <c r="AB78" s="262"/>
      <c r="AC78" s="264"/>
      <c r="AD78" s="240"/>
      <c r="AE78" s="126"/>
      <c r="AF78" s="52"/>
      <c r="AG78" s="45"/>
      <c r="AH78" s="45"/>
      <c r="AI78" s="296"/>
      <c r="AJ78" s="297"/>
      <c r="AK78" s="269"/>
      <c r="AL78" s="269"/>
      <c r="AM78" s="128"/>
      <c r="AN78" s="130"/>
    </row>
    <row r="79" spans="1:40" s="50" customFormat="1" x14ac:dyDescent="0.25">
      <c r="A79" s="159"/>
      <c r="B79" s="19"/>
      <c r="C79" s="56"/>
      <c r="D79" s="161"/>
      <c r="E79" s="163"/>
      <c r="F79" s="117" t="s">
        <v>8</v>
      </c>
      <c r="G79" s="294"/>
      <c r="H79" s="342"/>
      <c r="I79" s="250"/>
      <c r="J79" s="56"/>
      <c r="K79" s="250"/>
      <c r="L79" s="234"/>
      <c r="M79" s="251"/>
      <c r="N79" s="252"/>
      <c r="O79" s="45"/>
      <c r="P79" s="46"/>
      <c r="Q79" s="302"/>
      <c r="R79" s="257"/>
      <c r="S79" s="302"/>
      <c r="T79" s="302"/>
      <c r="U79" s="302"/>
      <c r="V79" s="45"/>
      <c r="W79" s="46"/>
      <c r="X79" s="262"/>
      <c r="Y79" s="263"/>
      <c r="Z79" s="262"/>
      <c r="AA79" s="263"/>
      <c r="AB79" s="262"/>
      <c r="AC79" s="264"/>
      <c r="AD79" s="240"/>
      <c r="AE79" s="126"/>
      <c r="AF79" s="52"/>
      <c r="AG79" s="45"/>
      <c r="AH79" s="45"/>
      <c r="AI79" s="296"/>
      <c r="AJ79" s="297"/>
      <c r="AK79" s="269"/>
      <c r="AL79" s="269"/>
      <c r="AM79" s="128"/>
      <c r="AN79" s="130"/>
    </row>
    <row r="80" spans="1:40" s="50" customFormat="1" x14ac:dyDescent="0.25">
      <c r="A80" s="159"/>
      <c r="B80" s="19"/>
      <c r="C80" s="56"/>
      <c r="D80" s="161"/>
      <c r="E80" s="163"/>
      <c r="F80" s="117" t="s">
        <v>8</v>
      </c>
      <c r="G80" s="294"/>
      <c r="H80" s="342"/>
      <c r="I80" s="250"/>
      <c r="J80" s="56"/>
      <c r="K80" s="250"/>
      <c r="L80" s="234"/>
      <c r="M80" s="251"/>
      <c r="N80" s="252"/>
      <c r="O80" s="45"/>
      <c r="P80" s="46"/>
      <c r="Q80" s="302"/>
      <c r="R80" s="257"/>
      <c r="S80" s="302"/>
      <c r="T80" s="302"/>
      <c r="U80" s="302"/>
      <c r="V80" s="45"/>
      <c r="W80" s="46"/>
      <c r="X80" s="262"/>
      <c r="Y80" s="263"/>
      <c r="Z80" s="262"/>
      <c r="AA80" s="263"/>
      <c r="AB80" s="262"/>
      <c r="AC80" s="264"/>
      <c r="AD80" s="240"/>
      <c r="AE80" s="126"/>
      <c r="AF80" s="52"/>
      <c r="AG80" s="45"/>
      <c r="AH80" s="45"/>
      <c r="AI80" s="296"/>
      <c r="AJ80" s="297"/>
      <c r="AK80" s="269"/>
      <c r="AL80" s="269"/>
      <c r="AM80" s="128"/>
      <c r="AN80" s="130"/>
    </row>
    <row r="81" spans="1:40" s="50" customFormat="1" x14ac:dyDescent="0.25">
      <c r="A81" s="159"/>
      <c r="B81" s="19"/>
      <c r="C81" s="56"/>
      <c r="D81" s="161"/>
      <c r="E81" s="163"/>
      <c r="F81" s="117" t="s">
        <v>8</v>
      </c>
      <c r="G81" s="294"/>
      <c r="H81" s="342"/>
      <c r="I81" s="250"/>
      <c r="J81" s="56"/>
      <c r="K81" s="250"/>
      <c r="L81" s="234"/>
      <c r="M81" s="251"/>
      <c r="N81" s="252"/>
      <c r="O81" s="45"/>
      <c r="P81" s="46"/>
      <c r="Q81" s="302"/>
      <c r="R81" s="257"/>
      <c r="S81" s="302"/>
      <c r="T81" s="302"/>
      <c r="U81" s="302"/>
      <c r="V81" s="45"/>
      <c r="W81" s="46"/>
      <c r="X81" s="262"/>
      <c r="Y81" s="263"/>
      <c r="Z81" s="262"/>
      <c r="AA81" s="263"/>
      <c r="AB81" s="262"/>
      <c r="AC81" s="264"/>
      <c r="AD81" s="240"/>
      <c r="AE81" s="126"/>
      <c r="AF81" s="52"/>
      <c r="AG81" s="45"/>
      <c r="AH81" s="45"/>
      <c r="AI81" s="296"/>
      <c r="AJ81" s="297"/>
      <c r="AK81" s="269"/>
      <c r="AL81" s="269"/>
      <c r="AM81" s="128"/>
      <c r="AN81" s="130"/>
    </row>
    <row r="82" spans="1:40" s="50" customFormat="1" x14ac:dyDescent="0.25">
      <c r="A82" s="159"/>
      <c r="B82" s="19"/>
      <c r="C82" s="56"/>
      <c r="D82" s="161"/>
      <c r="E82" s="163"/>
      <c r="F82" s="117" t="s">
        <v>8</v>
      </c>
      <c r="G82" s="294"/>
      <c r="H82" s="342"/>
      <c r="I82" s="250"/>
      <c r="J82" s="56"/>
      <c r="K82" s="250"/>
      <c r="L82" s="234"/>
      <c r="M82" s="251"/>
      <c r="N82" s="252"/>
      <c r="O82" s="45"/>
      <c r="P82" s="46"/>
      <c r="Q82" s="302"/>
      <c r="R82" s="257"/>
      <c r="S82" s="302"/>
      <c r="T82" s="302"/>
      <c r="U82" s="302"/>
      <c r="V82" s="45"/>
      <c r="W82" s="46"/>
      <c r="X82" s="262"/>
      <c r="Y82" s="263"/>
      <c r="Z82" s="262"/>
      <c r="AA82" s="263"/>
      <c r="AB82" s="262"/>
      <c r="AC82" s="264"/>
      <c r="AD82" s="240"/>
      <c r="AE82" s="126"/>
      <c r="AF82" s="52"/>
      <c r="AG82" s="45"/>
      <c r="AH82" s="45"/>
      <c r="AI82" s="296"/>
      <c r="AJ82" s="297"/>
      <c r="AK82" s="269"/>
      <c r="AL82" s="269"/>
      <c r="AM82" s="128"/>
      <c r="AN82" s="130"/>
    </row>
    <row r="83" spans="1:40" s="50" customFormat="1" x14ac:dyDescent="0.25">
      <c r="A83" s="159"/>
      <c r="B83" s="19"/>
      <c r="C83" s="56"/>
      <c r="D83" s="161"/>
      <c r="E83" s="163"/>
      <c r="F83" s="117" t="s">
        <v>8</v>
      </c>
      <c r="G83" s="294"/>
      <c r="H83" s="342"/>
      <c r="I83" s="250"/>
      <c r="J83" s="56"/>
      <c r="K83" s="250"/>
      <c r="L83" s="234"/>
      <c r="M83" s="251"/>
      <c r="N83" s="252"/>
      <c r="O83" s="45"/>
      <c r="P83" s="46"/>
      <c r="Q83" s="302"/>
      <c r="R83" s="257"/>
      <c r="S83" s="302"/>
      <c r="T83" s="302"/>
      <c r="U83" s="302"/>
      <c r="V83" s="45"/>
      <c r="W83" s="46"/>
      <c r="X83" s="262"/>
      <c r="Y83" s="263"/>
      <c r="Z83" s="262"/>
      <c r="AA83" s="263"/>
      <c r="AB83" s="262"/>
      <c r="AC83" s="264"/>
      <c r="AD83" s="240"/>
      <c r="AE83" s="126"/>
      <c r="AF83" s="52"/>
      <c r="AG83" s="45"/>
      <c r="AH83" s="45"/>
      <c r="AI83" s="296"/>
      <c r="AJ83" s="297"/>
      <c r="AK83" s="269"/>
      <c r="AL83" s="269"/>
      <c r="AM83" s="128"/>
      <c r="AN83" s="130"/>
    </row>
    <row r="84" spans="1:40" s="50" customFormat="1" x14ac:dyDescent="0.25">
      <c r="A84" s="159"/>
      <c r="B84" s="19"/>
      <c r="C84" s="56"/>
      <c r="D84" s="161"/>
      <c r="E84" s="163"/>
      <c r="F84" s="117" t="s">
        <v>8</v>
      </c>
      <c r="G84" s="294"/>
      <c r="H84" s="342"/>
      <c r="I84" s="250"/>
      <c r="J84" s="56"/>
      <c r="K84" s="250"/>
      <c r="L84" s="234"/>
      <c r="M84" s="251"/>
      <c r="N84" s="252"/>
      <c r="O84" s="45"/>
      <c r="P84" s="46"/>
      <c r="Q84" s="302"/>
      <c r="R84" s="257"/>
      <c r="S84" s="302"/>
      <c r="T84" s="302"/>
      <c r="U84" s="302"/>
      <c r="V84" s="45"/>
      <c r="W84" s="46"/>
      <c r="X84" s="262"/>
      <c r="Y84" s="263"/>
      <c r="Z84" s="262"/>
      <c r="AA84" s="263"/>
      <c r="AB84" s="262"/>
      <c r="AC84" s="264"/>
      <c r="AD84" s="240"/>
      <c r="AE84" s="126"/>
      <c r="AF84" s="52"/>
      <c r="AG84" s="45"/>
      <c r="AH84" s="45"/>
      <c r="AI84" s="296"/>
      <c r="AJ84" s="297"/>
      <c r="AK84" s="269"/>
      <c r="AL84" s="269"/>
      <c r="AM84" s="128"/>
      <c r="AN84" s="130"/>
    </row>
    <row r="85" spans="1:40" s="50" customFormat="1" x14ac:dyDescent="0.25">
      <c r="A85" s="159"/>
      <c r="B85" s="19"/>
      <c r="C85" s="56"/>
      <c r="D85" s="161"/>
      <c r="E85" s="163"/>
      <c r="F85" s="117" t="s">
        <v>8</v>
      </c>
      <c r="G85" s="294"/>
      <c r="H85" s="342"/>
      <c r="I85" s="250"/>
      <c r="J85" s="56"/>
      <c r="K85" s="250"/>
      <c r="L85" s="234"/>
      <c r="M85" s="251"/>
      <c r="N85" s="252"/>
      <c r="O85" s="45"/>
      <c r="P85" s="46"/>
      <c r="Q85" s="302"/>
      <c r="R85" s="257"/>
      <c r="S85" s="302"/>
      <c r="T85" s="302"/>
      <c r="U85" s="302"/>
      <c r="V85" s="45"/>
      <c r="W85" s="46"/>
      <c r="X85" s="262"/>
      <c r="Y85" s="263"/>
      <c r="Z85" s="262"/>
      <c r="AA85" s="263"/>
      <c r="AB85" s="262"/>
      <c r="AC85" s="264"/>
      <c r="AD85" s="240"/>
      <c r="AE85" s="126"/>
      <c r="AF85" s="52"/>
      <c r="AG85" s="45"/>
      <c r="AH85" s="45"/>
      <c r="AI85" s="296"/>
      <c r="AJ85" s="297"/>
      <c r="AK85" s="269"/>
      <c r="AL85" s="269"/>
      <c r="AM85" s="128"/>
      <c r="AN85" s="130"/>
    </row>
    <row r="86" spans="1:40" s="50" customFormat="1" x14ac:dyDescent="0.25">
      <c r="A86" s="159"/>
      <c r="B86" s="19"/>
      <c r="C86" s="56"/>
      <c r="D86" s="161"/>
      <c r="E86" s="163"/>
      <c r="F86" s="117" t="s">
        <v>8</v>
      </c>
      <c r="G86" s="294"/>
      <c r="H86" s="342"/>
      <c r="I86" s="250"/>
      <c r="J86" s="56"/>
      <c r="K86" s="250"/>
      <c r="L86" s="234"/>
      <c r="M86" s="251"/>
      <c r="N86" s="252"/>
      <c r="O86" s="45"/>
      <c r="P86" s="46"/>
      <c r="Q86" s="302"/>
      <c r="R86" s="257"/>
      <c r="S86" s="302"/>
      <c r="T86" s="302"/>
      <c r="U86" s="302"/>
      <c r="V86" s="45"/>
      <c r="W86" s="46"/>
      <c r="X86" s="262"/>
      <c r="Y86" s="263"/>
      <c r="Z86" s="262"/>
      <c r="AA86" s="263"/>
      <c r="AB86" s="262"/>
      <c r="AC86" s="264"/>
      <c r="AD86" s="240"/>
      <c r="AE86" s="126"/>
      <c r="AF86" s="52"/>
      <c r="AG86" s="45"/>
      <c r="AH86" s="45"/>
      <c r="AI86" s="296"/>
      <c r="AJ86" s="297"/>
      <c r="AK86" s="269"/>
      <c r="AL86" s="269"/>
      <c r="AM86" s="128"/>
      <c r="AN86" s="130"/>
    </row>
    <row r="87" spans="1:40" s="50" customFormat="1" x14ac:dyDescent="0.25">
      <c r="A87" s="159"/>
      <c r="B87" s="19"/>
      <c r="C87" s="56"/>
      <c r="D87" s="161"/>
      <c r="E87" s="163"/>
      <c r="F87" s="117" t="s">
        <v>8</v>
      </c>
      <c r="G87" s="294"/>
      <c r="H87" s="342"/>
      <c r="I87" s="250"/>
      <c r="J87" s="56"/>
      <c r="K87" s="250"/>
      <c r="L87" s="234"/>
      <c r="M87" s="251"/>
      <c r="N87" s="252"/>
      <c r="O87" s="45"/>
      <c r="P87" s="46"/>
      <c r="Q87" s="302"/>
      <c r="R87" s="257"/>
      <c r="S87" s="302"/>
      <c r="T87" s="302"/>
      <c r="U87" s="302"/>
      <c r="V87" s="45"/>
      <c r="W87" s="46"/>
      <c r="X87" s="262"/>
      <c r="Y87" s="263"/>
      <c r="Z87" s="262"/>
      <c r="AA87" s="263"/>
      <c r="AB87" s="262"/>
      <c r="AC87" s="264"/>
      <c r="AD87" s="240"/>
      <c r="AE87" s="126"/>
      <c r="AF87" s="52"/>
      <c r="AG87" s="45"/>
      <c r="AH87" s="45"/>
      <c r="AI87" s="296"/>
      <c r="AJ87" s="297"/>
      <c r="AK87" s="269"/>
      <c r="AL87" s="269"/>
      <c r="AM87" s="128"/>
      <c r="AN87" s="130"/>
    </row>
    <row r="88" spans="1:40" s="50" customFormat="1" x14ac:dyDescent="0.25">
      <c r="A88" s="159"/>
      <c r="B88" s="19"/>
      <c r="C88" s="56"/>
      <c r="D88" s="161"/>
      <c r="E88" s="163"/>
      <c r="F88" s="117" t="s">
        <v>8</v>
      </c>
      <c r="G88" s="294"/>
      <c r="H88" s="342"/>
      <c r="I88" s="250"/>
      <c r="J88" s="56"/>
      <c r="K88" s="250"/>
      <c r="L88" s="234"/>
      <c r="M88" s="251"/>
      <c r="N88" s="252"/>
      <c r="O88" s="45"/>
      <c r="P88" s="46"/>
      <c r="Q88" s="302"/>
      <c r="R88" s="257"/>
      <c r="S88" s="302"/>
      <c r="T88" s="302"/>
      <c r="U88" s="302"/>
      <c r="V88" s="45"/>
      <c r="W88" s="46"/>
      <c r="X88" s="262"/>
      <c r="Y88" s="263"/>
      <c r="Z88" s="262"/>
      <c r="AA88" s="263"/>
      <c r="AB88" s="262"/>
      <c r="AC88" s="264"/>
      <c r="AD88" s="240"/>
      <c r="AE88" s="126"/>
      <c r="AF88" s="52"/>
      <c r="AG88" s="45"/>
      <c r="AH88" s="45"/>
      <c r="AI88" s="296"/>
      <c r="AJ88" s="297"/>
      <c r="AK88" s="269"/>
      <c r="AL88" s="269"/>
      <c r="AM88" s="128"/>
      <c r="AN88" s="130"/>
    </row>
    <row r="89" spans="1:40" s="50" customFormat="1" x14ac:dyDescent="0.25">
      <c r="A89" s="159"/>
      <c r="B89" s="19"/>
      <c r="C89" s="56"/>
      <c r="D89" s="161"/>
      <c r="E89" s="163"/>
      <c r="F89" s="117" t="s">
        <v>8</v>
      </c>
      <c r="G89" s="294"/>
      <c r="H89" s="342"/>
      <c r="I89" s="250"/>
      <c r="J89" s="56"/>
      <c r="K89" s="250"/>
      <c r="L89" s="234"/>
      <c r="M89" s="251"/>
      <c r="N89" s="252"/>
      <c r="O89" s="45"/>
      <c r="P89" s="46"/>
      <c r="Q89" s="302"/>
      <c r="R89" s="257"/>
      <c r="S89" s="302"/>
      <c r="T89" s="302"/>
      <c r="U89" s="302"/>
      <c r="V89" s="45"/>
      <c r="W89" s="46"/>
      <c r="X89" s="262"/>
      <c r="Y89" s="263"/>
      <c r="Z89" s="262"/>
      <c r="AA89" s="263"/>
      <c r="AB89" s="262"/>
      <c r="AC89" s="264"/>
      <c r="AD89" s="240"/>
      <c r="AE89" s="126"/>
      <c r="AF89" s="52"/>
      <c r="AG89" s="45"/>
      <c r="AH89" s="45"/>
      <c r="AI89" s="296"/>
      <c r="AJ89" s="297"/>
      <c r="AK89" s="269"/>
      <c r="AL89" s="269"/>
      <c r="AM89" s="128"/>
      <c r="AN89" s="130"/>
    </row>
    <row r="90" spans="1:40" s="50" customFormat="1" x14ac:dyDescent="0.25">
      <c r="A90" s="159"/>
      <c r="B90" s="19"/>
      <c r="C90" s="56"/>
      <c r="D90" s="161"/>
      <c r="E90" s="163"/>
      <c r="F90" s="117" t="s">
        <v>8</v>
      </c>
      <c r="G90" s="294"/>
      <c r="H90" s="342"/>
      <c r="I90" s="250"/>
      <c r="J90" s="56"/>
      <c r="K90" s="250"/>
      <c r="L90" s="234"/>
      <c r="M90" s="251"/>
      <c r="N90" s="252"/>
      <c r="O90" s="45"/>
      <c r="P90" s="46"/>
      <c r="Q90" s="302"/>
      <c r="R90" s="257"/>
      <c r="S90" s="302"/>
      <c r="T90" s="302"/>
      <c r="U90" s="302"/>
      <c r="V90" s="45"/>
      <c r="W90" s="46"/>
      <c r="X90" s="262"/>
      <c r="Y90" s="263"/>
      <c r="Z90" s="262"/>
      <c r="AA90" s="263"/>
      <c r="AB90" s="262"/>
      <c r="AC90" s="264"/>
      <c r="AD90" s="240"/>
      <c r="AE90" s="126"/>
      <c r="AF90" s="52"/>
      <c r="AG90" s="45"/>
      <c r="AH90" s="45"/>
      <c r="AI90" s="296"/>
      <c r="AJ90" s="297"/>
      <c r="AK90" s="269"/>
      <c r="AL90" s="269"/>
      <c r="AM90" s="128"/>
      <c r="AN90" s="130"/>
    </row>
    <row r="91" spans="1:40" s="50" customFormat="1" x14ac:dyDescent="0.25">
      <c r="A91" s="159"/>
      <c r="B91" s="19"/>
      <c r="C91" s="56"/>
      <c r="D91" s="161"/>
      <c r="E91" s="163"/>
      <c r="F91" s="117" t="s">
        <v>8</v>
      </c>
      <c r="G91" s="294"/>
      <c r="H91" s="342"/>
      <c r="I91" s="250"/>
      <c r="J91" s="56"/>
      <c r="K91" s="250"/>
      <c r="L91" s="234"/>
      <c r="M91" s="251"/>
      <c r="N91" s="252"/>
      <c r="O91" s="45"/>
      <c r="P91" s="46"/>
      <c r="Q91" s="302"/>
      <c r="R91" s="257"/>
      <c r="S91" s="302"/>
      <c r="T91" s="302"/>
      <c r="U91" s="302"/>
      <c r="V91" s="45"/>
      <c r="W91" s="46"/>
      <c r="X91" s="262"/>
      <c r="Y91" s="263"/>
      <c r="Z91" s="262"/>
      <c r="AA91" s="263"/>
      <c r="AB91" s="262"/>
      <c r="AC91" s="264"/>
      <c r="AD91" s="240"/>
      <c r="AE91" s="126"/>
      <c r="AF91" s="52"/>
      <c r="AG91" s="45"/>
      <c r="AH91" s="45"/>
      <c r="AI91" s="296"/>
      <c r="AJ91" s="297"/>
      <c r="AK91" s="269"/>
      <c r="AL91" s="269"/>
      <c r="AM91" s="128"/>
      <c r="AN91" s="130"/>
    </row>
    <row r="92" spans="1:40" s="50" customFormat="1" x14ac:dyDescent="0.25">
      <c r="A92" s="159"/>
      <c r="B92" s="19"/>
      <c r="C92" s="56"/>
      <c r="D92" s="161"/>
      <c r="E92" s="163"/>
      <c r="F92" s="117" t="s">
        <v>8</v>
      </c>
      <c r="G92" s="294"/>
      <c r="H92" s="342"/>
      <c r="I92" s="250"/>
      <c r="J92" s="56"/>
      <c r="K92" s="250"/>
      <c r="L92" s="234"/>
      <c r="M92" s="251"/>
      <c r="N92" s="252"/>
      <c r="O92" s="45"/>
      <c r="P92" s="46"/>
      <c r="Q92" s="302"/>
      <c r="R92" s="257"/>
      <c r="S92" s="302"/>
      <c r="T92" s="302"/>
      <c r="U92" s="302"/>
      <c r="V92" s="45"/>
      <c r="W92" s="46"/>
      <c r="X92" s="262"/>
      <c r="Y92" s="263"/>
      <c r="Z92" s="262"/>
      <c r="AA92" s="263"/>
      <c r="AB92" s="262"/>
      <c r="AC92" s="264"/>
      <c r="AD92" s="240"/>
      <c r="AE92" s="126"/>
      <c r="AF92" s="52"/>
      <c r="AG92" s="45"/>
      <c r="AH92" s="45"/>
      <c r="AI92" s="296"/>
      <c r="AJ92" s="297"/>
      <c r="AK92" s="269"/>
      <c r="AL92" s="269"/>
      <c r="AM92" s="128"/>
      <c r="AN92" s="130"/>
    </row>
    <row r="93" spans="1:40" s="50" customFormat="1" x14ac:dyDescent="0.25">
      <c r="A93" s="159"/>
      <c r="B93" s="19"/>
      <c r="C93" s="56"/>
      <c r="D93" s="161"/>
      <c r="E93" s="163"/>
      <c r="F93" s="117" t="s">
        <v>8</v>
      </c>
      <c r="G93" s="294"/>
      <c r="H93" s="342"/>
      <c r="I93" s="250"/>
      <c r="J93" s="56"/>
      <c r="K93" s="250"/>
      <c r="L93" s="234"/>
      <c r="M93" s="251"/>
      <c r="N93" s="252"/>
      <c r="O93" s="45"/>
      <c r="P93" s="46"/>
      <c r="Q93" s="302"/>
      <c r="R93" s="257"/>
      <c r="S93" s="302"/>
      <c r="T93" s="302"/>
      <c r="U93" s="302"/>
      <c r="V93" s="45"/>
      <c r="W93" s="46"/>
      <c r="X93" s="262"/>
      <c r="Y93" s="263"/>
      <c r="Z93" s="262"/>
      <c r="AA93" s="263"/>
      <c r="AB93" s="262"/>
      <c r="AC93" s="264"/>
      <c r="AD93" s="240"/>
      <c r="AE93" s="126"/>
      <c r="AF93" s="52"/>
      <c r="AG93" s="45"/>
      <c r="AH93" s="45"/>
      <c r="AI93" s="296"/>
      <c r="AJ93" s="297"/>
      <c r="AK93" s="269"/>
      <c r="AL93" s="269"/>
      <c r="AM93" s="128"/>
      <c r="AN93" s="130"/>
    </row>
    <row r="94" spans="1:40" s="50" customFormat="1" x14ac:dyDescent="0.25">
      <c r="A94" s="159"/>
      <c r="B94" s="19"/>
      <c r="C94" s="56"/>
      <c r="D94" s="161"/>
      <c r="E94" s="163"/>
      <c r="F94" s="117" t="s">
        <v>8</v>
      </c>
      <c r="G94" s="294"/>
      <c r="H94" s="342"/>
      <c r="I94" s="250"/>
      <c r="J94" s="56"/>
      <c r="K94" s="250"/>
      <c r="L94" s="234"/>
      <c r="M94" s="251"/>
      <c r="N94" s="252"/>
      <c r="O94" s="45"/>
      <c r="P94" s="46"/>
      <c r="Q94" s="302"/>
      <c r="R94" s="257"/>
      <c r="S94" s="302"/>
      <c r="T94" s="302"/>
      <c r="U94" s="302"/>
      <c r="V94" s="45"/>
      <c r="W94" s="46"/>
      <c r="X94" s="262"/>
      <c r="Y94" s="263"/>
      <c r="Z94" s="262"/>
      <c r="AA94" s="263"/>
      <c r="AB94" s="262"/>
      <c r="AC94" s="264"/>
      <c r="AD94" s="240"/>
      <c r="AE94" s="126"/>
      <c r="AF94" s="52"/>
      <c r="AG94" s="45"/>
      <c r="AH94" s="45"/>
      <c r="AI94" s="296"/>
      <c r="AJ94" s="297"/>
      <c r="AK94" s="269"/>
      <c r="AL94" s="269"/>
      <c r="AM94" s="128"/>
      <c r="AN94" s="130"/>
    </row>
    <row r="95" spans="1:40" s="50" customFormat="1" x14ac:dyDescent="0.25">
      <c r="A95" s="159"/>
      <c r="B95" s="19"/>
      <c r="C95" s="56"/>
      <c r="D95" s="161"/>
      <c r="E95" s="163"/>
      <c r="F95" s="117" t="s">
        <v>8</v>
      </c>
      <c r="G95" s="294"/>
      <c r="H95" s="342"/>
      <c r="I95" s="250"/>
      <c r="J95" s="56"/>
      <c r="K95" s="250"/>
      <c r="L95" s="234"/>
      <c r="M95" s="251"/>
      <c r="N95" s="252"/>
      <c r="O95" s="45"/>
      <c r="P95" s="46"/>
      <c r="Q95" s="302"/>
      <c r="R95" s="257"/>
      <c r="S95" s="302"/>
      <c r="T95" s="302"/>
      <c r="U95" s="302"/>
      <c r="V95" s="45"/>
      <c r="W95" s="46"/>
      <c r="X95" s="262"/>
      <c r="Y95" s="263"/>
      <c r="Z95" s="262"/>
      <c r="AA95" s="263"/>
      <c r="AB95" s="262"/>
      <c r="AC95" s="264"/>
      <c r="AD95" s="240"/>
      <c r="AE95" s="126"/>
      <c r="AF95" s="52"/>
      <c r="AG95" s="45"/>
      <c r="AH95" s="45"/>
      <c r="AI95" s="296"/>
      <c r="AJ95" s="297"/>
      <c r="AK95" s="269"/>
      <c r="AL95" s="269"/>
      <c r="AM95" s="128"/>
      <c r="AN95" s="130"/>
    </row>
    <row r="96" spans="1:40" s="50" customFormat="1" x14ac:dyDescent="0.25">
      <c r="A96" s="159"/>
      <c r="B96" s="19"/>
      <c r="C96" s="56"/>
      <c r="D96" s="161"/>
      <c r="E96" s="163"/>
      <c r="F96" s="117" t="s">
        <v>8</v>
      </c>
      <c r="G96" s="294"/>
      <c r="H96" s="342"/>
      <c r="I96" s="250"/>
      <c r="J96" s="56"/>
      <c r="K96" s="250"/>
      <c r="L96" s="234"/>
      <c r="M96" s="251"/>
      <c r="N96" s="252"/>
      <c r="O96" s="45"/>
      <c r="P96" s="46"/>
      <c r="Q96" s="302"/>
      <c r="R96" s="257"/>
      <c r="S96" s="302"/>
      <c r="T96" s="302"/>
      <c r="U96" s="302"/>
      <c r="V96" s="45"/>
      <c r="W96" s="46"/>
      <c r="X96" s="262"/>
      <c r="Y96" s="263"/>
      <c r="Z96" s="262"/>
      <c r="AA96" s="263"/>
      <c r="AB96" s="262"/>
      <c r="AC96" s="264"/>
      <c r="AD96" s="240"/>
      <c r="AE96" s="126"/>
      <c r="AF96" s="52"/>
      <c r="AG96" s="45"/>
      <c r="AH96" s="45"/>
      <c r="AI96" s="296"/>
      <c r="AJ96" s="297"/>
      <c r="AK96" s="269"/>
      <c r="AL96" s="269"/>
      <c r="AM96" s="128"/>
      <c r="AN96" s="130"/>
    </row>
    <row r="97" spans="1:40" s="50" customFormat="1" x14ac:dyDescent="0.25">
      <c r="A97" s="159"/>
      <c r="B97" s="19"/>
      <c r="C97" s="56"/>
      <c r="D97" s="161"/>
      <c r="E97" s="163"/>
      <c r="F97" s="117" t="s">
        <v>8</v>
      </c>
      <c r="G97" s="294"/>
      <c r="H97" s="342"/>
      <c r="I97" s="250"/>
      <c r="J97" s="56"/>
      <c r="K97" s="250"/>
      <c r="L97" s="234"/>
      <c r="M97" s="251"/>
      <c r="N97" s="252"/>
      <c r="O97" s="45"/>
      <c r="P97" s="46"/>
      <c r="Q97" s="302"/>
      <c r="R97" s="257"/>
      <c r="S97" s="302"/>
      <c r="T97" s="302"/>
      <c r="U97" s="302"/>
      <c r="V97" s="45"/>
      <c r="W97" s="46"/>
      <c r="X97" s="262"/>
      <c r="Y97" s="263"/>
      <c r="Z97" s="262"/>
      <c r="AA97" s="263"/>
      <c r="AB97" s="262"/>
      <c r="AC97" s="264"/>
      <c r="AD97" s="240"/>
      <c r="AE97" s="126"/>
      <c r="AF97" s="52"/>
      <c r="AG97" s="45"/>
      <c r="AH97" s="45"/>
      <c r="AI97" s="296"/>
      <c r="AJ97" s="297"/>
      <c r="AK97" s="269"/>
      <c r="AL97" s="269"/>
      <c r="AM97" s="128"/>
      <c r="AN97" s="130"/>
    </row>
    <row r="98" spans="1:40" s="50" customFormat="1" x14ac:dyDescent="0.25">
      <c r="A98" s="159"/>
      <c r="B98" s="19"/>
      <c r="C98" s="56"/>
      <c r="D98" s="161"/>
      <c r="E98" s="163"/>
      <c r="F98" s="117" t="s">
        <v>8</v>
      </c>
      <c r="G98" s="294"/>
      <c r="H98" s="342"/>
      <c r="I98" s="250"/>
      <c r="J98" s="56"/>
      <c r="K98" s="250"/>
      <c r="L98" s="234"/>
      <c r="M98" s="251"/>
      <c r="N98" s="252"/>
      <c r="O98" s="45"/>
      <c r="P98" s="46"/>
      <c r="Q98" s="302"/>
      <c r="R98" s="257"/>
      <c r="S98" s="302"/>
      <c r="T98" s="302"/>
      <c r="U98" s="302"/>
      <c r="V98" s="45"/>
      <c r="W98" s="46"/>
      <c r="X98" s="262"/>
      <c r="Y98" s="263"/>
      <c r="Z98" s="262"/>
      <c r="AA98" s="263"/>
      <c r="AB98" s="262"/>
      <c r="AC98" s="264"/>
      <c r="AD98" s="240"/>
      <c r="AE98" s="126"/>
      <c r="AF98" s="52"/>
      <c r="AG98" s="45"/>
      <c r="AH98" s="45"/>
      <c r="AI98" s="296"/>
      <c r="AJ98" s="297"/>
      <c r="AK98" s="269"/>
      <c r="AL98" s="269"/>
      <c r="AM98" s="128"/>
      <c r="AN98" s="130"/>
    </row>
    <row r="99" spans="1:40" s="50" customFormat="1" x14ac:dyDescent="0.25">
      <c r="A99" s="159"/>
      <c r="B99" s="19"/>
      <c r="C99" s="56"/>
      <c r="D99" s="161"/>
      <c r="E99" s="163"/>
      <c r="F99" s="117" t="s">
        <v>8</v>
      </c>
      <c r="G99" s="294"/>
      <c r="H99" s="342"/>
      <c r="I99" s="250"/>
      <c r="J99" s="56"/>
      <c r="K99" s="250"/>
      <c r="L99" s="234"/>
      <c r="M99" s="251"/>
      <c r="N99" s="252"/>
      <c r="O99" s="45"/>
      <c r="P99" s="46"/>
      <c r="Q99" s="302"/>
      <c r="R99" s="257"/>
      <c r="S99" s="302"/>
      <c r="T99" s="302"/>
      <c r="U99" s="302"/>
      <c r="V99" s="45"/>
      <c r="W99" s="46"/>
      <c r="X99" s="262"/>
      <c r="Y99" s="263"/>
      <c r="Z99" s="262"/>
      <c r="AA99" s="263"/>
      <c r="AB99" s="262"/>
      <c r="AC99" s="264"/>
      <c r="AD99" s="240"/>
      <c r="AE99" s="126"/>
      <c r="AF99" s="52"/>
      <c r="AG99" s="45"/>
      <c r="AH99" s="45"/>
      <c r="AI99" s="296"/>
      <c r="AJ99" s="297"/>
      <c r="AK99" s="269"/>
      <c r="AL99" s="269"/>
      <c r="AM99" s="128"/>
      <c r="AN99" s="130"/>
    </row>
    <row r="100" spans="1:40" s="50" customFormat="1" x14ac:dyDescent="0.25">
      <c r="A100" s="159"/>
      <c r="B100" s="19"/>
      <c r="C100" s="56"/>
      <c r="D100" s="161"/>
      <c r="E100" s="163"/>
      <c r="F100" s="117" t="s">
        <v>8</v>
      </c>
      <c r="G100" s="294"/>
      <c r="H100" s="342"/>
      <c r="I100" s="250"/>
      <c r="J100" s="56"/>
      <c r="K100" s="250"/>
      <c r="L100" s="234"/>
      <c r="M100" s="251"/>
      <c r="N100" s="252"/>
      <c r="O100" s="45"/>
      <c r="P100" s="46"/>
      <c r="Q100" s="302"/>
      <c r="R100" s="257"/>
      <c r="S100" s="302"/>
      <c r="T100" s="302"/>
      <c r="U100" s="302"/>
      <c r="V100" s="45"/>
      <c r="W100" s="46"/>
      <c r="X100" s="262"/>
      <c r="Y100" s="263"/>
      <c r="Z100" s="262"/>
      <c r="AA100" s="263"/>
      <c r="AB100" s="262"/>
      <c r="AC100" s="264"/>
      <c r="AD100" s="240"/>
      <c r="AE100" s="126"/>
      <c r="AF100" s="52"/>
      <c r="AG100" s="45"/>
      <c r="AH100" s="45"/>
      <c r="AI100" s="296"/>
      <c r="AJ100" s="297"/>
      <c r="AK100" s="269"/>
      <c r="AL100" s="269"/>
      <c r="AM100" s="128"/>
      <c r="AN100" s="130"/>
    </row>
    <row r="101" spans="1:40" s="50" customFormat="1" x14ac:dyDescent="0.25">
      <c r="A101" s="159"/>
      <c r="B101" s="19"/>
      <c r="C101" s="56"/>
      <c r="D101" s="161"/>
      <c r="E101" s="163"/>
      <c r="F101" s="117" t="s">
        <v>8</v>
      </c>
      <c r="G101" s="294"/>
      <c r="H101" s="342"/>
      <c r="I101" s="250"/>
      <c r="J101" s="56"/>
      <c r="K101" s="250"/>
      <c r="L101" s="234"/>
      <c r="M101" s="251"/>
      <c r="N101" s="252"/>
      <c r="O101" s="45"/>
      <c r="P101" s="46"/>
      <c r="Q101" s="302"/>
      <c r="R101" s="257"/>
      <c r="S101" s="302"/>
      <c r="T101" s="302"/>
      <c r="U101" s="302"/>
      <c r="V101" s="45"/>
      <c r="W101" s="46"/>
      <c r="X101" s="262"/>
      <c r="Y101" s="263"/>
      <c r="Z101" s="262"/>
      <c r="AA101" s="263"/>
      <c r="AB101" s="262"/>
      <c r="AC101" s="264"/>
      <c r="AD101" s="240"/>
      <c r="AE101" s="126"/>
      <c r="AF101" s="52"/>
      <c r="AG101" s="45"/>
      <c r="AH101" s="45"/>
      <c r="AI101" s="296"/>
      <c r="AJ101" s="297"/>
      <c r="AK101" s="269"/>
      <c r="AL101" s="269"/>
      <c r="AM101" s="128"/>
      <c r="AN101" s="130"/>
    </row>
    <row r="102" spans="1:40" s="50" customFormat="1" x14ac:dyDescent="0.25">
      <c r="A102" s="159"/>
      <c r="B102" s="19"/>
      <c r="C102" s="56"/>
      <c r="D102" s="161"/>
      <c r="E102" s="163"/>
      <c r="F102" s="117" t="s">
        <v>8</v>
      </c>
      <c r="G102" s="294"/>
      <c r="H102" s="342"/>
      <c r="I102" s="250"/>
      <c r="J102" s="56"/>
      <c r="K102" s="250"/>
      <c r="L102" s="234"/>
      <c r="M102" s="251"/>
      <c r="N102" s="252"/>
      <c r="O102" s="45"/>
      <c r="P102" s="46"/>
      <c r="Q102" s="302"/>
      <c r="R102" s="257"/>
      <c r="S102" s="302"/>
      <c r="T102" s="302"/>
      <c r="U102" s="302"/>
      <c r="V102" s="45"/>
      <c r="W102" s="46"/>
      <c r="X102" s="262"/>
      <c r="Y102" s="263"/>
      <c r="Z102" s="262"/>
      <c r="AA102" s="263"/>
      <c r="AB102" s="262"/>
      <c r="AC102" s="264"/>
      <c r="AD102" s="240"/>
      <c r="AE102" s="126"/>
      <c r="AF102" s="52"/>
      <c r="AG102" s="45"/>
      <c r="AH102" s="45"/>
      <c r="AI102" s="296"/>
      <c r="AJ102" s="297"/>
      <c r="AK102" s="269"/>
      <c r="AL102" s="269"/>
      <c r="AM102" s="128"/>
      <c r="AN102" s="130"/>
    </row>
    <row r="103" spans="1:40" s="50" customFormat="1" x14ac:dyDescent="0.25">
      <c r="A103" s="159"/>
      <c r="B103" s="19"/>
      <c r="C103" s="56"/>
      <c r="D103" s="161"/>
      <c r="E103" s="163"/>
      <c r="F103" s="117" t="s">
        <v>8</v>
      </c>
      <c r="G103" s="294"/>
      <c r="H103" s="342"/>
      <c r="I103" s="250"/>
      <c r="J103" s="56"/>
      <c r="K103" s="250"/>
      <c r="L103" s="234"/>
      <c r="M103" s="251"/>
      <c r="N103" s="252"/>
      <c r="O103" s="45"/>
      <c r="P103" s="46"/>
      <c r="Q103" s="302"/>
      <c r="R103" s="257"/>
      <c r="S103" s="302"/>
      <c r="T103" s="302"/>
      <c r="U103" s="302"/>
      <c r="V103" s="45"/>
      <c r="W103" s="46"/>
      <c r="X103" s="262"/>
      <c r="Y103" s="263"/>
      <c r="Z103" s="262"/>
      <c r="AA103" s="263"/>
      <c r="AB103" s="262"/>
      <c r="AC103" s="264"/>
      <c r="AD103" s="240"/>
      <c r="AE103" s="126"/>
      <c r="AF103" s="52"/>
      <c r="AG103" s="45"/>
      <c r="AH103" s="45"/>
      <c r="AI103" s="296"/>
      <c r="AJ103" s="297"/>
      <c r="AK103" s="269"/>
      <c r="AL103" s="269"/>
      <c r="AM103" s="128"/>
      <c r="AN103" s="130"/>
    </row>
    <row r="104" spans="1:40" s="50" customFormat="1" x14ac:dyDescent="0.25">
      <c r="A104" s="159"/>
      <c r="B104" s="19"/>
      <c r="C104" s="56"/>
      <c r="D104" s="161"/>
      <c r="E104" s="163"/>
      <c r="F104" s="117" t="s">
        <v>8</v>
      </c>
      <c r="G104" s="294"/>
      <c r="H104" s="342"/>
      <c r="I104" s="250"/>
      <c r="J104" s="56"/>
      <c r="K104" s="250"/>
      <c r="L104" s="234"/>
      <c r="M104" s="251"/>
      <c r="N104" s="252"/>
      <c r="O104" s="45"/>
      <c r="P104" s="46"/>
      <c r="Q104" s="302"/>
      <c r="R104" s="257"/>
      <c r="S104" s="302"/>
      <c r="T104" s="302"/>
      <c r="U104" s="302"/>
      <c r="V104" s="45"/>
      <c r="W104" s="46"/>
      <c r="X104" s="262"/>
      <c r="Y104" s="263"/>
      <c r="Z104" s="262"/>
      <c r="AA104" s="263"/>
      <c r="AB104" s="262"/>
      <c r="AC104" s="264"/>
      <c r="AD104" s="240"/>
      <c r="AE104" s="126"/>
      <c r="AF104" s="52"/>
      <c r="AG104" s="45"/>
      <c r="AH104" s="45"/>
      <c r="AI104" s="296"/>
      <c r="AJ104" s="297"/>
      <c r="AK104" s="269"/>
      <c r="AL104" s="269"/>
      <c r="AM104" s="128"/>
      <c r="AN104" s="130"/>
    </row>
    <row r="105" spans="1:40" s="50" customFormat="1" x14ac:dyDescent="0.25">
      <c r="A105" s="159"/>
      <c r="B105" s="19"/>
      <c r="C105" s="56"/>
      <c r="D105" s="161"/>
      <c r="E105" s="163"/>
      <c r="F105" s="117" t="s">
        <v>8</v>
      </c>
      <c r="G105" s="294"/>
      <c r="H105" s="342"/>
      <c r="I105" s="250"/>
      <c r="J105" s="56"/>
      <c r="K105" s="250"/>
      <c r="L105" s="234"/>
      <c r="M105" s="251"/>
      <c r="N105" s="252"/>
      <c r="O105" s="45"/>
      <c r="P105" s="46"/>
      <c r="Q105" s="302"/>
      <c r="R105" s="257"/>
      <c r="S105" s="302"/>
      <c r="T105" s="302"/>
      <c r="U105" s="302"/>
      <c r="V105" s="45"/>
      <c r="W105" s="46"/>
      <c r="X105" s="262"/>
      <c r="Y105" s="263"/>
      <c r="Z105" s="262"/>
      <c r="AA105" s="263"/>
      <c r="AB105" s="262"/>
      <c r="AC105" s="264"/>
      <c r="AD105" s="240"/>
      <c r="AE105" s="126"/>
      <c r="AF105" s="52"/>
      <c r="AG105" s="45"/>
      <c r="AH105" s="45"/>
      <c r="AI105" s="296"/>
      <c r="AJ105" s="297"/>
      <c r="AK105" s="269"/>
      <c r="AL105" s="269"/>
      <c r="AM105" s="128"/>
      <c r="AN105" s="130"/>
    </row>
    <row r="106" spans="1:40" s="50" customFormat="1" x14ac:dyDescent="0.25">
      <c r="A106" s="159"/>
      <c r="B106" s="19"/>
      <c r="C106" s="56"/>
      <c r="D106" s="161"/>
      <c r="E106" s="163"/>
      <c r="F106" s="117" t="s">
        <v>8</v>
      </c>
      <c r="G106" s="294"/>
      <c r="H106" s="342"/>
      <c r="I106" s="250"/>
      <c r="J106" s="56"/>
      <c r="K106" s="250"/>
      <c r="L106" s="234"/>
      <c r="M106" s="251"/>
      <c r="N106" s="252"/>
      <c r="O106" s="45"/>
      <c r="P106" s="46"/>
      <c r="Q106" s="302"/>
      <c r="R106" s="257"/>
      <c r="S106" s="302"/>
      <c r="T106" s="302"/>
      <c r="U106" s="302"/>
      <c r="V106" s="45"/>
      <c r="W106" s="46"/>
      <c r="X106" s="262"/>
      <c r="Y106" s="263"/>
      <c r="Z106" s="262"/>
      <c r="AA106" s="263"/>
      <c r="AB106" s="262"/>
      <c r="AC106" s="264"/>
      <c r="AD106" s="240"/>
      <c r="AE106" s="126"/>
      <c r="AF106" s="52"/>
      <c r="AG106" s="45"/>
      <c r="AH106" s="45"/>
      <c r="AI106" s="296"/>
      <c r="AJ106" s="297"/>
      <c r="AK106" s="269"/>
      <c r="AL106" s="269"/>
      <c r="AM106" s="128"/>
      <c r="AN106" s="130"/>
    </row>
    <row r="107" spans="1:40" s="50" customFormat="1" x14ac:dyDescent="0.25">
      <c r="A107" s="159"/>
      <c r="B107" s="19"/>
      <c r="C107" s="56"/>
      <c r="D107" s="161"/>
      <c r="E107" s="163"/>
      <c r="F107" s="117" t="s">
        <v>8</v>
      </c>
      <c r="G107" s="294"/>
      <c r="H107" s="342"/>
      <c r="I107" s="250"/>
      <c r="J107" s="56"/>
      <c r="K107" s="250"/>
      <c r="L107" s="234"/>
      <c r="M107" s="251"/>
      <c r="N107" s="252"/>
      <c r="O107" s="45"/>
      <c r="P107" s="46"/>
      <c r="Q107" s="302"/>
      <c r="R107" s="257"/>
      <c r="S107" s="302"/>
      <c r="T107" s="302"/>
      <c r="U107" s="302"/>
      <c r="V107" s="45"/>
      <c r="W107" s="46"/>
      <c r="X107" s="262"/>
      <c r="Y107" s="263"/>
      <c r="Z107" s="262"/>
      <c r="AA107" s="263"/>
      <c r="AB107" s="262"/>
      <c r="AC107" s="264"/>
      <c r="AD107" s="240"/>
      <c r="AE107" s="126"/>
      <c r="AF107" s="52"/>
      <c r="AG107" s="45"/>
      <c r="AH107" s="45"/>
      <c r="AI107" s="296"/>
      <c r="AJ107" s="297"/>
      <c r="AK107" s="269"/>
      <c r="AL107" s="269"/>
      <c r="AM107" s="128"/>
      <c r="AN107" s="130"/>
    </row>
    <row r="108" spans="1:40" s="50" customFormat="1" x14ac:dyDescent="0.25">
      <c r="A108" s="159"/>
      <c r="B108" s="19"/>
      <c r="C108" s="56"/>
      <c r="D108" s="161"/>
      <c r="E108" s="163"/>
      <c r="F108" s="117" t="s">
        <v>8</v>
      </c>
      <c r="G108" s="294"/>
      <c r="H108" s="342"/>
      <c r="I108" s="250"/>
      <c r="J108" s="56"/>
      <c r="K108" s="250"/>
      <c r="L108" s="234"/>
      <c r="M108" s="251"/>
      <c r="N108" s="252"/>
      <c r="O108" s="45"/>
      <c r="P108" s="46"/>
      <c r="Q108" s="302"/>
      <c r="R108" s="257"/>
      <c r="S108" s="302"/>
      <c r="T108" s="302"/>
      <c r="U108" s="302"/>
      <c r="V108" s="45"/>
      <c r="W108" s="46"/>
      <c r="X108" s="262"/>
      <c r="Y108" s="263"/>
      <c r="Z108" s="262"/>
      <c r="AA108" s="263"/>
      <c r="AB108" s="262"/>
      <c r="AC108" s="264"/>
      <c r="AD108" s="240"/>
      <c r="AE108" s="126"/>
      <c r="AF108" s="52"/>
      <c r="AG108" s="45"/>
      <c r="AH108" s="45"/>
      <c r="AI108" s="296"/>
      <c r="AJ108" s="297"/>
      <c r="AK108" s="269"/>
      <c r="AL108" s="269"/>
      <c r="AM108" s="128"/>
      <c r="AN108" s="130"/>
    </row>
    <row r="109" spans="1:40" s="50" customFormat="1" x14ac:dyDescent="0.25">
      <c r="A109" s="159"/>
      <c r="B109" s="19"/>
      <c r="C109" s="56"/>
      <c r="D109" s="161"/>
      <c r="E109" s="163"/>
      <c r="F109" s="117" t="s">
        <v>8</v>
      </c>
      <c r="G109" s="294"/>
      <c r="H109" s="342"/>
      <c r="I109" s="250"/>
      <c r="J109" s="56"/>
      <c r="K109" s="250"/>
      <c r="L109" s="234"/>
      <c r="M109" s="251"/>
      <c r="N109" s="252"/>
      <c r="O109" s="45"/>
      <c r="P109" s="46"/>
      <c r="Q109" s="302"/>
      <c r="R109" s="257"/>
      <c r="S109" s="302"/>
      <c r="T109" s="302"/>
      <c r="U109" s="302"/>
      <c r="V109" s="45"/>
      <c r="W109" s="46"/>
      <c r="X109" s="262"/>
      <c r="Y109" s="263"/>
      <c r="Z109" s="262"/>
      <c r="AA109" s="263"/>
      <c r="AB109" s="262"/>
      <c r="AC109" s="264"/>
      <c r="AD109" s="240"/>
      <c r="AE109" s="126"/>
      <c r="AF109" s="52"/>
      <c r="AG109" s="45"/>
      <c r="AH109" s="45"/>
      <c r="AI109" s="296"/>
      <c r="AJ109" s="297"/>
      <c r="AK109" s="269"/>
      <c r="AL109" s="269"/>
      <c r="AM109" s="128"/>
      <c r="AN109" s="130"/>
    </row>
    <row r="110" spans="1:40" s="50" customFormat="1" x14ac:dyDescent="0.25">
      <c r="A110" s="159"/>
      <c r="B110" s="19"/>
      <c r="C110" s="56"/>
      <c r="D110" s="161"/>
      <c r="E110" s="163"/>
      <c r="F110" s="117" t="s">
        <v>8</v>
      </c>
      <c r="G110" s="294"/>
      <c r="H110" s="342"/>
      <c r="I110" s="250"/>
      <c r="J110" s="56"/>
      <c r="K110" s="250"/>
      <c r="L110" s="234"/>
      <c r="M110" s="251"/>
      <c r="N110" s="252"/>
      <c r="O110" s="45"/>
      <c r="P110" s="46"/>
      <c r="Q110" s="302"/>
      <c r="R110" s="257"/>
      <c r="S110" s="302"/>
      <c r="T110" s="302"/>
      <c r="U110" s="302"/>
      <c r="V110" s="45"/>
      <c r="W110" s="46"/>
      <c r="X110" s="262"/>
      <c r="Y110" s="263"/>
      <c r="Z110" s="262"/>
      <c r="AA110" s="263"/>
      <c r="AB110" s="262"/>
      <c r="AC110" s="264"/>
      <c r="AD110" s="240"/>
      <c r="AE110" s="126"/>
      <c r="AF110" s="52"/>
      <c r="AG110" s="45"/>
      <c r="AH110" s="45"/>
      <c r="AI110" s="296"/>
      <c r="AJ110" s="297"/>
      <c r="AK110" s="269"/>
      <c r="AL110" s="269"/>
      <c r="AM110" s="128"/>
      <c r="AN110" s="130"/>
    </row>
    <row r="111" spans="1:40" s="50" customFormat="1" x14ac:dyDescent="0.25">
      <c r="A111" s="159"/>
      <c r="B111" s="19"/>
      <c r="C111" s="56"/>
      <c r="D111" s="161"/>
      <c r="E111" s="163"/>
      <c r="F111" s="117" t="s">
        <v>8</v>
      </c>
      <c r="G111" s="294"/>
      <c r="H111" s="342"/>
      <c r="I111" s="250"/>
      <c r="J111" s="56"/>
      <c r="K111" s="250"/>
      <c r="L111" s="234"/>
      <c r="M111" s="251"/>
      <c r="N111" s="252"/>
      <c r="O111" s="45"/>
      <c r="P111" s="46"/>
      <c r="Q111" s="302"/>
      <c r="R111" s="257"/>
      <c r="S111" s="302"/>
      <c r="T111" s="302"/>
      <c r="U111" s="302"/>
      <c r="V111" s="45"/>
      <c r="W111" s="46"/>
      <c r="X111" s="262"/>
      <c r="Y111" s="263"/>
      <c r="Z111" s="262"/>
      <c r="AA111" s="263"/>
      <c r="AB111" s="262"/>
      <c r="AC111" s="264"/>
      <c r="AD111" s="240"/>
      <c r="AE111" s="126"/>
      <c r="AF111" s="52"/>
      <c r="AG111" s="45"/>
      <c r="AH111" s="45"/>
      <c r="AI111" s="296"/>
      <c r="AJ111" s="297"/>
      <c r="AK111" s="269"/>
      <c r="AL111" s="269"/>
      <c r="AM111" s="128"/>
      <c r="AN111" s="130"/>
    </row>
    <row r="112" spans="1:40" s="50" customFormat="1" x14ac:dyDescent="0.25">
      <c r="A112" s="159"/>
      <c r="B112" s="19"/>
      <c r="C112" s="56"/>
      <c r="D112" s="161"/>
      <c r="E112" s="163"/>
      <c r="F112" s="117" t="s">
        <v>8</v>
      </c>
      <c r="G112" s="294"/>
      <c r="H112" s="342"/>
      <c r="I112" s="250"/>
      <c r="J112" s="56"/>
      <c r="K112" s="250"/>
      <c r="L112" s="234"/>
      <c r="M112" s="251"/>
      <c r="N112" s="252"/>
      <c r="O112" s="45"/>
      <c r="P112" s="46"/>
      <c r="Q112" s="302"/>
      <c r="R112" s="257"/>
      <c r="S112" s="302"/>
      <c r="T112" s="302"/>
      <c r="U112" s="302"/>
      <c r="V112" s="45"/>
      <c r="W112" s="46"/>
      <c r="X112" s="262"/>
      <c r="Y112" s="263"/>
      <c r="Z112" s="262"/>
      <c r="AA112" s="263"/>
      <c r="AB112" s="262"/>
      <c r="AC112" s="264"/>
      <c r="AD112" s="240"/>
      <c r="AE112" s="126"/>
      <c r="AF112" s="52"/>
      <c r="AG112" s="45"/>
      <c r="AH112" s="45"/>
      <c r="AI112" s="296"/>
      <c r="AJ112" s="297"/>
      <c r="AK112" s="269"/>
      <c r="AL112" s="269"/>
      <c r="AM112" s="128"/>
      <c r="AN112" s="130"/>
    </row>
    <row r="113" spans="1:40" s="50" customFormat="1" x14ac:dyDescent="0.25">
      <c r="A113" s="159"/>
      <c r="B113" s="19"/>
      <c r="C113" s="56"/>
      <c r="D113" s="161"/>
      <c r="E113" s="163"/>
      <c r="F113" s="117" t="s">
        <v>8</v>
      </c>
      <c r="G113" s="294"/>
      <c r="H113" s="342"/>
      <c r="I113" s="250"/>
      <c r="J113" s="56"/>
      <c r="K113" s="250"/>
      <c r="L113" s="234"/>
      <c r="M113" s="251"/>
      <c r="N113" s="252"/>
      <c r="O113" s="45"/>
      <c r="P113" s="46"/>
      <c r="Q113" s="302"/>
      <c r="R113" s="257"/>
      <c r="S113" s="302"/>
      <c r="T113" s="302"/>
      <c r="U113" s="302"/>
      <c r="V113" s="45"/>
      <c r="W113" s="46"/>
      <c r="X113" s="262"/>
      <c r="Y113" s="263"/>
      <c r="Z113" s="262"/>
      <c r="AA113" s="263"/>
      <c r="AB113" s="262"/>
      <c r="AC113" s="264"/>
      <c r="AD113" s="240"/>
      <c r="AE113" s="126"/>
      <c r="AF113" s="52"/>
      <c r="AG113" s="45"/>
      <c r="AH113" s="45"/>
      <c r="AI113" s="296"/>
      <c r="AJ113" s="297"/>
      <c r="AK113" s="269"/>
      <c r="AL113" s="269"/>
      <c r="AM113" s="128"/>
      <c r="AN113" s="130"/>
    </row>
    <row r="114" spans="1:40" s="50" customFormat="1" x14ac:dyDescent="0.25">
      <c r="A114" s="159"/>
      <c r="B114" s="19"/>
      <c r="C114" s="56"/>
      <c r="D114" s="161"/>
      <c r="E114" s="163"/>
      <c r="F114" s="117" t="s">
        <v>8</v>
      </c>
      <c r="G114" s="294"/>
      <c r="H114" s="342"/>
      <c r="I114" s="250"/>
      <c r="J114" s="56"/>
      <c r="K114" s="250"/>
      <c r="L114" s="234"/>
      <c r="M114" s="251"/>
      <c r="N114" s="252"/>
      <c r="O114" s="45"/>
      <c r="P114" s="46"/>
      <c r="Q114" s="302"/>
      <c r="R114" s="257"/>
      <c r="S114" s="302"/>
      <c r="T114" s="302"/>
      <c r="U114" s="302"/>
      <c r="V114" s="45"/>
      <c r="W114" s="46"/>
      <c r="X114" s="262"/>
      <c r="Y114" s="263"/>
      <c r="Z114" s="262"/>
      <c r="AA114" s="263"/>
      <c r="AB114" s="262"/>
      <c r="AC114" s="264"/>
      <c r="AD114" s="240"/>
      <c r="AE114" s="126"/>
      <c r="AF114" s="52"/>
      <c r="AG114" s="45"/>
      <c r="AH114" s="45"/>
      <c r="AI114" s="296"/>
      <c r="AJ114" s="297"/>
      <c r="AK114" s="269"/>
      <c r="AL114" s="269"/>
      <c r="AM114" s="128"/>
      <c r="AN114" s="130"/>
    </row>
    <row r="115" spans="1:40" s="50" customFormat="1" x14ac:dyDescent="0.25">
      <c r="A115" s="159"/>
      <c r="B115" s="19"/>
      <c r="C115" s="56"/>
      <c r="D115" s="161"/>
      <c r="E115" s="163"/>
      <c r="F115" s="117" t="s">
        <v>8</v>
      </c>
      <c r="G115" s="294"/>
      <c r="H115" s="342"/>
      <c r="I115" s="250"/>
      <c r="J115" s="56"/>
      <c r="K115" s="250"/>
      <c r="L115" s="234"/>
      <c r="M115" s="251"/>
      <c r="N115" s="252"/>
      <c r="O115" s="45"/>
      <c r="P115" s="46"/>
      <c r="Q115" s="302"/>
      <c r="R115" s="257"/>
      <c r="S115" s="302"/>
      <c r="T115" s="302"/>
      <c r="U115" s="302"/>
      <c r="V115" s="45"/>
      <c r="W115" s="46"/>
      <c r="X115" s="262"/>
      <c r="Y115" s="263"/>
      <c r="Z115" s="262"/>
      <c r="AA115" s="263"/>
      <c r="AB115" s="262"/>
      <c r="AC115" s="264"/>
      <c r="AD115" s="240"/>
      <c r="AE115" s="126"/>
      <c r="AF115" s="52"/>
      <c r="AG115" s="45"/>
      <c r="AH115" s="45"/>
      <c r="AI115" s="296"/>
      <c r="AJ115" s="297"/>
      <c r="AK115" s="269"/>
      <c r="AL115" s="269"/>
      <c r="AM115" s="128"/>
      <c r="AN115" s="130"/>
    </row>
    <row r="116" spans="1:40" s="50" customFormat="1" x14ac:dyDescent="0.25">
      <c r="A116" s="159"/>
      <c r="B116" s="19"/>
      <c r="C116" s="56"/>
      <c r="D116" s="161"/>
      <c r="E116" s="163"/>
      <c r="F116" s="117" t="s">
        <v>8</v>
      </c>
      <c r="G116" s="294"/>
      <c r="H116" s="342"/>
      <c r="I116" s="250"/>
      <c r="J116" s="56"/>
      <c r="K116" s="250"/>
      <c r="L116" s="234"/>
      <c r="M116" s="251"/>
      <c r="N116" s="252"/>
      <c r="O116" s="45"/>
      <c r="P116" s="46"/>
      <c r="Q116" s="302"/>
      <c r="R116" s="257"/>
      <c r="S116" s="302"/>
      <c r="T116" s="302"/>
      <c r="U116" s="302"/>
      <c r="V116" s="45"/>
      <c r="W116" s="46"/>
      <c r="X116" s="262"/>
      <c r="Y116" s="263"/>
      <c r="Z116" s="262"/>
      <c r="AA116" s="263"/>
      <c r="AB116" s="262"/>
      <c r="AC116" s="264"/>
      <c r="AD116" s="240"/>
      <c r="AE116" s="126"/>
      <c r="AF116" s="52"/>
      <c r="AG116" s="45"/>
      <c r="AH116" s="45"/>
      <c r="AI116" s="296"/>
      <c r="AJ116" s="297"/>
      <c r="AK116" s="269"/>
      <c r="AL116" s="269"/>
      <c r="AM116" s="128"/>
      <c r="AN116" s="130"/>
    </row>
    <row r="117" spans="1:40" s="50" customFormat="1" x14ac:dyDescent="0.25">
      <c r="A117" s="159"/>
      <c r="B117" s="19"/>
      <c r="C117" s="56"/>
      <c r="D117" s="161"/>
      <c r="E117" s="163"/>
      <c r="F117" s="117" t="s">
        <v>8</v>
      </c>
      <c r="G117" s="294"/>
      <c r="H117" s="342"/>
      <c r="I117" s="250"/>
      <c r="J117" s="56"/>
      <c r="K117" s="250"/>
      <c r="L117" s="234"/>
      <c r="M117" s="251"/>
      <c r="N117" s="252"/>
      <c r="O117" s="45"/>
      <c r="P117" s="46"/>
      <c r="Q117" s="302"/>
      <c r="R117" s="257"/>
      <c r="S117" s="302"/>
      <c r="T117" s="302"/>
      <c r="U117" s="302"/>
      <c r="V117" s="45"/>
      <c r="W117" s="46"/>
      <c r="X117" s="262"/>
      <c r="Y117" s="263"/>
      <c r="Z117" s="262"/>
      <c r="AA117" s="263"/>
      <c r="AB117" s="262"/>
      <c r="AC117" s="264"/>
      <c r="AD117" s="240"/>
      <c r="AE117" s="126"/>
      <c r="AF117" s="52"/>
      <c r="AG117" s="45"/>
      <c r="AH117" s="45"/>
      <c r="AI117" s="296"/>
      <c r="AJ117" s="297"/>
      <c r="AK117" s="269"/>
      <c r="AL117" s="269"/>
      <c r="AM117" s="128"/>
      <c r="AN117" s="130"/>
    </row>
    <row r="118" spans="1:40" s="50" customFormat="1" x14ac:dyDescent="0.25">
      <c r="A118" s="159"/>
      <c r="B118" s="19"/>
      <c r="C118" s="56"/>
      <c r="D118" s="161"/>
      <c r="E118" s="163"/>
      <c r="F118" s="117" t="s">
        <v>8</v>
      </c>
      <c r="G118" s="294"/>
      <c r="H118" s="342"/>
      <c r="I118" s="250"/>
      <c r="J118" s="56"/>
      <c r="K118" s="250"/>
      <c r="L118" s="234"/>
      <c r="M118" s="251"/>
      <c r="N118" s="252"/>
      <c r="O118" s="45"/>
      <c r="P118" s="46"/>
      <c r="Q118" s="302"/>
      <c r="R118" s="257"/>
      <c r="S118" s="302"/>
      <c r="T118" s="302"/>
      <c r="U118" s="302"/>
      <c r="V118" s="45"/>
      <c r="W118" s="46"/>
      <c r="X118" s="262"/>
      <c r="Y118" s="263"/>
      <c r="Z118" s="262"/>
      <c r="AA118" s="263"/>
      <c r="AB118" s="262"/>
      <c r="AC118" s="264"/>
      <c r="AD118" s="240"/>
      <c r="AE118" s="126"/>
      <c r="AF118" s="52"/>
      <c r="AG118" s="45"/>
      <c r="AH118" s="45"/>
      <c r="AI118" s="296"/>
      <c r="AJ118" s="297"/>
      <c r="AK118" s="269"/>
      <c r="AL118" s="269"/>
      <c r="AM118" s="128"/>
      <c r="AN118" s="130"/>
    </row>
    <row r="119" spans="1:40" s="50" customFormat="1" x14ac:dyDescent="0.25">
      <c r="A119" s="159"/>
      <c r="B119" s="19"/>
      <c r="C119" s="56"/>
      <c r="D119" s="161"/>
      <c r="E119" s="163"/>
      <c r="F119" s="117" t="s">
        <v>8</v>
      </c>
      <c r="G119" s="294"/>
      <c r="H119" s="342"/>
      <c r="I119" s="250"/>
      <c r="J119" s="56"/>
      <c r="K119" s="250"/>
      <c r="L119" s="234"/>
      <c r="M119" s="251"/>
      <c r="N119" s="252"/>
      <c r="O119" s="45"/>
      <c r="P119" s="46"/>
      <c r="Q119" s="302"/>
      <c r="R119" s="257"/>
      <c r="S119" s="302"/>
      <c r="T119" s="302"/>
      <c r="U119" s="302"/>
      <c r="V119" s="45"/>
      <c r="W119" s="46"/>
      <c r="X119" s="262"/>
      <c r="Y119" s="263"/>
      <c r="Z119" s="262"/>
      <c r="AA119" s="263"/>
      <c r="AB119" s="262"/>
      <c r="AC119" s="264"/>
      <c r="AD119" s="240"/>
      <c r="AE119" s="126"/>
      <c r="AF119" s="52"/>
      <c r="AG119" s="45"/>
      <c r="AH119" s="45"/>
      <c r="AI119" s="296"/>
      <c r="AJ119" s="297"/>
      <c r="AK119" s="269"/>
      <c r="AL119" s="269"/>
      <c r="AM119" s="128"/>
      <c r="AN119" s="130"/>
    </row>
    <row r="120" spans="1:40" s="50" customFormat="1" x14ac:dyDescent="0.25">
      <c r="A120" s="159"/>
      <c r="B120" s="19"/>
      <c r="C120" s="56"/>
      <c r="D120" s="161"/>
      <c r="E120" s="163"/>
      <c r="F120" s="117" t="s">
        <v>8</v>
      </c>
      <c r="G120" s="294"/>
      <c r="H120" s="342"/>
      <c r="I120" s="250"/>
      <c r="J120" s="56"/>
      <c r="K120" s="250"/>
      <c r="L120" s="234"/>
      <c r="M120" s="251"/>
      <c r="N120" s="252"/>
      <c r="O120" s="45"/>
      <c r="P120" s="46"/>
      <c r="Q120" s="302"/>
      <c r="R120" s="257"/>
      <c r="S120" s="302"/>
      <c r="T120" s="302"/>
      <c r="U120" s="302"/>
      <c r="V120" s="45"/>
      <c r="W120" s="46"/>
      <c r="X120" s="262"/>
      <c r="Y120" s="263"/>
      <c r="Z120" s="262"/>
      <c r="AA120" s="263"/>
      <c r="AB120" s="262"/>
      <c r="AC120" s="264"/>
      <c r="AD120" s="240"/>
      <c r="AE120" s="126"/>
      <c r="AF120" s="52"/>
      <c r="AG120" s="45"/>
      <c r="AH120" s="45"/>
      <c r="AI120" s="296"/>
      <c r="AJ120" s="297"/>
      <c r="AK120" s="269"/>
      <c r="AL120" s="269"/>
      <c r="AM120" s="128"/>
      <c r="AN120" s="130"/>
    </row>
    <row r="121" spans="1:40" s="50" customFormat="1" x14ac:dyDescent="0.25">
      <c r="A121" s="159"/>
      <c r="B121" s="19"/>
      <c r="C121" s="56"/>
      <c r="D121" s="161"/>
      <c r="E121" s="163"/>
      <c r="F121" s="117" t="s">
        <v>8</v>
      </c>
      <c r="G121" s="294"/>
      <c r="H121" s="342"/>
      <c r="I121" s="250"/>
      <c r="J121" s="56"/>
      <c r="K121" s="250"/>
      <c r="L121" s="234"/>
      <c r="M121" s="251"/>
      <c r="N121" s="252"/>
      <c r="O121" s="45"/>
      <c r="P121" s="46"/>
      <c r="Q121" s="302"/>
      <c r="R121" s="257"/>
      <c r="S121" s="302"/>
      <c r="T121" s="302"/>
      <c r="U121" s="302"/>
      <c r="V121" s="45"/>
      <c r="W121" s="46"/>
      <c r="X121" s="262"/>
      <c r="Y121" s="263"/>
      <c r="Z121" s="262"/>
      <c r="AA121" s="263"/>
      <c r="AB121" s="262"/>
      <c r="AC121" s="264"/>
      <c r="AD121" s="240"/>
      <c r="AE121" s="126"/>
      <c r="AF121" s="52"/>
      <c r="AG121" s="45"/>
      <c r="AH121" s="45"/>
      <c r="AI121" s="296"/>
      <c r="AJ121" s="297"/>
      <c r="AK121" s="269"/>
      <c r="AL121" s="269"/>
      <c r="AM121" s="128"/>
      <c r="AN121" s="130"/>
    </row>
    <row r="122" spans="1:40" s="50" customFormat="1" x14ac:dyDescent="0.25">
      <c r="A122" s="159"/>
      <c r="B122" s="19"/>
      <c r="C122" s="56"/>
      <c r="D122" s="161"/>
      <c r="E122" s="163"/>
      <c r="F122" s="117" t="s">
        <v>8</v>
      </c>
      <c r="G122" s="294"/>
      <c r="H122" s="342"/>
      <c r="I122" s="250"/>
      <c r="J122" s="56"/>
      <c r="K122" s="250"/>
      <c r="L122" s="234"/>
      <c r="M122" s="251"/>
      <c r="N122" s="252"/>
      <c r="O122" s="45"/>
      <c r="P122" s="46"/>
      <c r="Q122" s="302"/>
      <c r="R122" s="257"/>
      <c r="S122" s="302"/>
      <c r="T122" s="302"/>
      <c r="U122" s="302"/>
      <c r="V122" s="45"/>
      <c r="W122" s="46"/>
      <c r="X122" s="262"/>
      <c r="Y122" s="263"/>
      <c r="Z122" s="262"/>
      <c r="AA122" s="263"/>
      <c r="AB122" s="262"/>
      <c r="AC122" s="264"/>
      <c r="AD122" s="240"/>
      <c r="AE122" s="126"/>
      <c r="AF122" s="52"/>
      <c r="AG122" s="45"/>
      <c r="AH122" s="45"/>
      <c r="AI122" s="296"/>
      <c r="AJ122" s="297"/>
      <c r="AK122" s="269"/>
      <c r="AL122" s="269"/>
      <c r="AM122" s="128"/>
      <c r="AN122" s="130"/>
    </row>
    <row r="123" spans="1:40" s="50" customFormat="1" x14ac:dyDescent="0.25">
      <c r="A123" s="159"/>
      <c r="B123" s="19"/>
      <c r="C123" s="56"/>
      <c r="D123" s="161"/>
      <c r="E123" s="163"/>
      <c r="F123" s="117" t="s">
        <v>8</v>
      </c>
      <c r="G123" s="294"/>
      <c r="H123" s="342"/>
      <c r="I123" s="250"/>
      <c r="J123" s="56"/>
      <c r="K123" s="250"/>
      <c r="L123" s="234"/>
      <c r="M123" s="251"/>
      <c r="N123" s="252"/>
      <c r="O123" s="45"/>
      <c r="P123" s="46"/>
      <c r="Q123" s="302"/>
      <c r="R123" s="257"/>
      <c r="S123" s="302"/>
      <c r="T123" s="302"/>
      <c r="U123" s="302"/>
      <c r="V123" s="45"/>
      <c r="W123" s="46"/>
      <c r="X123" s="262"/>
      <c r="Y123" s="263"/>
      <c r="Z123" s="262"/>
      <c r="AA123" s="263"/>
      <c r="AB123" s="262"/>
      <c r="AC123" s="264"/>
      <c r="AD123" s="240"/>
      <c r="AE123" s="126"/>
      <c r="AF123" s="52"/>
      <c r="AG123" s="45"/>
      <c r="AH123" s="45"/>
      <c r="AI123" s="296"/>
      <c r="AJ123" s="297"/>
      <c r="AK123" s="269"/>
      <c r="AL123" s="269"/>
      <c r="AM123" s="128"/>
      <c r="AN123" s="130"/>
    </row>
    <row r="124" spans="1:40" s="50" customFormat="1" x14ac:dyDescent="0.25">
      <c r="A124" s="159"/>
      <c r="B124" s="19"/>
      <c r="C124" s="56"/>
      <c r="D124" s="161"/>
      <c r="E124" s="163"/>
      <c r="F124" s="117" t="s">
        <v>8</v>
      </c>
      <c r="G124" s="294"/>
      <c r="H124" s="342"/>
      <c r="I124" s="250"/>
      <c r="J124" s="56"/>
      <c r="K124" s="250"/>
      <c r="L124" s="234"/>
      <c r="M124" s="251"/>
      <c r="N124" s="252"/>
      <c r="O124" s="45"/>
      <c r="P124" s="46"/>
      <c r="Q124" s="302"/>
      <c r="R124" s="257"/>
      <c r="S124" s="302"/>
      <c r="T124" s="302"/>
      <c r="U124" s="302"/>
      <c r="V124" s="45"/>
      <c r="W124" s="46"/>
      <c r="X124" s="262"/>
      <c r="Y124" s="263"/>
      <c r="Z124" s="262"/>
      <c r="AA124" s="263"/>
      <c r="AB124" s="262"/>
      <c r="AC124" s="264"/>
      <c r="AD124" s="240"/>
      <c r="AE124" s="126"/>
      <c r="AF124" s="52"/>
      <c r="AG124" s="45"/>
      <c r="AH124" s="45"/>
      <c r="AI124" s="296"/>
      <c r="AJ124" s="297"/>
      <c r="AK124" s="269"/>
      <c r="AL124" s="269"/>
      <c r="AM124" s="128"/>
      <c r="AN124" s="130"/>
    </row>
    <row r="125" spans="1:40" s="50" customFormat="1" x14ac:dyDescent="0.25">
      <c r="A125" s="159"/>
      <c r="B125" s="19"/>
      <c r="C125" s="56"/>
      <c r="D125" s="161"/>
      <c r="E125" s="163"/>
      <c r="F125" s="117" t="s">
        <v>8</v>
      </c>
      <c r="G125" s="294"/>
      <c r="H125" s="342"/>
      <c r="I125" s="250"/>
      <c r="J125" s="56"/>
      <c r="K125" s="250"/>
      <c r="L125" s="234"/>
      <c r="M125" s="251"/>
      <c r="N125" s="252"/>
      <c r="O125" s="45"/>
      <c r="P125" s="46"/>
      <c r="Q125" s="302"/>
      <c r="R125" s="257"/>
      <c r="S125" s="302"/>
      <c r="T125" s="302"/>
      <c r="U125" s="302"/>
      <c r="V125" s="45"/>
      <c r="W125" s="46"/>
      <c r="X125" s="262"/>
      <c r="Y125" s="263"/>
      <c r="Z125" s="262"/>
      <c r="AA125" s="263"/>
      <c r="AB125" s="262"/>
      <c r="AC125" s="264"/>
      <c r="AD125" s="240"/>
      <c r="AE125" s="126"/>
      <c r="AF125" s="52"/>
      <c r="AG125" s="45"/>
      <c r="AH125" s="45"/>
      <c r="AI125" s="296"/>
      <c r="AJ125" s="297"/>
      <c r="AK125" s="269"/>
      <c r="AL125" s="269"/>
      <c r="AM125" s="128"/>
      <c r="AN125" s="130"/>
    </row>
    <row r="126" spans="1:40" s="50" customFormat="1" x14ac:dyDescent="0.25">
      <c r="A126" s="159"/>
      <c r="B126" s="19"/>
      <c r="C126" s="56"/>
      <c r="D126" s="161"/>
      <c r="E126" s="163"/>
      <c r="F126" s="117" t="s">
        <v>8</v>
      </c>
      <c r="G126" s="294"/>
      <c r="H126" s="342"/>
      <c r="I126" s="250"/>
      <c r="J126" s="56"/>
      <c r="K126" s="250"/>
      <c r="L126" s="234"/>
      <c r="M126" s="251"/>
      <c r="N126" s="252"/>
      <c r="O126" s="45"/>
      <c r="P126" s="46"/>
      <c r="Q126" s="302"/>
      <c r="R126" s="257"/>
      <c r="S126" s="302"/>
      <c r="T126" s="302"/>
      <c r="U126" s="302"/>
      <c r="V126" s="45"/>
      <c r="W126" s="46"/>
      <c r="X126" s="262"/>
      <c r="Y126" s="263"/>
      <c r="Z126" s="262"/>
      <c r="AA126" s="263"/>
      <c r="AB126" s="262"/>
      <c r="AC126" s="264"/>
      <c r="AD126" s="240"/>
      <c r="AE126" s="126"/>
      <c r="AF126" s="52"/>
      <c r="AG126" s="45"/>
      <c r="AH126" s="45"/>
      <c r="AI126" s="296"/>
      <c r="AJ126" s="297"/>
      <c r="AK126" s="269"/>
      <c r="AL126" s="269"/>
      <c r="AM126" s="128"/>
      <c r="AN126" s="130"/>
    </row>
    <row r="127" spans="1:40" s="50" customFormat="1" x14ac:dyDescent="0.25">
      <c r="A127" s="159"/>
      <c r="B127" s="19"/>
      <c r="C127" s="56"/>
      <c r="D127" s="161"/>
      <c r="E127" s="163"/>
      <c r="F127" s="117" t="s">
        <v>8</v>
      </c>
      <c r="G127" s="294"/>
      <c r="H127" s="342"/>
      <c r="I127" s="250"/>
      <c r="J127" s="56"/>
      <c r="K127" s="250"/>
      <c r="L127" s="234"/>
      <c r="M127" s="251"/>
      <c r="N127" s="252"/>
      <c r="O127" s="45"/>
      <c r="P127" s="46"/>
      <c r="Q127" s="302"/>
      <c r="R127" s="257"/>
      <c r="S127" s="302"/>
      <c r="T127" s="302"/>
      <c r="U127" s="302"/>
      <c r="V127" s="45"/>
      <c r="W127" s="46"/>
      <c r="X127" s="262"/>
      <c r="Y127" s="263"/>
      <c r="Z127" s="262"/>
      <c r="AA127" s="263"/>
      <c r="AB127" s="262"/>
      <c r="AC127" s="264"/>
      <c r="AD127" s="240"/>
      <c r="AE127" s="126"/>
      <c r="AF127" s="52"/>
      <c r="AG127" s="45"/>
      <c r="AH127" s="45"/>
      <c r="AI127" s="296"/>
      <c r="AJ127" s="297"/>
      <c r="AK127" s="269"/>
      <c r="AL127" s="269"/>
      <c r="AM127" s="128"/>
      <c r="AN127" s="130"/>
    </row>
    <row r="128" spans="1:40" s="50" customFormat="1" x14ac:dyDescent="0.25">
      <c r="A128" s="159"/>
      <c r="B128" s="19"/>
      <c r="C128" s="56"/>
      <c r="D128" s="161"/>
      <c r="E128" s="163"/>
      <c r="F128" s="117" t="s">
        <v>8</v>
      </c>
      <c r="G128" s="294"/>
      <c r="H128" s="342"/>
      <c r="I128" s="250"/>
      <c r="J128" s="56"/>
      <c r="K128" s="250"/>
      <c r="L128" s="234"/>
      <c r="M128" s="251"/>
      <c r="N128" s="252"/>
      <c r="O128" s="45"/>
      <c r="P128" s="46"/>
      <c r="Q128" s="302"/>
      <c r="R128" s="257"/>
      <c r="S128" s="302"/>
      <c r="T128" s="302"/>
      <c r="U128" s="302"/>
      <c r="V128" s="45"/>
      <c r="W128" s="46"/>
      <c r="X128" s="262"/>
      <c r="Y128" s="263"/>
      <c r="Z128" s="262"/>
      <c r="AA128" s="263"/>
      <c r="AB128" s="262"/>
      <c r="AC128" s="264"/>
      <c r="AD128" s="240"/>
      <c r="AE128" s="126"/>
      <c r="AF128" s="52"/>
      <c r="AG128" s="45"/>
      <c r="AH128" s="45"/>
      <c r="AI128" s="296"/>
      <c r="AJ128" s="297"/>
      <c r="AK128" s="269"/>
      <c r="AL128" s="269"/>
      <c r="AM128" s="128"/>
      <c r="AN128" s="130"/>
    </row>
    <row r="129" spans="1:40" s="50" customFormat="1" x14ac:dyDescent="0.25">
      <c r="A129" s="159"/>
      <c r="B129" s="19"/>
      <c r="C129" s="56"/>
      <c r="D129" s="161"/>
      <c r="E129" s="163"/>
      <c r="F129" s="117" t="s">
        <v>8</v>
      </c>
      <c r="G129" s="294"/>
      <c r="H129" s="342"/>
      <c r="I129" s="250"/>
      <c r="J129" s="56"/>
      <c r="K129" s="250"/>
      <c r="L129" s="234"/>
      <c r="M129" s="251"/>
      <c r="N129" s="252"/>
      <c r="O129" s="45"/>
      <c r="P129" s="46"/>
      <c r="Q129" s="302"/>
      <c r="R129" s="257"/>
      <c r="S129" s="302"/>
      <c r="T129" s="302"/>
      <c r="U129" s="302"/>
      <c r="V129" s="45"/>
      <c r="W129" s="46"/>
      <c r="X129" s="262"/>
      <c r="Y129" s="263"/>
      <c r="Z129" s="262"/>
      <c r="AA129" s="263"/>
      <c r="AB129" s="262"/>
      <c r="AC129" s="264"/>
      <c r="AD129" s="240"/>
      <c r="AE129" s="126"/>
      <c r="AF129" s="52"/>
      <c r="AG129" s="45"/>
      <c r="AH129" s="45"/>
      <c r="AI129" s="296"/>
      <c r="AJ129" s="297"/>
      <c r="AK129" s="269"/>
      <c r="AL129" s="269"/>
      <c r="AM129" s="128"/>
      <c r="AN129" s="130"/>
    </row>
    <row r="130" spans="1:40" s="50" customFormat="1" x14ac:dyDescent="0.25">
      <c r="A130" s="159"/>
      <c r="B130" s="19"/>
      <c r="C130" s="56"/>
      <c r="D130" s="161"/>
      <c r="E130" s="163"/>
      <c r="F130" s="117" t="s">
        <v>8</v>
      </c>
      <c r="G130" s="294"/>
      <c r="H130" s="342"/>
      <c r="I130" s="250"/>
      <c r="J130" s="56"/>
      <c r="K130" s="250"/>
      <c r="L130" s="234"/>
      <c r="M130" s="251"/>
      <c r="N130" s="252"/>
      <c r="O130" s="45"/>
      <c r="P130" s="46"/>
      <c r="Q130" s="302"/>
      <c r="R130" s="257"/>
      <c r="S130" s="302"/>
      <c r="T130" s="302"/>
      <c r="U130" s="302"/>
      <c r="V130" s="45"/>
      <c r="W130" s="46"/>
      <c r="X130" s="262"/>
      <c r="Y130" s="263"/>
      <c r="Z130" s="262"/>
      <c r="AA130" s="263"/>
      <c r="AB130" s="262"/>
      <c r="AC130" s="264"/>
      <c r="AD130" s="240"/>
      <c r="AE130" s="126"/>
      <c r="AF130" s="52"/>
      <c r="AG130" s="45"/>
      <c r="AH130" s="45"/>
      <c r="AI130" s="296"/>
      <c r="AJ130" s="297"/>
      <c r="AK130" s="269"/>
      <c r="AL130" s="269"/>
      <c r="AM130" s="128"/>
      <c r="AN130" s="130"/>
    </row>
    <row r="131" spans="1:40" s="50" customFormat="1" x14ac:dyDescent="0.25">
      <c r="A131" s="159"/>
      <c r="B131" s="19"/>
      <c r="C131" s="56"/>
      <c r="D131" s="161"/>
      <c r="E131" s="163"/>
      <c r="F131" s="117" t="s">
        <v>8</v>
      </c>
      <c r="G131" s="294"/>
      <c r="H131" s="342"/>
      <c r="I131" s="250"/>
      <c r="J131" s="56"/>
      <c r="K131" s="250"/>
      <c r="L131" s="234"/>
      <c r="M131" s="251"/>
      <c r="N131" s="252"/>
      <c r="O131" s="45"/>
      <c r="P131" s="46"/>
      <c r="Q131" s="302"/>
      <c r="R131" s="257"/>
      <c r="S131" s="302"/>
      <c r="T131" s="302"/>
      <c r="U131" s="302"/>
      <c r="V131" s="45"/>
      <c r="W131" s="46"/>
      <c r="X131" s="262"/>
      <c r="Y131" s="263"/>
      <c r="Z131" s="262"/>
      <c r="AA131" s="263"/>
      <c r="AB131" s="262"/>
      <c r="AC131" s="264"/>
      <c r="AD131" s="240"/>
      <c r="AE131" s="126"/>
      <c r="AF131" s="52"/>
      <c r="AG131" s="45"/>
      <c r="AH131" s="45"/>
      <c r="AI131" s="296"/>
      <c r="AJ131" s="297"/>
      <c r="AK131" s="269"/>
      <c r="AL131" s="269"/>
      <c r="AM131" s="128"/>
      <c r="AN131" s="130"/>
    </row>
    <row r="132" spans="1:40" s="50" customFormat="1" x14ac:dyDescent="0.25">
      <c r="A132" s="159"/>
      <c r="B132" s="19"/>
      <c r="C132" s="56"/>
      <c r="D132" s="161"/>
      <c r="E132" s="163"/>
      <c r="F132" s="117" t="s">
        <v>8</v>
      </c>
      <c r="G132" s="294"/>
      <c r="H132" s="342"/>
      <c r="I132" s="250"/>
      <c r="J132" s="56"/>
      <c r="K132" s="250"/>
      <c r="L132" s="234"/>
      <c r="M132" s="251"/>
      <c r="N132" s="252"/>
      <c r="O132" s="45"/>
      <c r="P132" s="46"/>
      <c r="Q132" s="302"/>
      <c r="R132" s="257"/>
      <c r="S132" s="302"/>
      <c r="T132" s="302"/>
      <c r="U132" s="302"/>
      <c r="V132" s="45"/>
      <c r="W132" s="46"/>
      <c r="X132" s="262"/>
      <c r="Y132" s="263"/>
      <c r="Z132" s="262"/>
      <c r="AA132" s="263"/>
      <c r="AB132" s="262"/>
      <c r="AC132" s="264"/>
      <c r="AD132" s="240"/>
      <c r="AE132" s="126"/>
      <c r="AF132" s="52"/>
      <c r="AG132" s="45"/>
      <c r="AH132" s="45"/>
      <c r="AI132" s="296"/>
      <c r="AJ132" s="297"/>
      <c r="AK132" s="269"/>
      <c r="AL132" s="269"/>
      <c r="AM132" s="128"/>
      <c r="AN132" s="130"/>
    </row>
    <row r="133" spans="1:40" s="50" customFormat="1" x14ac:dyDescent="0.25">
      <c r="A133" s="159"/>
      <c r="B133" s="19"/>
      <c r="C133" s="56"/>
      <c r="D133" s="161"/>
      <c r="E133" s="163"/>
      <c r="F133" s="117" t="s">
        <v>8</v>
      </c>
      <c r="G133" s="294"/>
      <c r="H133" s="342"/>
      <c r="I133" s="250"/>
      <c r="J133" s="56"/>
      <c r="K133" s="250"/>
      <c r="L133" s="234"/>
      <c r="M133" s="251"/>
      <c r="N133" s="252"/>
      <c r="O133" s="45"/>
      <c r="P133" s="46"/>
      <c r="Q133" s="302"/>
      <c r="R133" s="257"/>
      <c r="S133" s="302"/>
      <c r="T133" s="302"/>
      <c r="U133" s="302"/>
      <c r="V133" s="45"/>
      <c r="W133" s="46"/>
      <c r="X133" s="262"/>
      <c r="Y133" s="263"/>
      <c r="Z133" s="262"/>
      <c r="AA133" s="263"/>
      <c r="AB133" s="262"/>
      <c r="AC133" s="264"/>
      <c r="AD133" s="240"/>
      <c r="AE133" s="126"/>
      <c r="AF133" s="52"/>
      <c r="AG133" s="45"/>
      <c r="AH133" s="45"/>
      <c r="AI133" s="296"/>
      <c r="AJ133" s="297"/>
      <c r="AK133" s="269"/>
      <c r="AL133" s="269"/>
      <c r="AM133" s="128"/>
      <c r="AN133" s="130"/>
    </row>
    <row r="134" spans="1:40" s="50" customFormat="1" x14ac:dyDescent="0.25">
      <c r="A134" s="159"/>
      <c r="B134" s="19"/>
      <c r="C134" s="56"/>
      <c r="D134" s="161"/>
      <c r="E134" s="163"/>
      <c r="F134" s="117" t="s">
        <v>8</v>
      </c>
      <c r="G134" s="294"/>
      <c r="H134" s="342"/>
      <c r="I134" s="250"/>
      <c r="J134" s="56"/>
      <c r="K134" s="250"/>
      <c r="L134" s="234"/>
      <c r="M134" s="251"/>
      <c r="N134" s="252"/>
      <c r="O134" s="45"/>
      <c r="P134" s="46"/>
      <c r="Q134" s="302"/>
      <c r="R134" s="257"/>
      <c r="S134" s="302"/>
      <c r="T134" s="302"/>
      <c r="U134" s="302"/>
      <c r="V134" s="45"/>
      <c r="W134" s="46"/>
      <c r="X134" s="262"/>
      <c r="Y134" s="263"/>
      <c r="Z134" s="262"/>
      <c r="AA134" s="263"/>
      <c r="AB134" s="262"/>
      <c r="AC134" s="264"/>
      <c r="AD134" s="240"/>
      <c r="AE134" s="126"/>
      <c r="AF134" s="52"/>
      <c r="AG134" s="45"/>
      <c r="AH134" s="45"/>
      <c r="AI134" s="296"/>
      <c r="AJ134" s="297"/>
      <c r="AK134" s="269"/>
      <c r="AL134" s="269"/>
      <c r="AM134" s="128"/>
      <c r="AN134" s="130"/>
    </row>
    <row r="135" spans="1:40" s="50" customFormat="1" x14ac:dyDescent="0.25">
      <c r="A135" s="159"/>
      <c r="B135" s="19"/>
      <c r="C135" s="56"/>
      <c r="D135" s="161"/>
      <c r="E135" s="163"/>
      <c r="F135" s="117" t="s">
        <v>8</v>
      </c>
      <c r="G135" s="294"/>
      <c r="H135" s="342"/>
      <c r="I135" s="250"/>
      <c r="J135" s="56"/>
      <c r="K135" s="250"/>
      <c r="L135" s="234"/>
      <c r="M135" s="251"/>
      <c r="N135" s="252"/>
      <c r="O135" s="45"/>
      <c r="P135" s="46"/>
      <c r="Q135" s="302"/>
      <c r="R135" s="257"/>
      <c r="S135" s="302"/>
      <c r="T135" s="302"/>
      <c r="U135" s="302"/>
      <c r="V135" s="45"/>
      <c r="W135" s="46"/>
      <c r="X135" s="262"/>
      <c r="Y135" s="263"/>
      <c r="Z135" s="262"/>
      <c r="AA135" s="263"/>
      <c r="AB135" s="262"/>
      <c r="AC135" s="264"/>
      <c r="AD135" s="240"/>
      <c r="AE135" s="126"/>
      <c r="AF135" s="52"/>
      <c r="AG135" s="45"/>
      <c r="AH135" s="45"/>
      <c r="AI135" s="296"/>
      <c r="AJ135" s="297"/>
      <c r="AK135" s="269"/>
      <c r="AL135" s="269"/>
      <c r="AM135" s="128"/>
      <c r="AN135" s="130"/>
    </row>
    <row r="136" spans="1:40" s="50" customFormat="1" x14ac:dyDescent="0.25">
      <c r="A136" s="159"/>
      <c r="B136" s="19"/>
      <c r="C136" s="56"/>
      <c r="D136" s="161"/>
      <c r="E136" s="163"/>
      <c r="F136" s="117" t="s">
        <v>8</v>
      </c>
      <c r="G136" s="294"/>
      <c r="H136" s="342"/>
      <c r="I136" s="250"/>
      <c r="J136" s="56"/>
      <c r="K136" s="250"/>
      <c r="L136" s="234"/>
      <c r="M136" s="251"/>
      <c r="N136" s="252"/>
      <c r="O136" s="45"/>
      <c r="P136" s="46"/>
      <c r="Q136" s="302"/>
      <c r="R136" s="257"/>
      <c r="S136" s="302"/>
      <c r="T136" s="302"/>
      <c r="U136" s="302"/>
      <c r="V136" s="45"/>
      <c r="W136" s="46"/>
      <c r="X136" s="262"/>
      <c r="Y136" s="263"/>
      <c r="Z136" s="262"/>
      <c r="AA136" s="263"/>
      <c r="AB136" s="262"/>
      <c r="AC136" s="264"/>
      <c r="AD136" s="240"/>
      <c r="AE136" s="126"/>
      <c r="AF136" s="52"/>
      <c r="AG136" s="45"/>
      <c r="AH136" s="45"/>
      <c r="AI136" s="296"/>
      <c r="AJ136" s="297"/>
      <c r="AK136" s="269"/>
      <c r="AL136" s="269"/>
      <c r="AM136" s="128"/>
      <c r="AN136" s="130"/>
    </row>
    <row r="137" spans="1:40" s="50" customFormat="1" x14ac:dyDescent="0.25">
      <c r="A137" s="159"/>
      <c r="B137" s="19"/>
      <c r="C137" s="56"/>
      <c r="D137" s="161"/>
      <c r="E137" s="163"/>
      <c r="F137" s="117" t="s">
        <v>8</v>
      </c>
      <c r="G137" s="294"/>
      <c r="H137" s="342"/>
      <c r="I137" s="250"/>
      <c r="J137" s="56"/>
      <c r="K137" s="250"/>
      <c r="L137" s="234"/>
      <c r="M137" s="251"/>
      <c r="N137" s="252"/>
      <c r="O137" s="45"/>
      <c r="P137" s="46"/>
      <c r="Q137" s="302"/>
      <c r="R137" s="257"/>
      <c r="S137" s="302"/>
      <c r="T137" s="302"/>
      <c r="U137" s="302"/>
      <c r="V137" s="45"/>
      <c r="W137" s="46"/>
      <c r="X137" s="262"/>
      <c r="Y137" s="263"/>
      <c r="Z137" s="262"/>
      <c r="AA137" s="263"/>
      <c r="AB137" s="262"/>
      <c r="AC137" s="264"/>
      <c r="AD137" s="240"/>
      <c r="AE137" s="126"/>
      <c r="AF137" s="52"/>
      <c r="AG137" s="45"/>
      <c r="AH137" s="45"/>
      <c r="AI137" s="296"/>
      <c r="AJ137" s="297"/>
      <c r="AK137" s="269"/>
      <c r="AL137" s="269"/>
      <c r="AM137" s="128"/>
      <c r="AN137" s="130"/>
    </row>
    <row r="138" spans="1:40" s="50" customFormat="1" x14ac:dyDescent="0.25">
      <c r="A138" s="159"/>
      <c r="B138" s="19"/>
      <c r="C138" s="56"/>
      <c r="D138" s="161"/>
      <c r="E138" s="163"/>
      <c r="F138" s="117" t="s">
        <v>8</v>
      </c>
      <c r="G138" s="294"/>
      <c r="H138" s="342"/>
      <c r="I138" s="250"/>
      <c r="J138" s="56"/>
      <c r="K138" s="250"/>
      <c r="L138" s="234"/>
      <c r="M138" s="251"/>
      <c r="N138" s="252"/>
      <c r="O138" s="45"/>
      <c r="P138" s="46"/>
      <c r="Q138" s="302"/>
      <c r="R138" s="257"/>
      <c r="S138" s="302"/>
      <c r="T138" s="302"/>
      <c r="U138" s="302"/>
      <c r="V138" s="45"/>
      <c r="W138" s="46"/>
      <c r="X138" s="262"/>
      <c r="Y138" s="263"/>
      <c r="Z138" s="262"/>
      <c r="AA138" s="263"/>
      <c r="AB138" s="262"/>
      <c r="AC138" s="264"/>
      <c r="AD138" s="240"/>
      <c r="AE138" s="126"/>
      <c r="AF138" s="52"/>
      <c r="AG138" s="45"/>
      <c r="AH138" s="45"/>
      <c r="AI138" s="296"/>
      <c r="AJ138" s="297"/>
      <c r="AK138" s="269"/>
      <c r="AL138" s="269"/>
      <c r="AM138" s="128"/>
      <c r="AN138" s="130"/>
    </row>
    <row r="139" spans="1:40" s="50" customFormat="1" x14ac:dyDescent="0.25">
      <c r="A139" s="159"/>
      <c r="B139" s="19"/>
      <c r="C139" s="56"/>
      <c r="D139" s="161"/>
      <c r="E139" s="163"/>
      <c r="F139" s="117" t="s">
        <v>8</v>
      </c>
      <c r="G139" s="294"/>
      <c r="H139" s="342"/>
      <c r="I139" s="250"/>
      <c r="J139" s="56"/>
      <c r="K139" s="250"/>
      <c r="L139" s="234"/>
      <c r="M139" s="251"/>
      <c r="N139" s="252"/>
      <c r="O139" s="45"/>
      <c r="P139" s="46"/>
      <c r="Q139" s="302"/>
      <c r="R139" s="257"/>
      <c r="S139" s="302"/>
      <c r="T139" s="302"/>
      <c r="U139" s="302"/>
      <c r="V139" s="45"/>
      <c r="W139" s="46"/>
      <c r="X139" s="262"/>
      <c r="Y139" s="263"/>
      <c r="Z139" s="262"/>
      <c r="AA139" s="263"/>
      <c r="AB139" s="262"/>
      <c r="AC139" s="264"/>
      <c r="AD139" s="240"/>
      <c r="AE139" s="126"/>
      <c r="AF139" s="52"/>
      <c r="AG139" s="45"/>
      <c r="AH139" s="45"/>
      <c r="AI139" s="296"/>
      <c r="AJ139" s="297"/>
      <c r="AK139" s="269"/>
      <c r="AL139" s="269"/>
      <c r="AM139" s="128"/>
      <c r="AN139" s="130"/>
    </row>
    <row r="140" spans="1:40" s="50" customFormat="1" x14ac:dyDescent="0.25">
      <c r="A140" s="159"/>
      <c r="B140" s="19"/>
      <c r="C140" s="56"/>
      <c r="D140" s="161"/>
      <c r="E140" s="163"/>
      <c r="F140" s="117" t="s">
        <v>8</v>
      </c>
      <c r="G140" s="294"/>
      <c r="H140" s="342"/>
      <c r="I140" s="250"/>
      <c r="J140" s="56"/>
      <c r="K140" s="250"/>
      <c r="L140" s="234"/>
      <c r="M140" s="251"/>
      <c r="N140" s="252"/>
      <c r="O140" s="45"/>
      <c r="P140" s="46"/>
      <c r="Q140" s="302"/>
      <c r="R140" s="257"/>
      <c r="S140" s="302"/>
      <c r="T140" s="302"/>
      <c r="U140" s="302"/>
      <c r="V140" s="45"/>
      <c r="W140" s="46"/>
      <c r="X140" s="262"/>
      <c r="Y140" s="263"/>
      <c r="Z140" s="262"/>
      <c r="AA140" s="263"/>
      <c r="AB140" s="262"/>
      <c r="AC140" s="264"/>
      <c r="AD140" s="240"/>
      <c r="AE140" s="126"/>
      <c r="AF140" s="52"/>
      <c r="AG140" s="45"/>
      <c r="AH140" s="45"/>
      <c r="AI140" s="296"/>
      <c r="AJ140" s="297"/>
      <c r="AK140" s="269"/>
      <c r="AL140" s="269"/>
      <c r="AM140" s="128"/>
      <c r="AN140" s="130"/>
    </row>
    <row r="141" spans="1:40" s="50" customFormat="1" x14ac:dyDescent="0.25">
      <c r="A141" s="159"/>
      <c r="B141" s="19"/>
      <c r="C141" s="56"/>
      <c r="D141" s="161"/>
      <c r="E141" s="163"/>
      <c r="F141" s="117" t="s">
        <v>8</v>
      </c>
      <c r="G141" s="294"/>
      <c r="H141" s="342"/>
      <c r="I141" s="250"/>
      <c r="J141" s="56"/>
      <c r="K141" s="250"/>
      <c r="L141" s="234"/>
      <c r="M141" s="251"/>
      <c r="N141" s="252"/>
      <c r="O141" s="45"/>
      <c r="P141" s="46"/>
      <c r="Q141" s="302"/>
      <c r="R141" s="257"/>
      <c r="S141" s="302"/>
      <c r="T141" s="302"/>
      <c r="U141" s="302"/>
      <c r="V141" s="45"/>
      <c r="W141" s="46"/>
      <c r="X141" s="262"/>
      <c r="Y141" s="263"/>
      <c r="Z141" s="262"/>
      <c r="AA141" s="263"/>
      <c r="AB141" s="262"/>
      <c r="AC141" s="264"/>
      <c r="AD141" s="240"/>
      <c r="AE141" s="126"/>
      <c r="AF141" s="52"/>
      <c r="AG141" s="45"/>
      <c r="AH141" s="45"/>
      <c r="AI141" s="296"/>
      <c r="AJ141" s="297"/>
      <c r="AK141" s="269"/>
      <c r="AL141" s="269"/>
      <c r="AM141" s="128"/>
      <c r="AN141" s="130"/>
    </row>
    <row r="142" spans="1:40" s="50" customFormat="1" x14ac:dyDescent="0.25">
      <c r="A142" s="159"/>
      <c r="B142" s="19"/>
      <c r="C142" s="56"/>
      <c r="D142" s="161"/>
      <c r="E142" s="163"/>
      <c r="F142" s="117" t="s">
        <v>8</v>
      </c>
      <c r="G142" s="294"/>
      <c r="H142" s="342"/>
      <c r="I142" s="250"/>
      <c r="J142" s="56"/>
      <c r="K142" s="250"/>
      <c r="L142" s="234"/>
      <c r="M142" s="251"/>
      <c r="N142" s="252"/>
      <c r="O142" s="45"/>
      <c r="P142" s="46"/>
      <c r="Q142" s="302"/>
      <c r="R142" s="257"/>
      <c r="S142" s="302"/>
      <c r="T142" s="302"/>
      <c r="U142" s="302"/>
      <c r="V142" s="45"/>
      <c r="W142" s="46"/>
      <c r="X142" s="262"/>
      <c r="Y142" s="263"/>
      <c r="Z142" s="262"/>
      <c r="AA142" s="263"/>
      <c r="AB142" s="262"/>
      <c r="AC142" s="264"/>
      <c r="AD142" s="240"/>
      <c r="AE142" s="126"/>
      <c r="AF142" s="52"/>
      <c r="AG142" s="45"/>
      <c r="AH142" s="45"/>
      <c r="AI142" s="296"/>
      <c r="AJ142" s="297"/>
      <c r="AK142" s="269"/>
      <c r="AL142" s="269"/>
      <c r="AM142" s="128"/>
      <c r="AN142" s="130"/>
    </row>
    <row r="143" spans="1:40" s="50" customFormat="1" x14ac:dyDescent="0.25">
      <c r="A143" s="159"/>
      <c r="B143" s="19"/>
      <c r="C143" s="56"/>
      <c r="D143" s="161"/>
      <c r="E143" s="163"/>
      <c r="F143" s="117" t="s">
        <v>8</v>
      </c>
      <c r="G143" s="294"/>
      <c r="H143" s="342"/>
      <c r="I143" s="250"/>
      <c r="J143" s="56"/>
      <c r="K143" s="250"/>
      <c r="L143" s="234"/>
      <c r="M143" s="251"/>
      <c r="N143" s="252"/>
      <c r="O143" s="45"/>
      <c r="P143" s="46"/>
      <c r="Q143" s="302"/>
      <c r="R143" s="257"/>
      <c r="S143" s="302"/>
      <c r="T143" s="302"/>
      <c r="U143" s="302"/>
      <c r="V143" s="45"/>
      <c r="W143" s="46"/>
      <c r="X143" s="262"/>
      <c r="Y143" s="263"/>
      <c r="Z143" s="262"/>
      <c r="AA143" s="263"/>
      <c r="AB143" s="262"/>
      <c r="AC143" s="264"/>
      <c r="AD143" s="240"/>
      <c r="AE143" s="126"/>
      <c r="AF143" s="52"/>
      <c r="AG143" s="45"/>
      <c r="AH143" s="45"/>
      <c r="AI143" s="296"/>
      <c r="AJ143" s="297"/>
      <c r="AK143" s="269"/>
      <c r="AL143" s="269"/>
      <c r="AM143" s="128"/>
      <c r="AN143" s="130"/>
    </row>
    <row r="144" spans="1:40" s="50" customFormat="1" x14ac:dyDescent="0.25">
      <c r="A144" s="159"/>
      <c r="B144" s="19"/>
      <c r="C144" s="56"/>
      <c r="D144" s="161"/>
      <c r="E144" s="163"/>
      <c r="F144" s="117" t="s">
        <v>8</v>
      </c>
      <c r="G144" s="294"/>
      <c r="H144" s="342"/>
      <c r="I144" s="250"/>
      <c r="J144" s="56"/>
      <c r="K144" s="250"/>
      <c r="L144" s="234"/>
      <c r="M144" s="251"/>
      <c r="N144" s="252"/>
      <c r="O144" s="45"/>
      <c r="P144" s="46"/>
      <c r="Q144" s="302"/>
      <c r="R144" s="257"/>
      <c r="S144" s="302"/>
      <c r="T144" s="302"/>
      <c r="U144" s="302"/>
      <c r="V144" s="45"/>
      <c r="W144" s="46"/>
      <c r="X144" s="262"/>
      <c r="Y144" s="263"/>
      <c r="Z144" s="262"/>
      <c r="AA144" s="263"/>
      <c r="AB144" s="262"/>
      <c r="AC144" s="264"/>
      <c r="AD144" s="240"/>
      <c r="AE144" s="126"/>
      <c r="AF144" s="52"/>
      <c r="AG144" s="45"/>
      <c r="AH144" s="45"/>
      <c r="AI144" s="296"/>
      <c r="AJ144" s="297"/>
      <c r="AK144" s="269"/>
      <c r="AL144" s="269"/>
      <c r="AM144" s="128"/>
      <c r="AN144" s="130"/>
    </row>
    <row r="145" spans="1:40" s="50" customFormat="1" x14ac:dyDescent="0.25">
      <c r="A145" s="159"/>
      <c r="B145" s="19"/>
      <c r="C145" s="56"/>
      <c r="D145" s="161"/>
      <c r="E145" s="163"/>
      <c r="F145" s="117" t="s">
        <v>8</v>
      </c>
      <c r="G145" s="294"/>
      <c r="H145" s="342"/>
      <c r="I145" s="250"/>
      <c r="J145" s="56"/>
      <c r="K145" s="250"/>
      <c r="L145" s="234"/>
      <c r="M145" s="251"/>
      <c r="N145" s="252"/>
      <c r="O145" s="45"/>
      <c r="P145" s="46"/>
      <c r="Q145" s="302"/>
      <c r="R145" s="257"/>
      <c r="S145" s="302"/>
      <c r="T145" s="302"/>
      <c r="U145" s="302"/>
      <c r="V145" s="45"/>
      <c r="W145" s="46"/>
      <c r="X145" s="262"/>
      <c r="Y145" s="263"/>
      <c r="Z145" s="262"/>
      <c r="AA145" s="263"/>
      <c r="AB145" s="262"/>
      <c r="AC145" s="264"/>
      <c r="AD145" s="240"/>
      <c r="AE145" s="126"/>
      <c r="AF145" s="52"/>
      <c r="AG145" s="45"/>
      <c r="AH145" s="45"/>
      <c r="AI145" s="296"/>
      <c r="AJ145" s="297"/>
      <c r="AK145" s="269"/>
      <c r="AL145" s="269"/>
      <c r="AM145" s="128"/>
      <c r="AN145" s="130"/>
    </row>
    <row r="146" spans="1:40" s="50" customFormat="1" x14ac:dyDescent="0.25">
      <c r="A146" s="159"/>
      <c r="B146" s="19"/>
      <c r="C146" s="56"/>
      <c r="D146" s="161"/>
      <c r="E146" s="163"/>
      <c r="F146" s="117" t="s">
        <v>8</v>
      </c>
      <c r="G146" s="294"/>
      <c r="H146" s="342"/>
      <c r="I146" s="250"/>
      <c r="J146" s="56"/>
      <c r="K146" s="250"/>
      <c r="L146" s="234"/>
      <c r="M146" s="251"/>
      <c r="N146" s="252"/>
      <c r="O146" s="45"/>
      <c r="P146" s="46"/>
      <c r="Q146" s="302"/>
      <c r="R146" s="257"/>
      <c r="S146" s="302"/>
      <c r="T146" s="302"/>
      <c r="U146" s="302"/>
      <c r="V146" s="45"/>
      <c r="W146" s="46"/>
      <c r="X146" s="262"/>
      <c r="Y146" s="263"/>
      <c r="Z146" s="262"/>
      <c r="AA146" s="263"/>
      <c r="AB146" s="262"/>
      <c r="AC146" s="264"/>
      <c r="AD146" s="240"/>
      <c r="AE146" s="126"/>
      <c r="AF146" s="52"/>
      <c r="AG146" s="45"/>
      <c r="AH146" s="45"/>
      <c r="AI146" s="296"/>
      <c r="AJ146" s="297"/>
      <c r="AK146" s="269"/>
      <c r="AL146" s="269"/>
      <c r="AM146" s="128"/>
      <c r="AN146" s="130"/>
    </row>
    <row r="147" spans="1:40" s="50" customFormat="1" x14ac:dyDescent="0.25">
      <c r="A147" s="159"/>
      <c r="B147" s="19"/>
      <c r="C147" s="56"/>
      <c r="D147" s="161"/>
      <c r="E147" s="163"/>
      <c r="F147" s="117" t="s">
        <v>8</v>
      </c>
      <c r="G147" s="294"/>
      <c r="H147" s="342"/>
      <c r="I147" s="250"/>
      <c r="J147" s="56"/>
      <c r="K147" s="250"/>
      <c r="L147" s="234"/>
      <c r="M147" s="251"/>
      <c r="N147" s="252"/>
      <c r="O147" s="45"/>
      <c r="P147" s="46"/>
      <c r="Q147" s="302"/>
      <c r="R147" s="257"/>
      <c r="S147" s="302"/>
      <c r="T147" s="302"/>
      <c r="U147" s="302"/>
      <c r="V147" s="45"/>
      <c r="W147" s="46"/>
      <c r="X147" s="262"/>
      <c r="Y147" s="263"/>
      <c r="Z147" s="262"/>
      <c r="AA147" s="263"/>
      <c r="AB147" s="262"/>
      <c r="AC147" s="264"/>
      <c r="AD147" s="240"/>
      <c r="AE147" s="126"/>
      <c r="AF147" s="52"/>
      <c r="AG147" s="45"/>
      <c r="AH147" s="45"/>
      <c r="AI147" s="296"/>
      <c r="AJ147" s="297"/>
      <c r="AK147" s="269"/>
      <c r="AL147" s="269"/>
      <c r="AM147" s="128"/>
      <c r="AN147" s="130"/>
    </row>
    <row r="148" spans="1:40" s="50" customFormat="1" x14ac:dyDescent="0.25">
      <c r="A148" s="159"/>
      <c r="B148" s="19"/>
      <c r="C148" s="56"/>
      <c r="D148" s="161"/>
      <c r="E148" s="163"/>
      <c r="F148" s="117" t="s">
        <v>8</v>
      </c>
      <c r="G148" s="294"/>
      <c r="H148" s="342"/>
      <c r="I148" s="250"/>
      <c r="J148" s="56"/>
      <c r="K148" s="250"/>
      <c r="L148" s="234"/>
      <c r="M148" s="251"/>
      <c r="N148" s="252"/>
      <c r="O148" s="45"/>
      <c r="P148" s="46"/>
      <c r="Q148" s="302"/>
      <c r="R148" s="257"/>
      <c r="S148" s="302"/>
      <c r="T148" s="302"/>
      <c r="U148" s="302"/>
      <c r="V148" s="45"/>
      <c r="W148" s="46"/>
      <c r="X148" s="262"/>
      <c r="Y148" s="263"/>
      <c r="Z148" s="262"/>
      <c r="AA148" s="263"/>
      <c r="AB148" s="262"/>
      <c r="AC148" s="264"/>
      <c r="AD148" s="240"/>
      <c r="AE148" s="126"/>
      <c r="AF148" s="52"/>
      <c r="AG148" s="45"/>
      <c r="AH148" s="45"/>
      <c r="AI148" s="296"/>
      <c r="AJ148" s="297"/>
      <c r="AK148" s="269"/>
      <c r="AL148" s="269"/>
      <c r="AM148" s="128"/>
      <c r="AN148" s="130"/>
    </row>
    <row r="149" spans="1:40" s="50" customFormat="1" x14ac:dyDescent="0.25">
      <c r="A149" s="159"/>
      <c r="B149" s="19"/>
      <c r="C149" s="56"/>
      <c r="D149" s="161"/>
      <c r="E149" s="163"/>
      <c r="F149" s="117" t="s">
        <v>8</v>
      </c>
      <c r="G149" s="294"/>
      <c r="H149" s="342"/>
      <c r="I149" s="250"/>
      <c r="J149" s="56"/>
      <c r="K149" s="250"/>
      <c r="L149" s="234"/>
      <c r="M149" s="251"/>
      <c r="N149" s="252"/>
      <c r="O149" s="45"/>
      <c r="P149" s="46"/>
      <c r="Q149" s="302"/>
      <c r="R149" s="257"/>
      <c r="S149" s="302"/>
      <c r="T149" s="302"/>
      <c r="U149" s="302"/>
      <c r="V149" s="45"/>
      <c r="W149" s="46"/>
      <c r="X149" s="262"/>
      <c r="Y149" s="263"/>
      <c r="Z149" s="262"/>
      <c r="AA149" s="263"/>
      <c r="AB149" s="262"/>
      <c r="AC149" s="264"/>
      <c r="AD149" s="240"/>
      <c r="AE149" s="126"/>
      <c r="AF149" s="52"/>
      <c r="AG149" s="45"/>
      <c r="AH149" s="45"/>
      <c r="AI149" s="296"/>
      <c r="AJ149" s="297"/>
      <c r="AK149" s="269"/>
      <c r="AL149" s="269"/>
      <c r="AM149" s="128"/>
      <c r="AN149" s="130"/>
    </row>
    <row r="150" spans="1:40" s="50" customFormat="1" x14ac:dyDescent="0.25">
      <c r="A150" s="159"/>
      <c r="B150" s="19"/>
      <c r="C150" s="56"/>
      <c r="D150" s="161"/>
      <c r="E150" s="163"/>
      <c r="F150" s="117" t="s">
        <v>8</v>
      </c>
      <c r="G150" s="294"/>
      <c r="H150" s="342"/>
      <c r="I150" s="250"/>
      <c r="J150" s="56"/>
      <c r="K150" s="250"/>
      <c r="L150" s="234"/>
      <c r="M150" s="251"/>
      <c r="N150" s="252"/>
      <c r="O150" s="45"/>
      <c r="P150" s="46"/>
      <c r="Q150" s="302"/>
      <c r="R150" s="257"/>
      <c r="S150" s="302"/>
      <c r="T150" s="302"/>
      <c r="U150" s="302"/>
      <c r="V150" s="45"/>
      <c r="W150" s="46"/>
      <c r="X150" s="262"/>
      <c r="Y150" s="263"/>
      <c r="Z150" s="262"/>
      <c r="AA150" s="263"/>
      <c r="AB150" s="262"/>
      <c r="AC150" s="264"/>
      <c r="AD150" s="240"/>
      <c r="AE150" s="126"/>
      <c r="AF150" s="52"/>
      <c r="AG150" s="45"/>
      <c r="AH150" s="45"/>
      <c r="AI150" s="296"/>
      <c r="AJ150" s="297"/>
      <c r="AK150" s="269"/>
      <c r="AL150" s="269"/>
      <c r="AM150" s="128"/>
      <c r="AN150" s="130"/>
    </row>
    <row r="151" spans="1:40" s="50" customFormat="1" x14ac:dyDescent="0.25">
      <c r="A151" s="159"/>
      <c r="B151" s="19"/>
      <c r="C151" s="56"/>
      <c r="D151" s="161"/>
      <c r="E151" s="163"/>
      <c r="F151" s="117" t="s">
        <v>8</v>
      </c>
      <c r="G151" s="294"/>
      <c r="H151" s="342"/>
      <c r="I151" s="250"/>
      <c r="J151" s="56"/>
      <c r="K151" s="250"/>
      <c r="L151" s="234"/>
      <c r="M151" s="251"/>
      <c r="N151" s="252"/>
      <c r="O151" s="45"/>
      <c r="P151" s="46"/>
      <c r="Q151" s="302"/>
      <c r="R151" s="257"/>
      <c r="S151" s="302"/>
      <c r="T151" s="302"/>
      <c r="U151" s="302"/>
      <c r="V151" s="45"/>
      <c r="W151" s="46"/>
      <c r="X151" s="262"/>
      <c r="Y151" s="263"/>
      <c r="Z151" s="262"/>
      <c r="AA151" s="263"/>
      <c r="AB151" s="262"/>
      <c r="AC151" s="264"/>
      <c r="AD151" s="240"/>
      <c r="AE151" s="126"/>
      <c r="AF151" s="52"/>
      <c r="AG151" s="45"/>
      <c r="AH151" s="45"/>
      <c r="AI151" s="296"/>
      <c r="AJ151" s="297"/>
      <c r="AK151" s="269"/>
      <c r="AL151" s="269"/>
      <c r="AM151" s="128"/>
      <c r="AN151" s="130"/>
    </row>
    <row r="152" spans="1:40" s="50" customFormat="1" x14ac:dyDescent="0.25">
      <c r="A152" s="159"/>
      <c r="B152" s="19"/>
      <c r="C152" s="56"/>
      <c r="D152" s="161"/>
      <c r="E152" s="163"/>
      <c r="F152" s="117" t="s">
        <v>8</v>
      </c>
      <c r="G152" s="294"/>
      <c r="H152" s="342"/>
      <c r="I152" s="250"/>
      <c r="J152" s="56"/>
      <c r="K152" s="250"/>
      <c r="L152" s="234"/>
      <c r="M152" s="251"/>
      <c r="N152" s="252"/>
      <c r="O152" s="45"/>
      <c r="P152" s="46"/>
      <c r="Q152" s="302"/>
      <c r="R152" s="257"/>
      <c r="S152" s="302"/>
      <c r="T152" s="302"/>
      <c r="U152" s="302"/>
      <c r="V152" s="45"/>
      <c r="W152" s="46"/>
      <c r="X152" s="262"/>
      <c r="Y152" s="263"/>
      <c r="Z152" s="262"/>
      <c r="AA152" s="263"/>
      <c r="AB152" s="262"/>
      <c r="AC152" s="264"/>
      <c r="AD152" s="240"/>
      <c r="AE152" s="126"/>
      <c r="AF152" s="52"/>
      <c r="AG152" s="45"/>
      <c r="AH152" s="45"/>
      <c r="AI152" s="296"/>
      <c r="AJ152" s="297"/>
      <c r="AK152" s="269"/>
      <c r="AL152" s="269"/>
      <c r="AM152" s="128"/>
      <c r="AN152" s="130"/>
    </row>
    <row r="153" spans="1:40" s="50" customFormat="1" x14ac:dyDescent="0.25">
      <c r="A153" s="159"/>
      <c r="B153" s="19"/>
      <c r="C153" s="56"/>
      <c r="D153" s="161"/>
      <c r="E153" s="163"/>
      <c r="F153" s="117" t="s">
        <v>8</v>
      </c>
      <c r="G153" s="294"/>
      <c r="H153" s="342"/>
      <c r="I153" s="250"/>
      <c r="J153" s="56"/>
      <c r="K153" s="250"/>
      <c r="L153" s="234"/>
      <c r="M153" s="251"/>
      <c r="N153" s="252"/>
      <c r="O153" s="45"/>
      <c r="P153" s="46"/>
      <c r="Q153" s="302"/>
      <c r="R153" s="257"/>
      <c r="S153" s="302"/>
      <c r="T153" s="302"/>
      <c r="U153" s="302"/>
      <c r="V153" s="45"/>
      <c r="W153" s="46"/>
      <c r="X153" s="262"/>
      <c r="Y153" s="263"/>
      <c r="Z153" s="262"/>
      <c r="AA153" s="263"/>
      <c r="AB153" s="262"/>
      <c r="AC153" s="264"/>
      <c r="AD153" s="240"/>
      <c r="AE153" s="126"/>
      <c r="AF153" s="52"/>
      <c r="AG153" s="45"/>
      <c r="AH153" s="45"/>
      <c r="AI153" s="296"/>
      <c r="AJ153" s="297"/>
      <c r="AK153" s="269"/>
      <c r="AL153" s="269"/>
      <c r="AM153" s="128"/>
      <c r="AN153" s="130"/>
    </row>
    <row r="154" spans="1:40" s="50" customFormat="1" x14ac:dyDescent="0.25">
      <c r="A154" s="159"/>
      <c r="B154" s="19"/>
      <c r="C154" s="56"/>
      <c r="D154" s="161"/>
      <c r="E154" s="163"/>
      <c r="F154" s="117" t="s">
        <v>8</v>
      </c>
      <c r="G154" s="294"/>
      <c r="H154" s="342"/>
      <c r="I154" s="250"/>
      <c r="J154" s="56"/>
      <c r="K154" s="250"/>
      <c r="L154" s="234"/>
      <c r="M154" s="251"/>
      <c r="N154" s="252"/>
      <c r="O154" s="45"/>
      <c r="P154" s="46"/>
      <c r="Q154" s="302"/>
      <c r="R154" s="257"/>
      <c r="S154" s="302"/>
      <c r="T154" s="302"/>
      <c r="U154" s="302"/>
      <c r="V154" s="45"/>
      <c r="W154" s="46"/>
      <c r="X154" s="262"/>
      <c r="Y154" s="263"/>
      <c r="Z154" s="262"/>
      <c r="AA154" s="263"/>
      <c r="AB154" s="262"/>
      <c r="AC154" s="264"/>
      <c r="AD154" s="240"/>
      <c r="AE154" s="126"/>
      <c r="AF154" s="52"/>
      <c r="AG154" s="45"/>
      <c r="AH154" s="45"/>
      <c r="AI154" s="296"/>
      <c r="AJ154" s="297"/>
      <c r="AK154" s="269"/>
      <c r="AL154" s="269"/>
      <c r="AM154" s="128"/>
      <c r="AN154" s="130"/>
    </row>
    <row r="155" spans="1:40" s="50" customFormat="1" x14ac:dyDescent="0.25">
      <c r="A155" s="159"/>
      <c r="B155" s="19"/>
      <c r="C155" s="56"/>
      <c r="D155" s="161"/>
      <c r="E155" s="163"/>
      <c r="F155" s="117" t="s">
        <v>8</v>
      </c>
      <c r="G155" s="294"/>
      <c r="H155" s="342"/>
      <c r="I155" s="250"/>
      <c r="J155" s="56"/>
      <c r="K155" s="250"/>
      <c r="L155" s="234"/>
      <c r="M155" s="251"/>
      <c r="N155" s="252"/>
      <c r="O155" s="45"/>
      <c r="P155" s="46"/>
      <c r="Q155" s="302"/>
      <c r="R155" s="257"/>
      <c r="S155" s="302"/>
      <c r="T155" s="302"/>
      <c r="U155" s="302"/>
      <c r="V155" s="45"/>
      <c r="W155" s="46"/>
      <c r="X155" s="262"/>
      <c r="Y155" s="263"/>
      <c r="Z155" s="262"/>
      <c r="AA155" s="263"/>
      <c r="AB155" s="262"/>
      <c r="AC155" s="264"/>
      <c r="AD155" s="240"/>
      <c r="AE155" s="126"/>
      <c r="AF155" s="52"/>
      <c r="AG155" s="45"/>
      <c r="AH155" s="45"/>
      <c r="AI155" s="296"/>
      <c r="AJ155" s="297"/>
      <c r="AK155" s="269"/>
      <c r="AL155" s="269"/>
      <c r="AM155" s="128"/>
      <c r="AN155" s="130"/>
    </row>
    <row r="156" spans="1:40" s="50" customFormat="1" x14ac:dyDescent="0.25">
      <c r="A156" s="159"/>
      <c r="B156" s="19"/>
      <c r="C156" s="56"/>
      <c r="D156" s="161"/>
      <c r="E156" s="163"/>
      <c r="F156" s="117" t="s">
        <v>8</v>
      </c>
      <c r="G156" s="294"/>
      <c r="H156" s="342"/>
      <c r="I156" s="250"/>
      <c r="J156" s="56"/>
      <c r="K156" s="250"/>
      <c r="L156" s="234"/>
      <c r="M156" s="251"/>
      <c r="N156" s="252"/>
      <c r="O156" s="45"/>
      <c r="P156" s="46"/>
      <c r="Q156" s="302"/>
      <c r="R156" s="257"/>
      <c r="S156" s="302"/>
      <c r="T156" s="302"/>
      <c r="U156" s="302"/>
      <c r="V156" s="45"/>
      <c r="W156" s="46"/>
      <c r="X156" s="262"/>
      <c r="Y156" s="263"/>
      <c r="Z156" s="262"/>
      <c r="AA156" s="263"/>
      <c r="AB156" s="262"/>
      <c r="AC156" s="264"/>
      <c r="AD156" s="240"/>
      <c r="AE156" s="126"/>
      <c r="AF156" s="52"/>
      <c r="AG156" s="45"/>
      <c r="AH156" s="45"/>
      <c r="AI156" s="296"/>
      <c r="AJ156" s="297"/>
      <c r="AK156" s="269"/>
      <c r="AL156" s="269"/>
      <c r="AM156" s="128"/>
      <c r="AN156" s="130"/>
    </row>
    <row r="157" spans="1:40" s="50" customFormat="1" x14ac:dyDescent="0.25">
      <c r="A157" s="159"/>
      <c r="B157" s="19"/>
      <c r="C157" s="56"/>
      <c r="D157" s="161"/>
      <c r="E157" s="163"/>
      <c r="F157" s="117" t="s">
        <v>8</v>
      </c>
      <c r="G157" s="294"/>
      <c r="H157" s="342"/>
      <c r="I157" s="250"/>
      <c r="J157" s="56"/>
      <c r="K157" s="250"/>
      <c r="L157" s="234"/>
      <c r="M157" s="251"/>
      <c r="N157" s="252"/>
      <c r="O157" s="45"/>
      <c r="P157" s="46"/>
      <c r="Q157" s="302"/>
      <c r="R157" s="257"/>
      <c r="S157" s="302"/>
      <c r="T157" s="302"/>
      <c r="U157" s="302"/>
      <c r="V157" s="45"/>
      <c r="W157" s="46"/>
      <c r="X157" s="262"/>
      <c r="Y157" s="263"/>
      <c r="Z157" s="262"/>
      <c r="AA157" s="263"/>
      <c r="AB157" s="262"/>
      <c r="AC157" s="264"/>
      <c r="AD157" s="240"/>
      <c r="AE157" s="126"/>
      <c r="AF157" s="52"/>
      <c r="AG157" s="45"/>
      <c r="AH157" s="45"/>
      <c r="AI157" s="296"/>
      <c r="AJ157" s="297"/>
      <c r="AK157" s="269"/>
      <c r="AL157" s="269"/>
      <c r="AM157" s="128"/>
      <c r="AN157" s="130"/>
    </row>
    <row r="158" spans="1:40" s="50" customFormat="1" x14ac:dyDescent="0.25">
      <c r="A158" s="159"/>
      <c r="B158" s="19"/>
      <c r="C158" s="56"/>
      <c r="D158" s="161"/>
      <c r="E158" s="163"/>
      <c r="F158" s="117" t="s">
        <v>8</v>
      </c>
      <c r="G158" s="294"/>
      <c r="H158" s="342"/>
      <c r="I158" s="250"/>
      <c r="J158" s="56"/>
      <c r="K158" s="250"/>
      <c r="L158" s="234"/>
      <c r="M158" s="251"/>
      <c r="N158" s="252"/>
      <c r="O158" s="45"/>
      <c r="P158" s="46"/>
      <c r="Q158" s="302"/>
      <c r="R158" s="257"/>
      <c r="S158" s="302"/>
      <c r="T158" s="302"/>
      <c r="U158" s="302"/>
      <c r="V158" s="45"/>
      <c r="W158" s="46"/>
      <c r="X158" s="262"/>
      <c r="Y158" s="263"/>
      <c r="Z158" s="262"/>
      <c r="AA158" s="263"/>
      <c r="AB158" s="262"/>
      <c r="AC158" s="264"/>
      <c r="AD158" s="240"/>
      <c r="AE158" s="126"/>
      <c r="AF158" s="52"/>
      <c r="AG158" s="45"/>
      <c r="AH158" s="45"/>
      <c r="AI158" s="296"/>
      <c r="AJ158" s="297"/>
      <c r="AK158" s="269"/>
      <c r="AL158" s="269"/>
      <c r="AM158" s="128"/>
      <c r="AN158" s="130"/>
    </row>
    <row r="159" spans="1:40" s="50" customFormat="1" x14ac:dyDescent="0.25">
      <c r="A159" s="159"/>
      <c r="B159" s="19"/>
      <c r="C159" s="56"/>
      <c r="D159" s="161"/>
      <c r="E159" s="163"/>
      <c r="F159" s="117" t="s">
        <v>8</v>
      </c>
      <c r="G159" s="294"/>
      <c r="H159" s="342"/>
      <c r="I159" s="250"/>
      <c r="J159" s="56"/>
      <c r="K159" s="250"/>
      <c r="L159" s="234"/>
      <c r="M159" s="251"/>
      <c r="N159" s="252"/>
      <c r="O159" s="45"/>
      <c r="P159" s="46"/>
      <c r="Q159" s="302"/>
      <c r="R159" s="257"/>
      <c r="S159" s="302"/>
      <c r="T159" s="302"/>
      <c r="U159" s="302"/>
      <c r="V159" s="45"/>
      <c r="W159" s="46"/>
      <c r="X159" s="262"/>
      <c r="Y159" s="263"/>
      <c r="Z159" s="262"/>
      <c r="AA159" s="263"/>
      <c r="AB159" s="262"/>
      <c r="AC159" s="264"/>
      <c r="AD159" s="240"/>
      <c r="AE159" s="126"/>
      <c r="AF159" s="52"/>
      <c r="AG159" s="45"/>
      <c r="AH159" s="45"/>
      <c r="AI159" s="296"/>
      <c r="AJ159" s="297"/>
      <c r="AK159" s="269"/>
      <c r="AL159" s="269"/>
      <c r="AM159" s="128"/>
      <c r="AN159" s="130"/>
    </row>
    <row r="160" spans="1:40" s="50" customFormat="1" x14ac:dyDescent="0.25">
      <c r="A160" s="159"/>
      <c r="B160" s="19"/>
      <c r="C160" s="56"/>
      <c r="D160" s="161"/>
      <c r="E160" s="163"/>
      <c r="F160" s="117" t="s">
        <v>8</v>
      </c>
      <c r="G160" s="294"/>
      <c r="H160" s="342"/>
      <c r="I160" s="250"/>
      <c r="J160" s="56"/>
      <c r="K160" s="250"/>
      <c r="L160" s="234"/>
      <c r="M160" s="251"/>
      <c r="N160" s="252"/>
      <c r="O160" s="45"/>
      <c r="P160" s="46"/>
      <c r="Q160" s="302"/>
      <c r="R160" s="257"/>
      <c r="S160" s="302"/>
      <c r="T160" s="302"/>
      <c r="U160" s="302"/>
      <c r="V160" s="45"/>
      <c r="W160" s="46"/>
      <c r="X160" s="262"/>
      <c r="Y160" s="263"/>
      <c r="Z160" s="262"/>
      <c r="AA160" s="263"/>
      <c r="AB160" s="262"/>
      <c r="AC160" s="264"/>
      <c r="AD160" s="240"/>
      <c r="AE160" s="126"/>
      <c r="AF160" s="52"/>
      <c r="AG160" s="45"/>
      <c r="AH160" s="45"/>
      <c r="AI160" s="296"/>
      <c r="AJ160" s="297"/>
      <c r="AK160" s="269"/>
      <c r="AL160" s="269"/>
      <c r="AM160" s="128"/>
      <c r="AN160" s="130"/>
    </row>
    <row r="161" spans="1:40" s="50" customFormat="1" x14ac:dyDescent="0.25">
      <c r="A161" s="159"/>
      <c r="B161" s="19"/>
      <c r="C161" s="56"/>
      <c r="D161" s="161"/>
      <c r="E161" s="163"/>
      <c r="F161" s="117" t="s">
        <v>8</v>
      </c>
      <c r="G161" s="294"/>
      <c r="H161" s="342"/>
      <c r="I161" s="250"/>
      <c r="J161" s="56"/>
      <c r="K161" s="250"/>
      <c r="L161" s="234"/>
      <c r="M161" s="251"/>
      <c r="N161" s="252"/>
      <c r="O161" s="45"/>
      <c r="P161" s="46"/>
      <c r="Q161" s="302"/>
      <c r="R161" s="257"/>
      <c r="S161" s="302"/>
      <c r="T161" s="302"/>
      <c r="U161" s="302"/>
      <c r="V161" s="45"/>
      <c r="W161" s="46"/>
      <c r="X161" s="262"/>
      <c r="Y161" s="263"/>
      <c r="Z161" s="262"/>
      <c r="AA161" s="263"/>
      <c r="AB161" s="262"/>
      <c r="AC161" s="264"/>
      <c r="AD161" s="240"/>
      <c r="AE161" s="126"/>
      <c r="AF161" s="52"/>
      <c r="AG161" s="45"/>
      <c r="AH161" s="45"/>
      <c r="AI161" s="296"/>
      <c r="AJ161" s="297"/>
      <c r="AK161" s="269"/>
      <c r="AL161" s="269"/>
      <c r="AM161" s="128"/>
      <c r="AN161" s="130"/>
    </row>
    <row r="162" spans="1:40" s="50" customFormat="1" x14ac:dyDescent="0.25">
      <c r="A162" s="159"/>
      <c r="B162" s="19"/>
      <c r="C162" s="56"/>
      <c r="D162" s="161"/>
      <c r="E162" s="163"/>
      <c r="F162" s="117" t="s">
        <v>8</v>
      </c>
      <c r="G162" s="294"/>
      <c r="H162" s="342"/>
      <c r="I162" s="250"/>
      <c r="J162" s="56"/>
      <c r="K162" s="250"/>
      <c r="L162" s="234"/>
      <c r="M162" s="251"/>
      <c r="N162" s="252"/>
      <c r="O162" s="45"/>
      <c r="P162" s="46"/>
      <c r="Q162" s="302"/>
      <c r="R162" s="257"/>
      <c r="S162" s="302"/>
      <c r="T162" s="302"/>
      <c r="U162" s="302"/>
      <c r="V162" s="45"/>
      <c r="W162" s="46"/>
      <c r="X162" s="262"/>
      <c r="Y162" s="263"/>
      <c r="Z162" s="262"/>
      <c r="AA162" s="263"/>
      <c r="AB162" s="262"/>
      <c r="AC162" s="264"/>
      <c r="AD162" s="240"/>
      <c r="AE162" s="126"/>
      <c r="AF162" s="52"/>
      <c r="AG162" s="45"/>
      <c r="AH162" s="45"/>
      <c r="AI162" s="296"/>
      <c r="AJ162" s="297"/>
      <c r="AK162" s="269"/>
      <c r="AL162" s="269"/>
      <c r="AM162" s="128"/>
      <c r="AN162" s="130"/>
    </row>
    <row r="163" spans="1:40" s="50" customFormat="1" x14ac:dyDescent="0.25">
      <c r="A163" s="159"/>
      <c r="B163" s="19"/>
      <c r="C163" s="56"/>
      <c r="D163" s="161"/>
      <c r="E163" s="163"/>
      <c r="F163" s="117" t="s">
        <v>8</v>
      </c>
      <c r="G163" s="294"/>
      <c r="H163" s="342"/>
      <c r="I163" s="250"/>
      <c r="J163" s="56"/>
      <c r="K163" s="250"/>
      <c r="L163" s="234"/>
      <c r="M163" s="251"/>
      <c r="N163" s="252"/>
      <c r="O163" s="45"/>
      <c r="P163" s="46"/>
      <c r="Q163" s="302"/>
      <c r="R163" s="257"/>
      <c r="S163" s="302"/>
      <c r="T163" s="302"/>
      <c r="U163" s="302"/>
      <c r="V163" s="45"/>
      <c r="W163" s="46"/>
      <c r="X163" s="262"/>
      <c r="Y163" s="263"/>
      <c r="Z163" s="262"/>
      <c r="AA163" s="263"/>
      <c r="AB163" s="262"/>
      <c r="AC163" s="264"/>
      <c r="AD163" s="240"/>
      <c r="AE163" s="126"/>
      <c r="AF163" s="52"/>
      <c r="AG163" s="45"/>
      <c r="AH163" s="45"/>
      <c r="AI163" s="296"/>
      <c r="AJ163" s="297"/>
      <c r="AK163" s="269"/>
      <c r="AL163" s="269"/>
      <c r="AM163" s="128"/>
      <c r="AN163" s="130"/>
    </row>
    <row r="164" spans="1:40" s="50" customFormat="1" x14ac:dyDescent="0.25">
      <c r="A164" s="159"/>
      <c r="B164" s="19"/>
      <c r="C164" s="56"/>
      <c r="D164" s="161"/>
      <c r="E164" s="163"/>
      <c r="F164" s="117" t="s">
        <v>8</v>
      </c>
      <c r="G164" s="294"/>
      <c r="H164" s="342"/>
      <c r="I164" s="250"/>
      <c r="J164" s="56"/>
      <c r="K164" s="250"/>
      <c r="L164" s="234"/>
      <c r="M164" s="251"/>
      <c r="N164" s="252"/>
      <c r="O164" s="45"/>
      <c r="P164" s="46"/>
      <c r="Q164" s="302"/>
      <c r="R164" s="257"/>
      <c r="S164" s="302"/>
      <c r="T164" s="302"/>
      <c r="U164" s="302"/>
      <c r="V164" s="45"/>
      <c r="W164" s="46"/>
      <c r="X164" s="262"/>
      <c r="Y164" s="263"/>
      <c r="Z164" s="262"/>
      <c r="AA164" s="263"/>
      <c r="AB164" s="262"/>
      <c r="AC164" s="264"/>
      <c r="AD164" s="240"/>
      <c r="AE164" s="126"/>
      <c r="AF164" s="52"/>
      <c r="AG164" s="45"/>
      <c r="AH164" s="45"/>
      <c r="AI164" s="296"/>
      <c r="AJ164" s="297"/>
      <c r="AK164" s="269"/>
      <c r="AL164" s="269"/>
      <c r="AM164" s="128"/>
      <c r="AN164" s="130"/>
    </row>
    <row r="165" spans="1:40" s="50" customFormat="1" x14ac:dyDescent="0.25">
      <c r="A165" s="159"/>
      <c r="B165" s="19"/>
      <c r="C165" s="56"/>
      <c r="D165" s="161"/>
      <c r="E165" s="163"/>
      <c r="F165" s="117" t="s">
        <v>8</v>
      </c>
      <c r="G165" s="294"/>
      <c r="H165" s="342"/>
      <c r="I165" s="250"/>
      <c r="J165" s="56"/>
      <c r="K165" s="250"/>
      <c r="L165" s="234"/>
      <c r="M165" s="251"/>
      <c r="N165" s="252"/>
      <c r="O165" s="45"/>
      <c r="P165" s="46"/>
      <c r="Q165" s="302"/>
      <c r="R165" s="257"/>
      <c r="S165" s="302"/>
      <c r="T165" s="302"/>
      <c r="U165" s="302"/>
      <c r="V165" s="45"/>
      <c r="W165" s="46"/>
      <c r="X165" s="262"/>
      <c r="Y165" s="263"/>
      <c r="Z165" s="262"/>
      <c r="AA165" s="263"/>
      <c r="AB165" s="262"/>
      <c r="AC165" s="264"/>
      <c r="AD165" s="240"/>
      <c r="AE165" s="126"/>
      <c r="AF165" s="52"/>
      <c r="AG165" s="45"/>
      <c r="AH165" s="45"/>
      <c r="AI165" s="296"/>
      <c r="AJ165" s="297"/>
      <c r="AK165" s="269"/>
      <c r="AL165" s="269"/>
      <c r="AM165" s="128"/>
      <c r="AN165" s="130"/>
    </row>
    <row r="166" spans="1:40" s="50" customFormat="1" x14ac:dyDescent="0.25">
      <c r="A166" s="159"/>
      <c r="B166" s="19"/>
      <c r="C166" s="56"/>
      <c r="D166" s="161"/>
      <c r="E166" s="163"/>
      <c r="F166" s="117" t="s">
        <v>8</v>
      </c>
      <c r="G166" s="294"/>
      <c r="H166" s="342"/>
      <c r="I166" s="250"/>
      <c r="J166" s="56"/>
      <c r="K166" s="250"/>
      <c r="L166" s="234"/>
      <c r="M166" s="251"/>
      <c r="N166" s="252"/>
      <c r="O166" s="45"/>
      <c r="P166" s="46"/>
      <c r="Q166" s="302"/>
      <c r="R166" s="257"/>
      <c r="S166" s="302"/>
      <c r="T166" s="302"/>
      <c r="U166" s="302"/>
      <c r="V166" s="45"/>
      <c r="W166" s="46"/>
      <c r="X166" s="262"/>
      <c r="Y166" s="263"/>
      <c r="Z166" s="262"/>
      <c r="AA166" s="263"/>
      <c r="AB166" s="262"/>
      <c r="AC166" s="264"/>
      <c r="AD166" s="240"/>
      <c r="AE166" s="126"/>
      <c r="AF166" s="52"/>
      <c r="AG166" s="45"/>
      <c r="AH166" s="45"/>
      <c r="AI166" s="296"/>
      <c r="AJ166" s="297"/>
      <c r="AK166" s="269"/>
      <c r="AL166" s="269"/>
      <c r="AM166" s="128"/>
      <c r="AN166" s="130"/>
    </row>
    <row r="167" spans="1:40" s="50" customFormat="1" x14ac:dyDescent="0.25">
      <c r="A167" s="159"/>
      <c r="B167" s="19"/>
      <c r="C167" s="56"/>
      <c r="D167" s="161"/>
      <c r="E167" s="163"/>
      <c r="F167" s="117" t="s">
        <v>8</v>
      </c>
      <c r="G167" s="294"/>
      <c r="H167" s="342"/>
      <c r="I167" s="250"/>
      <c r="J167" s="56"/>
      <c r="K167" s="250"/>
      <c r="L167" s="234"/>
      <c r="M167" s="251"/>
      <c r="N167" s="252"/>
      <c r="O167" s="45"/>
      <c r="P167" s="46"/>
      <c r="Q167" s="302"/>
      <c r="R167" s="257"/>
      <c r="S167" s="302"/>
      <c r="T167" s="302"/>
      <c r="U167" s="302"/>
      <c r="V167" s="45"/>
      <c r="W167" s="46"/>
      <c r="X167" s="262"/>
      <c r="Y167" s="263"/>
      <c r="Z167" s="262"/>
      <c r="AA167" s="263"/>
      <c r="AB167" s="262"/>
      <c r="AC167" s="264"/>
      <c r="AD167" s="240"/>
      <c r="AE167" s="126"/>
      <c r="AF167" s="52"/>
      <c r="AG167" s="45"/>
      <c r="AH167" s="45"/>
      <c r="AI167" s="296"/>
      <c r="AJ167" s="297"/>
      <c r="AK167" s="269"/>
      <c r="AL167" s="269"/>
      <c r="AM167" s="128"/>
      <c r="AN167" s="130"/>
    </row>
    <row r="168" spans="1:40" s="50" customFormat="1" x14ac:dyDescent="0.25">
      <c r="A168" s="159"/>
      <c r="B168" s="19"/>
      <c r="C168" s="56"/>
      <c r="D168" s="161"/>
      <c r="E168" s="163"/>
      <c r="F168" s="117" t="s">
        <v>8</v>
      </c>
      <c r="G168" s="294"/>
      <c r="H168" s="342"/>
      <c r="I168" s="250"/>
      <c r="J168" s="56"/>
      <c r="K168" s="250"/>
      <c r="L168" s="234"/>
      <c r="M168" s="251"/>
      <c r="N168" s="252"/>
      <c r="O168" s="45"/>
      <c r="P168" s="46"/>
      <c r="Q168" s="302"/>
      <c r="R168" s="257"/>
      <c r="S168" s="302"/>
      <c r="T168" s="302"/>
      <c r="U168" s="302"/>
      <c r="V168" s="45"/>
      <c r="W168" s="46"/>
      <c r="X168" s="262"/>
      <c r="Y168" s="263"/>
      <c r="Z168" s="262"/>
      <c r="AA168" s="263"/>
      <c r="AB168" s="262"/>
      <c r="AC168" s="264"/>
      <c r="AD168" s="240"/>
      <c r="AE168" s="126"/>
      <c r="AF168" s="52"/>
      <c r="AG168" s="45"/>
      <c r="AH168" s="45"/>
      <c r="AI168" s="296"/>
      <c r="AJ168" s="297"/>
      <c r="AK168" s="269"/>
      <c r="AL168" s="269"/>
      <c r="AM168" s="128"/>
      <c r="AN168" s="130"/>
    </row>
    <row r="169" spans="1:40" s="50" customFormat="1" x14ac:dyDescent="0.25">
      <c r="A169" s="159"/>
      <c r="B169" s="19"/>
      <c r="C169" s="56"/>
      <c r="D169" s="161"/>
      <c r="E169" s="163"/>
      <c r="F169" s="117" t="s">
        <v>8</v>
      </c>
      <c r="G169" s="294"/>
      <c r="H169" s="342"/>
      <c r="I169" s="250"/>
      <c r="J169" s="56"/>
      <c r="K169" s="250"/>
      <c r="L169" s="234"/>
      <c r="M169" s="251"/>
      <c r="N169" s="252"/>
      <c r="O169" s="45"/>
      <c r="P169" s="46"/>
      <c r="Q169" s="302"/>
      <c r="R169" s="257"/>
      <c r="S169" s="302"/>
      <c r="T169" s="302"/>
      <c r="U169" s="302"/>
      <c r="V169" s="45"/>
      <c r="W169" s="46"/>
      <c r="X169" s="262"/>
      <c r="Y169" s="263"/>
      <c r="Z169" s="262"/>
      <c r="AA169" s="263"/>
      <c r="AB169" s="262"/>
      <c r="AC169" s="264"/>
      <c r="AD169" s="240"/>
      <c r="AE169" s="126"/>
      <c r="AF169" s="52"/>
      <c r="AG169" s="45"/>
      <c r="AH169" s="45"/>
      <c r="AI169" s="296"/>
      <c r="AJ169" s="297"/>
      <c r="AK169" s="269"/>
      <c r="AL169" s="269"/>
      <c r="AM169" s="128"/>
      <c r="AN169" s="130"/>
    </row>
    <row r="170" spans="1:40" s="50" customFormat="1" x14ac:dyDescent="0.25">
      <c r="A170" s="159"/>
      <c r="B170" s="19"/>
      <c r="C170" s="56"/>
      <c r="D170" s="161"/>
      <c r="E170" s="163"/>
      <c r="F170" s="117" t="s">
        <v>8</v>
      </c>
      <c r="G170" s="294"/>
      <c r="H170" s="342"/>
      <c r="I170" s="250"/>
      <c r="J170" s="56"/>
      <c r="K170" s="250"/>
      <c r="L170" s="234"/>
      <c r="M170" s="251"/>
      <c r="N170" s="252"/>
      <c r="O170" s="45"/>
      <c r="P170" s="46"/>
      <c r="Q170" s="302"/>
      <c r="R170" s="257"/>
      <c r="S170" s="302"/>
      <c r="T170" s="302"/>
      <c r="U170" s="302"/>
      <c r="V170" s="45"/>
      <c r="W170" s="46"/>
      <c r="X170" s="262"/>
      <c r="Y170" s="263"/>
      <c r="Z170" s="262"/>
      <c r="AA170" s="263"/>
      <c r="AB170" s="262"/>
      <c r="AC170" s="264"/>
      <c r="AD170" s="240"/>
      <c r="AE170" s="126"/>
      <c r="AF170" s="52"/>
      <c r="AG170" s="45"/>
      <c r="AH170" s="45"/>
      <c r="AI170" s="296"/>
      <c r="AJ170" s="297"/>
      <c r="AK170" s="269"/>
      <c r="AL170" s="269"/>
      <c r="AM170" s="128"/>
      <c r="AN170" s="130"/>
    </row>
    <row r="171" spans="1:40" s="50" customFormat="1" x14ac:dyDescent="0.25">
      <c r="A171" s="159"/>
      <c r="B171" s="19"/>
      <c r="C171" s="56"/>
      <c r="D171" s="161"/>
      <c r="E171" s="163"/>
      <c r="F171" s="117" t="s">
        <v>8</v>
      </c>
      <c r="G171" s="294"/>
      <c r="H171" s="342"/>
      <c r="I171" s="250"/>
      <c r="J171" s="56"/>
      <c r="K171" s="250"/>
      <c r="L171" s="234"/>
      <c r="M171" s="251"/>
      <c r="N171" s="252"/>
      <c r="O171" s="45"/>
      <c r="P171" s="46"/>
      <c r="Q171" s="302"/>
      <c r="R171" s="257"/>
      <c r="S171" s="302"/>
      <c r="T171" s="302"/>
      <c r="U171" s="302"/>
      <c r="V171" s="45"/>
      <c r="W171" s="46"/>
      <c r="X171" s="262"/>
      <c r="Y171" s="263"/>
      <c r="Z171" s="262"/>
      <c r="AA171" s="263"/>
      <c r="AB171" s="262"/>
      <c r="AC171" s="264"/>
      <c r="AD171" s="240"/>
      <c r="AE171" s="126"/>
      <c r="AF171" s="52"/>
      <c r="AG171" s="45"/>
      <c r="AH171" s="45"/>
      <c r="AI171" s="296"/>
      <c r="AJ171" s="297"/>
      <c r="AK171" s="269"/>
      <c r="AL171" s="269"/>
      <c r="AM171" s="128"/>
      <c r="AN171" s="130"/>
    </row>
    <row r="172" spans="1:40" s="50" customFormat="1" x14ac:dyDescent="0.25">
      <c r="A172" s="159"/>
      <c r="B172" s="19"/>
      <c r="C172" s="56"/>
      <c r="D172" s="161"/>
      <c r="E172" s="163"/>
      <c r="F172" s="117" t="s">
        <v>8</v>
      </c>
      <c r="G172" s="294"/>
      <c r="H172" s="342"/>
      <c r="I172" s="250"/>
      <c r="J172" s="56"/>
      <c r="K172" s="250"/>
      <c r="L172" s="234"/>
      <c r="M172" s="251"/>
      <c r="N172" s="252"/>
      <c r="O172" s="45"/>
      <c r="P172" s="46"/>
      <c r="Q172" s="302"/>
      <c r="R172" s="257"/>
      <c r="S172" s="302"/>
      <c r="T172" s="302"/>
      <c r="U172" s="302"/>
      <c r="V172" s="45"/>
      <c r="W172" s="46"/>
      <c r="X172" s="262"/>
      <c r="Y172" s="263"/>
      <c r="Z172" s="262"/>
      <c r="AA172" s="263"/>
      <c r="AB172" s="262"/>
      <c r="AC172" s="264"/>
      <c r="AD172" s="240"/>
      <c r="AE172" s="126"/>
      <c r="AF172" s="52"/>
      <c r="AG172" s="45"/>
      <c r="AH172" s="45"/>
      <c r="AI172" s="296"/>
      <c r="AJ172" s="297"/>
      <c r="AK172" s="269"/>
      <c r="AL172" s="269"/>
      <c r="AM172" s="128"/>
      <c r="AN172" s="130"/>
    </row>
    <row r="173" spans="1:40" s="50" customFormat="1" x14ac:dyDescent="0.25">
      <c r="A173" s="159"/>
      <c r="B173" s="19"/>
      <c r="C173" s="56"/>
      <c r="D173" s="161"/>
      <c r="E173" s="163"/>
      <c r="F173" s="117" t="s">
        <v>8</v>
      </c>
      <c r="G173" s="294"/>
      <c r="H173" s="342"/>
      <c r="I173" s="250"/>
      <c r="J173" s="56"/>
      <c r="K173" s="250"/>
      <c r="L173" s="234"/>
      <c r="M173" s="251"/>
      <c r="N173" s="252"/>
      <c r="O173" s="45"/>
      <c r="P173" s="46"/>
      <c r="Q173" s="302"/>
      <c r="R173" s="257"/>
      <c r="S173" s="302"/>
      <c r="T173" s="302"/>
      <c r="U173" s="302"/>
      <c r="V173" s="45"/>
      <c r="W173" s="46"/>
      <c r="X173" s="262"/>
      <c r="Y173" s="263"/>
      <c r="Z173" s="262"/>
      <c r="AA173" s="263"/>
      <c r="AB173" s="262"/>
      <c r="AC173" s="264"/>
      <c r="AD173" s="240"/>
      <c r="AE173" s="126"/>
      <c r="AF173" s="52"/>
      <c r="AG173" s="45"/>
      <c r="AH173" s="45"/>
      <c r="AI173" s="296"/>
      <c r="AJ173" s="297"/>
      <c r="AK173" s="269"/>
      <c r="AL173" s="269"/>
      <c r="AM173" s="128"/>
      <c r="AN173" s="130"/>
    </row>
    <row r="174" spans="1:40" s="50" customFormat="1" x14ac:dyDescent="0.25">
      <c r="A174" s="159"/>
      <c r="B174" s="19"/>
      <c r="C174" s="56"/>
      <c r="D174" s="161"/>
      <c r="E174" s="163"/>
      <c r="F174" s="117" t="s">
        <v>8</v>
      </c>
      <c r="G174" s="294"/>
      <c r="H174" s="342"/>
      <c r="I174" s="250"/>
      <c r="J174" s="56"/>
      <c r="K174" s="250"/>
      <c r="L174" s="234"/>
      <c r="M174" s="251"/>
      <c r="N174" s="252"/>
      <c r="O174" s="45"/>
      <c r="P174" s="46"/>
      <c r="Q174" s="302"/>
      <c r="R174" s="257"/>
      <c r="S174" s="302"/>
      <c r="T174" s="302"/>
      <c r="U174" s="302"/>
      <c r="V174" s="45"/>
      <c r="W174" s="46"/>
      <c r="X174" s="262"/>
      <c r="Y174" s="263"/>
      <c r="Z174" s="262"/>
      <c r="AA174" s="263"/>
      <c r="AB174" s="262"/>
      <c r="AC174" s="264"/>
      <c r="AD174" s="240"/>
      <c r="AE174" s="126"/>
      <c r="AF174" s="52"/>
      <c r="AG174" s="45"/>
      <c r="AH174" s="45"/>
      <c r="AI174" s="296"/>
      <c r="AJ174" s="297"/>
      <c r="AK174" s="269"/>
      <c r="AL174" s="269"/>
      <c r="AM174" s="128"/>
      <c r="AN174" s="130"/>
    </row>
    <row r="175" spans="1:40" s="50" customFormat="1" x14ac:dyDescent="0.25">
      <c r="A175" s="159"/>
      <c r="B175" s="19"/>
      <c r="C175" s="56"/>
      <c r="D175" s="161"/>
      <c r="E175" s="163"/>
      <c r="F175" s="117" t="s">
        <v>8</v>
      </c>
      <c r="G175" s="294"/>
      <c r="H175" s="342"/>
      <c r="I175" s="250"/>
      <c r="J175" s="56"/>
      <c r="K175" s="250"/>
      <c r="L175" s="234"/>
      <c r="M175" s="251"/>
      <c r="N175" s="252"/>
      <c r="O175" s="45"/>
      <c r="P175" s="46"/>
      <c r="Q175" s="302"/>
      <c r="R175" s="257"/>
      <c r="S175" s="302"/>
      <c r="T175" s="302"/>
      <c r="U175" s="302"/>
      <c r="V175" s="45"/>
      <c r="W175" s="46"/>
      <c r="X175" s="262"/>
      <c r="Y175" s="263"/>
      <c r="Z175" s="262"/>
      <c r="AA175" s="263"/>
      <c r="AB175" s="262"/>
      <c r="AC175" s="264"/>
      <c r="AD175" s="240"/>
      <c r="AE175" s="126"/>
      <c r="AF175" s="52"/>
      <c r="AG175" s="45"/>
      <c r="AH175" s="45"/>
      <c r="AI175" s="296"/>
      <c r="AJ175" s="297"/>
      <c r="AK175" s="269"/>
      <c r="AL175" s="269"/>
      <c r="AM175" s="128"/>
      <c r="AN175" s="130"/>
    </row>
    <row r="176" spans="1:40" s="50" customFormat="1" x14ac:dyDescent="0.25">
      <c r="A176" s="159"/>
      <c r="B176" s="19"/>
      <c r="C176" s="56"/>
      <c r="D176" s="161"/>
      <c r="E176" s="163"/>
      <c r="F176" s="117" t="s">
        <v>8</v>
      </c>
      <c r="G176" s="294"/>
      <c r="H176" s="342"/>
      <c r="I176" s="250"/>
      <c r="J176" s="56"/>
      <c r="K176" s="250"/>
      <c r="L176" s="234"/>
      <c r="M176" s="251"/>
      <c r="N176" s="252"/>
      <c r="O176" s="45"/>
      <c r="P176" s="46"/>
      <c r="Q176" s="302"/>
      <c r="R176" s="257"/>
      <c r="S176" s="302"/>
      <c r="T176" s="302"/>
      <c r="U176" s="302"/>
      <c r="V176" s="45"/>
      <c r="W176" s="46"/>
      <c r="X176" s="262"/>
      <c r="Y176" s="263"/>
      <c r="Z176" s="262"/>
      <c r="AA176" s="263"/>
      <c r="AB176" s="262"/>
      <c r="AC176" s="264"/>
      <c r="AD176" s="240"/>
      <c r="AE176" s="126"/>
      <c r="AF176" s="52"/>
      <c r="AG176" s="45"/>
      <c r="AH176" s="45"/>
      <c r="AI176" s="296"/>
      <c r="AJ176" s="297"/>
      <c r="AK176" s="269"/>
      <c r="AL176" s="269"/>
      <c r="AM176" s="128"/>
      <c r="AN176" s="130"/>
    </row>
    <row r="177" spans="1:40" s="50" customFormat="1" x14ac:dyDescent="0.25">
      <c r="A177" s="159"/>
      <c r="B177" s="19"/>
      <c r="C177" s="56"/>
      <c r="D177" s="161"/>
      <c r="E177" s="163"/>
      <c r="F177" s="117" t="s">
        <v>8</v>
      </c>
      <c r="G177" s="294"/>
      <c r="H177" s="342"/>
      <c r="I177" s="250"/>
      <c r="J177" s="56"/>
      <c r="K177" s="250"/>
      <c r="L177" s="234"/>
      <c r="M177" s="251"/>
      <c r="N177" s="252"/>
      <c r="O177" s="45"/>
      <c r="P177" s="46"/>
      <c r="Q177" s="302"/>
      <c r="R177" s="257"/>
      <c r="S177" s="302"/>
      <c r="T177" s="302"/>
      <c r="U177" s="302"/>
      <c r="V177" s="45"/>
      <c r="W177" s="46"/>
      <c r="X177" s="262"/>
      <c r="Y177" s="263"/>
      <c r="Z177" s="262"/>
      <c r="AA177" s="263"/>
      <c r="AB177" s="262"/>
      <c r="AC177" s="264"/>
      <c r="AD177" s="240"/>
      <c r="AE177" s="126"/>
      <c r="AF177" s="52"/>
      <c r="AG177" s="45"/>
      <c r="AH177" s="45"/>
      <c r="AI177" s="296"/>
      <c r="AJ177" s="297"/>
      <c r="AK177" s="269"/>
      <c r="AL177" s="269"/>
      <c r="AM177" s="128"/>
      <c r="AN177" s="130"/>
    </row>
    <row r="178" spans="1:40" s="50" customFormat="1" x14ac:dyDescent="0.25">
      <c r="A178" s="159"/>
      <c r="B178" s="19"/>
      <c r="C178" s="56"/>
      <c r="D178" s="161"/>
      <c r="E178" s="163"/>
      <c r="F178" s="117" t="s">
        <v>8</v>
      </c>
      <c r="G178" s="294"/>
      <c r="H178" s="342"/>
      <c r="I178" s="250"/>
      <c r="J178" s="56"/>
      <c r="K178" s="250"/>
      <c r="L178" s="234"/>
      <c r="M178" s="251"/>
      <c r="N178" s="252"/>
      <c r="O178" s="45"/>
      <c r="P178" s="46"/>
      <c r="Q178" s="302"/>
      <c r="R178" s="257"/>
      <c r="S178" s="302"/>
      <c r="T178" s="302"/>
      <c r="U178" s="302"/>
      <c r="V178" s="45"/>
      <c r="W178" s="46"/>
      <c r="X178" s="262"/>
      <c r="Y178" s="263"/>
      <c r="Z178" s="262"/>
      <c r="AA178" s="263"/>
      <c r="AB178" s="262"/>
      <c r="AC178" s="264"/>
      <c r="AD178" s="240"/>
      <c r="AE178" s="126"/>
      <c r="AF178" s="52"/>
      <c r="AG178" s="45"/>
      <c r="AH178" s="45"/>
      <c r="AI178" s="296"/>
      <c r="AJ178" s="297"/>
      <c r="AK178" s="269"/>
      <c r="AL178" s="269"/>
      <c r="AM178" s="128"/>
      <c r="AN178" s="130"/>
    </row>
    <row r="179" spans="1:40" s="50" customFormat="1" x14ac:dyDescent="0.25">
      <c r="A179" s="159"/>
      <c r="B179" s="19"/>
      <c r="C179" s="56"/>
      <c r="D179" s="161"/>
      <c r="E179" s="163"/>
      <c r="F179" s="117" t="s">
        <v>8</v>
      </c>
      <c r="G179" s="294"/>
      <c r="H179" s="342"/>
      <c r="I179" s="250"/>
      <c r="J179" s="56"/>
      <c r="K179" s="250"/>
      <c r="L179" s="234"/>
      <c r="M179" s="251"/>
      <c r="N179" s="252"/>
      <c r="O179" s="45"/>
      <c r="P179" s="46"/>
      <c r="Q179" s="302"/>
      <c r="R179" s="257"/>
      <c r="S179" s="302"/>
      <c r="T179" s="302"/>
      <c r="U179" s="302"/>
      <c r="V179" s="45"/>
      <c r="W179" s="46"/>
      <c r="X179" s="262"/>
      <c r="Y179" s="263"/>
      <c r="Z179" s="262"/>
      <c r="AA179" s="263"/>
      <c r="AB179" s="262"/>
      <c r="AC179" s="264"/>
      <c r="AD179" s="240"/>
      <c r="AE179" s="126"/>
      <c r="AF179" s="52"/>
      <c r="AG179" s="45"/>
      <c r="AH179" s="45"/>
      <c r="AI179" s="296"/>
      <c r="AJ179" s="297"/>
      <c r="AK179" s="269"/>
      <c r="AL179" s="269"/>
      <c r="AM179" s="128"/>
      <c r="AN179" s="130"/>
    </row>
    <row r="180" spans="1:40" s="50" customFormat="1" x14ac:dyDescent="0.25">
      <c r="A180" s="159"/>
      <c r="B180" s="19"/>
      <c r="C180" s="56"/>
      <c r="D180" s="161"/>
      <c r="E180" s="163"/>
      <c r="F180" s="117" t="s">
        <v>8</v>
      </c>
      <c r="G180" s="294"/>
      <c r="H180" s="342"/>
      <c r="I180" s="250"/>
      <c r="J180" s="56"/>
      <c r="K180" s="250"/>
      <c r="L180" s="234"/>
      <c r="M180" s="251"/>
      <c r="N180" s="252"/>
      <c r="O180" s="45"/>
      <c r="P180" s="46"/>
      <c r="Q180" s="302"/>
      <c r="R180" s="257"/>
      <c r="S180" s="302"/>
      <c r="T180" s="302"/>
      <c r="U180" s="302"/>
      <c r="V180" s="45"/>
      <c r="W180" s="46"/>
      <c r="X180" s="262"/>
      <c r="Y180" s="263"/>
      <c r="Z180" s="262"/>
      <c r="AA180" s="263"/>
      <c r="AB180" s="262"/>
      <c r="AC180" s="264"/>
      <c r="AD180" s="240"/>
      <c r="AE180" s="126"/>
      <c r="AF180" s="52"/>
      <c r="AG180" s="45"/>
      <c r="AH180" s="45"/>
      <c r="AI180" s="296"/>
      <c r="AJ180" s="297"/>
      <c r="AK180" s="269"/>
      <c r="AL180" s="269"/>
      <c r="AM180" s="128"/>
      <c r="AN180" s="130"/>
    </row>
    <row r="181" spans="1:40" s="50" customFormat="1" x14ac:dyDescent="0.25">
      <c r="A181" s="159"/>
      <c r="B181" s="19"/>
      <c r="C181" s="56"/>
      <c r="D181" s="161"/>
      <c r="E181" s="163"/>
      <c r="F181" s="117" t="s">
        <v>8</v>
      </c>
      <c r="G181" s="294"/>
      <c r="H181" s="342"/>
      <c r="I181" s="250"/>
      <c r="J181" s="56"/>
      <c r="K181" s="250"/>
      <c r="L181" s="234"/>
      <c r="M181" s="251"/>
      <c r="N181" s="252"/>
      <c r="O181" s="45"/>
      <c r="P181" s="46"/>
      <c r="Q181" s="302"/>
      <c r="R181" s="257"/>
      <c r="S181" s="302"/>
      <c r="T181" s="302"/>
      <c r="U181" s="302"/>
      <c r="V181" s="45"/>
      <c r="W181" s="46"/>
      <c r="X181" s="262"/>
      <c r="Y181" s="263"/>
      <c r="Z181" s="262"/>
      <c r="AA181" s="263"/>
      <c r="AB181" s="262"/>
      <c r="AC181" s="264"/>
      <c r="AD181" s="240"/>
      <c r="AE181" s="126"/>
      <c r="AF181" s="52"/>
      <c r="AG181" s="45"/>
      <c r="AH181" s="45"/>
      <c r="AI181" s="296"/>
      <c r="AJ181" s="297"/>
      <c r="AK181" s="269"/>
      <c r="AL181" s="269"/>
      <c r="AM181" s="128"/>
      <c r="AN181" s="130"/>
    </row>
    <row r="182" spans="1:40" s="50" customFormat="1" x14ac:dyDescent="0.25">
      <c r="A182" s="159"/>
      <c r="B182" s="19"/>
      <c r="C182" s="56"/>
      <c r="D182" s="161"/>
      <c r="E182" s="163"/>
      <c r="F182" s="117" t="s">
        <v>8</v>
      </c>
      <c r="G182" s="294"/>
      <c r="H182" s="342"/>
      <c r="I182" s="250"/>
      <c r="J182" s="56"/>
      <c r="K182" s="250"/>
      <c r="L182" s="234"/>
      <c r="M182" s="251"/>
      <c r="N182" s="252"/>
      <c r="O182" s="45"/>
      <c r="P182" s="46"/>
      <c r="Q182" s="302"/>
      <c r="R182" s="257"/>
      <c r="S182" s="302"/>
      <c r="T182" s="302"/>
      <c r="U182" s="302"/>
      <c r="V182" s="45"/>
      <c r="W182" s="46"/>
      <c r="X182" s="262"/>
      <c r="Y182" s="263"/>
      <c r="Z182" s="262"/>
      <c r="AA182" s="263"/>
      <c r="AB182" s="262"/>
      <c r="AC182" s="264"/>
      <c r="AD182" s="240"/>
      <c r="AE182" s="126"/>
      <c r="AF182" s="52"/>
      <c r="AG182" s="45"/>
      <c r="AH182" s="45"/>
      <c r="AI182" s="296"/>
      <c r="AJ182" s="297"/>
      <c r="AK182" s="269"/>
      <c r="AL182" s="269"/>
      <c r="AM182" s="128"/>
      <c r="AN182" s="130"/>
    </row>
    <row r="183" spans="1:40" s="50" customFormat="1" x14ac:dyDescent="0.25">
      <c r="A183" s="159"/>
      <c r="B183" s="19"/>
      <c r="C183" s="56"/>
      <c r="D183" s="161"/>
      <c r="E183" s="163"/>
      <c r="F183" s="117" t="s">
        <v>8</v>
      </c>
      <c r="G183" s="294"/>
      <c r="H183" s="342"/>
      <c r="I183" s="250"/>
      <c r="J183" s="56"/>
      <c r="K183" s="250"/>
      <c r="L183" s="234"/>
      <c r="M183" s="251"/>
      <c r="N183" s="252"/>
      <c r="O183" s="45"/>
      <c r="P183" s="46"/>
      <c r="Q183" s="302"/>
      <c r="R183" s="257"/>
      <c r="S183" s="302"/>
      <c r="T183" s="302"/>
      <c r="U183" s="302"/>
      <c r="V183" s="45"/>
      <c r="W183" s="46"/>
      <c r="X183" s="262"/>
      <c r="Y183" s="263"/>
      <c r="Z183" s="262"/>
      <c r="AA183" s="263"/>
      <c r="AB183" s="262"/>
      <c r="AC183" s="264"/>
      <c r="AD183" s="240"/>
      <c r="AE183" s="126"/>
      <c r="AF183" s="52"/>
      <c r="AG183" s="45"/>
      <c r="AH183" s="45"/>
      <c r="AI183" s="296"/>
      <c r="AJ183" s="297"/>
      <c r="AK183" s="269"/>
      <c r="AL183" s="269"/>
      <c r="AM183" s="128"/>
      <c r="AN183" s="130"/>
    </row>
    <row r="184" spans="1:40" s="50" customFormat="1" x14ac:dyDescent="0.25">
      <c r="A184" s="159"/>
      <c r="B184" s="19"/>
      <c r="C184" s="56"/>
      <c r="D184" s="161"/>
      <c r="E184" s="163"/>
      <c r="F184" s="117" t="s">
        <v>8</v>
      </c>
      <c r="G184" s="294"/>
      <c r="H184" s="342"/>
      <c r="I184" s="250"/>
      <c r="J184" s="56"/>
      <c r="K184" s="250"/>
      <c r="L184" s="234"/>
      <c r="M184" s="251"/>
      <c r="N184" s="252"/>
      <c r="O184" s="45"/>
      <c r="P184" s="46"/>
      <c r="Q184" s="302"/>
      <c r="R184" s="257"/>
      <c r="S184" s="302"/>
      <c r="T184" s="302"/>
      <c r="U184" s="302"/>
      <c r="V184" s="45"/>
      <c r="W184" s="46"/>
      <c r="X184" s="262"/>
      <c r="Y184" s="263"/>
      <c r="Z184" s="262"/>
      <c r="AA184" s="263"/>
      <c r="AB184" s="262"/>
      <c r="AC184" s="264"/>
      <c r="AD184" s="240"/>
      <c r="AE184" s="126"/>
      <c r="AF184" s="52"/>
      <c r="AG184" s="45"/>
      <c r="AH184" s="45"/>
      <c r="AI184" s="296"/>
      <c r="AJ184" s="297"/>
      <c r="AK184" s="269"/>
      <c r="AL184" s="269"/>
      <c r="AM184" s="128"/>
      <c r="AN184" s="130"/>
    </row>
    <row r="185" spans="1:40" s="50" customFormat="1" x14ac:dyDescent="0.25">
      <c r="A185" s="159"/>
      <c r="B185" s="19"/>
      <c r="C185" s="56"/>
      <c r="D185" s="161"/>
      <c r="E185" s="163"/>
      <c r="F185" s="117" t="s">
        <v>8</v>
      </c>
      <c r="G185" s="294"/>
      <c r="H185" s="342"/>
      <c r="I185" s="250"/>
      <c r="J185" s="56"/>
      <c r="K185" s="250"/>
      <c r="L185" s="234"/>
      <c r="M185" s="251"/>
      <c r="N185" s="252"/>
      <c r="O185" s="45"/>
      <c r="P185" s="46"/>
      <c r="Q185" s="302"/>
      <c r="R185" s="257"/>
      <c r="S185" s="302"/>
      <c r="T185" s="302"/>
      <c r="U185" s="302"/>
      <c r="V185" s="45"/>
      <c r="W185" s="46"/>
      <c r="X185" s="262"/>
      <c r="Y185" s="263"/>
      <c r="Z185" s="262"/>
      <c r="AA185" s="263"/>
      <c r="AB185" s="262"/>
      <c r="AC185" s="264"/>
      <c r="AD185" s="240"/>
      <c r="AE185" s="126"/>
      <c r="AF185" s="52"/>
      <c r="AG185" s="45"/>
      <c r="AH185" s="45"/>
      <c r="AI185" s="296"/>
      <c r="AJ185" s="297"/>
      <c r="AK185" s="269"/>
      <c r="AL185" s="269"/>
      <c r="AM185" s="128"/>
      <c r="AN185" s="130"/>
    </row>
    <row r="186" spans="1:40" s="50" customFormat="1" x14ac:dyDescent="0.25">
      <c r="A186" s="159"/>
      <c r="B186" s="19"/>
      <c r="C186" s="56"/>
      <c r="D186" s="161"/>
      <c r="E186" s="163"/>
      <c r="F186" s="117" t="s">
        <v>8</v>
      </c>
      <c r="G186" s="294"/>
      <c r="H186" s="342"/>
      <c r="I186" s="250"/>
      <c r="J186" s="56"/>
      <c r="K186" s="250"/>
      <c r="L186" s="234"/>
      <c r="M186" s="251"/>
      <c r="N186" s="252"/>
      <c r="O186" s="45"/>
      <c r="P186" s="46"/>
      <c r="Q186" s="302"/>
      <c r="R186" s="257"/>
      <c r="S186" s="302"/>
      <c r="T186" s="302"/>
      <c r="U186" s="302"/>
      <c r="V186" s="45"/>
      <c r="W186" s="46"/>
      <c r="X186" s="262"/>
      <c r="Y186" s="263"/>
      <c r="Z186" s="262"/>
      <c r="AA186" s="263"/>
      <c r="AB186" s="262"/>
      <c r="AC186" s="264"/>
      <c r="AD186" s="240"/>
      <c r="AE186" s="126"/>
      <c r="AF186" s="52"/>
      <c r="AG186" s="45"/>
      <c r="AH186" s="45"/>
      <c r="AI186" s="296"/>
      <c r="AJ186" s="297"/>
      <c r="AK186" s="269"/>
      <c r="AL186" s="269"/>
      <c r="AM186" s="128"/>
      <c r="AN186" s="130"/>
    </row>
    <row r="187" spans="1:40" s="50" customFormat="1" x14ac:dyDescent="0.25">
      <c r="A187" s="159"/>
      <c r="B187" s="19"/>
      <c r="C187" s="56"/>
      <c r="D187" s="161"/>
      <c r="E187" s="163"/>
      <c r="F187" s="117" t="s">
        <v>8</v>
      </c>
      <c r="G187" s="294"/>
      <c r="H187" s="342"/>
      <c r="I187" s="250"/>
      <c r="J187" s="56"/>
      <c r="K187" s="250"/>
      <c r="L187" s="234"/>
      <c r="M187" s="251"/>
      <c r="N187" s="252"/>
      <c r="O187" s="45"/>
      <c r="P187" s="46"/>
      <c r="Q187" s="302"/>
      <c r="R187" s="257"/>
      <c r="S187" s="302"/>
      <c r="T187" s="302"/>
      <c r="U187" s="302"/>
      <c r="V187" s="45"/>
      <c r="W187" s="46"/>
      <c r="X187" s="262"/>
      <c r="Y187" s="263"/>
      <c r="Z187" s="262"/>
      <c r="AA187" s="263"/>
      <c r="AB187" s="262"/>
      <c r="AC187" s="264"/>
      <c r="AD187" s="240"/>
      <c r="AE187" s="126"/>
      <c r="AF187" s="52"/>
      <c r="AG187" s="45"/>
      <c r="AH187" s="45"/>
      <c r="AI187" s="296"/>
      <c r="AJ187" s="297"/>
      <c r="AK187" s="269"/>
      <c r="AL187" s="269"/>
      <c r="AM187" s="128"/>
      <c r="AN187" s="130"/>
    </row>
    <row r="188" spans="1:40" s="50" customFormat="1" x14ac:dyDescent="0.25">
      <c r="A188" s="159"/>
      <c r="B188" s="19"/>
      <c r="C188" s="56"/>
      <c r="D188" s="161"/>
      <c r="E188" s="163"/>
      <c r="F188" s="117" t="s">
        <v>8</v>
      </c>
      <c r="G188" s="294"/>
      <c r="H188" s="342"/>
      <c r="I188" s="250"/>
      <c r="J188" s="56"/>
      <c r="K188" s="250"/>
      <c r="L188" s="234"/>
      <c r="M188" s="251"/>
      <c r="N188" s="252"/>
      <c r="O188" s="45"/>
      <c r="P188" s="46"/>
      <c r="Q188" s="302"/>
      <c r="R188" s="257"/>
      <c r="S188" s="302"/>
      <c r="T188" s="302"/>
      <c r="U188" s="302"/>
      <c r="V188" s="45"/>
      <c r="W188" s="46"/>
      <c r="X188" s="262"/>
      <c r="Y188" s="263"/>
      <c r="Z188" s="262"/>
      <c r="AA188" s="263"/>
      <c r="AB188" s="262"/>
      <c r="AC188" s="264"/>
      <c r="AD188" s="240"/>
      <c r="AE188" s="126"/>
      <c r="AF188" s="52"/>
      <c r="AG188" s="45"/>
      <c r="AH188" s="45"/>
      <c r="AI188" s="296"/>
      <c r="AJ188" s="297"/>
      <c r="AK188" s="269"/>
      <c r="AL188" s="269"/>
      <c r="AM188" s="128"/>
      <c r="AN188" s="130"/>
    </row>
    <row r="189" spans="1:40" s="50" customFormat="1" x14ac:dyDescent="0.25">
      <c r="A189" s="159"/>
      <c r="B189" s="19"/>
      <c r="C189" s="56"/>
      <c r="D189" s="161"/>
      <c r="E189" s="163"/>
      <c r="F189" s="117" t="s">
        <v>8</v>
      </c>
      <c r="G189" s="294"/>
      <c r="H189" s="342"/>
      <c r="I189" s="250"/>
      <c r="J189" s="56"/>
      <c r="K189" s="250"/>
      <c r="L189" s="234"/>
      <c r="M189" s="251"/>
      <c r="N189" s="252"/>
      <c r="O189" s="45"/>
      <c r="P189" s="46"/>
      <c r="Q189" s="302"/>
      <c r="R189" s="257"/>
      <c r="S189" s="302"/>
      <c r="T189" s="302"/>
      <c r="U189" s="302"/>
      <c r="V189" s="45"/>
      <c r="W189" s="46"/>
      <c r="X189" s="262"/>
      <c r="Y189" s="263"/>
      <c r="Z189" s="262"/>
      <c r="AA189" s="263"/>
      <c r="AB189" s="262"/>
      <c r="AC189" s="264"/>
      <c r="AD189" s="240"/>
      <c r="AE189" s="126"/>
      <c r="AF189" s="52"/>
      <c r="AG189" s="45"/>
      <c r="AH189" s="45"/>
      <c r="AI189" s="296"/>
      <c r="AJ189" s="297"/>
      <c r="AK189" s="269"/>
      <c r="AL189" s="269"/>
      <c r="AM189" s="128"/>
      <c r="AN189" s="130"/>
    </row>
    <row r="190" spans="1:40" s="50" customFormat="1" x14ac:dyDescent="0.25">
      <c r="A190" s="159"/>
      <c r="B190" s="19"/>
      <c r="C190" s="56"/>
      <c r="D190" s="161"/>
      <c r="E190" s="163"/>
      <c r="F190" s="117" t="s">
        <v>8</v>
      </c>
      <c r="G190" s="294"/>
      <c r="H190" s="342"/>
      <c r="I190" s="250"/>
      <c r="J190" s="56"/>
      <c r="K190" s="250"/>
      <c r="L190" s="234"/>
      <c r="M190" s="251"/>
      <c r="N190" s="252"/>
      <c r="O190" s="45"/>
      <c r="P190" s="46"/>
      <c r="Q190" s="302"/>
      <c r="R190" s="257"/>
      <c r="S190" s="302"/>
      <c r="T190" s="302"/>
      <c r="U190" s="302"/>
      <c r="V190" s="45"/>
      <c r="W190" s="46"/>
      <c r="X190" s="262"/>
      <c r="Y190" s="263"/>
      <c r="Z190" s="262"/>
      <c r="AA190" s="263"/>
      <c r="AB190" s="262"/>
      <c r="AC190" s="264"/>
      <c r="AD190" s="240"/>
      <c r="AE190" s="126"/>
      <c r="AF190" s="52"/>
      <c r="AG190" s="45"/>
      <c r="AH190" s="45"/>
      <c r="AI190" s="296"/>
      <c r="AJ190" s="297"/>
      <c r="AK190" s="269"/>
      <c r="AL190" s="269"/>
      <c r="AM190" s="128"/>
      <c r="AN190" s="130"/>
    </row>
    <row r="191" spans="1:40" s="50" customFormat="1" x14ac:dyDescent="0.25">
      <c r="A191" s="159"/>
      <c r="B191" s="19"/>
      <c r="C191" s="56"/>
      <c r="D191" s="161"/>
      <c r="E191" s="163"/>
      <c r="F191" s="117" t="s">
        <v>8</v>
      </c>
      <c r="G191" s="294"/>
      <c r="H191" s="342"/>
      <c r="I191" s="250"/>
      <c r="J191" s="56"/>
      <c r="K191" s="250"/>
      <c r="L191" s="234"/>
      <c r="M191" s="251"/>
      <c r="N191" s="252"/>
      <c r="O191" s="45"/>
      <c r="P191" s="46"/>
      <c r="Q191" s="302"/>
      <c r="R191" s="257"/>
      <c r="S191" s="302"/>
      <c r="T191" s="302"/>
      <c r="U191" s="302"/>
      <c r="V191" s="45"/>
      <c r="W191" s="46"/>
      <c r="X191" s="262"/>
      <c r="Y191" s="263"/>
      <c r="Z191" s="262"/>
      <c r="AA191" s="263"/>
      <c r="AB191" s="262"/>
      <c r="AC191" s="264"/>
      <c r="AD191" s="240"/>
      <c r="AE191" s="126"/>
      <c r="AF191" s="52"/>
      <c r="AG191" s="45"/>
      <c r="AH191" s="45"/>
      <c r="AI191" s="296"/>
      <c r="AJ191" s="297"/>
      <c r="AK191" s="269"/>
      <c r="AL191" s="269"/>
      <c r="AM191" s="128"/>
      <c r="AN191" s="130"/>
    </row>
    <row r="192" spans="1:40" s="50" customFormat="1" x14ac:dyDescent="0.25">
      <c r="A192" s="159"/>
      <c r="B192" s="19"/>
      <c r="C192" s="56"/>
      <c r="D192" s="161"/>
      <c r="E192" s="163"/>
      <c r="F192" s="117" t="s">
        <v>8</v>
      </c>
      <c r="G192" s="294"/>
      <c r="H192" s="342"/>
      <c r="I192" s="250"/>
      <c r="J192" s="56"/>
      <c r="K192" s="250"/>
      <c r="L192" s="234"/>
      <c r="M192" s="251"/>
      <c r="N192" s="252"/>
      <c r="O192" s="45"/>
      <c r="P192" s="46"/>
      <c r="Q192" s="302"/>
      <c r="R192" s="257"/>
      <c r="S192" s="302"/>
      <c r="T192" s="302"/>
      <c r="U192" s="302"/>
      <c r="V192" s="45"/>
      <c r="W192" s="46"/>
      <c r="X192" s="262"/>
      <c r="Y192" s="263"/>
      <c r="Z192" s="262"/>
      <c r="AA192" s="263"/>
      <c r="AB192" s="262"/>
      <c r="AC192" s="264"/>
      <c r="AD192" s="240"/>
      <c r="AE192" s="126"/>
      <c r="AF192" s="52"/>
      <c r="AG192" s="45"/>
      <c r="AH192" s="45"/>
      <c r="AI192" s="296"/>
      <c r="AJ192" s="297"/>
      <c r="AK192" s="269"/>
      <c r="AL192" s="269"/>
      <c r="AM192" s="128"/>
      <c r="AN192" s="130"/>
    </row>
    <row r="193" spans="1:40" s="50" customFormat="1" x14ac:dyDescent="0.25">
      <c r="A193" s="159"/>
      <c r="B193" s="19"/>
      <c r="C193" s="56"/>
      <c r="D193" s="161"/>
      <c r="E193" s="163"/>
      <c r="F193" s="117" t="s">
        <v>8</v>
      </c>
      <c r="G193" s="294"/>
      <c r="H193" s="342"/>
      <c r="I193" s="250"/>
      <c r="J193" s="56"/>
      <c r="K193" s="250"/>
      <c r="L193" s="234"/>
      <c r="M193" s="251"/>
      <c r="N193" s="252"/>
      <c r="O193" s="45"/>
      <c r="P193" s="46"/>
      <c r="Q193" s="302"/>
      <c r="R193" s="257"/>
      <c r="S193" s="302"/>
      <c r="T193" s="302"/>
      <c r="U193" s="302"/>
      <c r="V193" s="45"/>
      <c r="W193" s="46"/>
      <c r="X193" s="262"/>
      <c r="Y193" s="263"/>
      <c r="Z193" s="262"/>
      <c r="AA193" s="263"/>
      <c r="AB193" s="262"/>
      <c r="AC193" s="264"/>
      <c r="AD193" s="240"/>
      <c r="AE193" s="126"/>
      <c r="AF193" s="52"/>
      <c r="AG193" s="45"/>
      <c r="AH193" s="45"/>
      <c r="AI193" s="296"/>
      <c r="AJ193" s="297"/>
      <c r="AK193" s="269"/>
      <c r="AL193" s="269"/>
      <c r="AM193" s="128"/>
      <c r="AN193" s="130"/>
    </row>
    <row r="194" spans="1:40" s="50" customFormat="1" x14ac:dyDescent="0.25">
      <c r="A194" s="159"/>
      <c r="B194" s="19"/>
      <c r="C194" s="56"/>
      <c r="D194" s="161"/>
      <c r="E194" s="163"/>
      <c r="F194" s="117" t="s">
        <v>8</v>
      </c>
      <c r="G194" s="294"/>
      <c r="H194" s="342"/>
      <c r="I194" s="250"/>
      <c r="J194" s="56"/>
      <c r="K194" s="250"/>
      <c r="L194" s="234"/>
      <c r="M194" s="251"/>
      <c r="N194" s="252"/>
      <c r="O194" s="45"/>
      <c r="P194" s="46"/>
      <c r="Q194" s="302"/>
      <c r="R194" s="257"/>
      <c r="S194" s="302"/>
      <c r="T194" s="302"/>
      <c r="U194" s="302"/>
      <c r="V194" s="45"/>
      <c r="W194" s="46"/>
      <c r="X194" s="262"/>
      <c r="Y194" s="263"/>
      <c r="Z194" s="262"/>
      <c r="AA194" s="263"/>
      <c r="AB194" s="262"/>
      <c r="AC194" s="264"/>
      <c r="AD194" s="240"/>
      <c r="AE194" s="126"/>
      <c r="AF194" s="52"/>
      <c r="AG194" s="45"/>
      <c r="AH194" s="45"/>
      <c r="AI194" s="296"/>
      <c r="AJ194" s="297"/>
      <c r="AK194" s="269"/>
      <c r="AL194" s="269"/>
      <c r="AM194" s="128"/>
      <c r="AN194" s="130"/>
    </row>
    <row r="195" spans="1:40" s="50" customFormat="1" x14ac:dyDescent="0.25">
      <c r="A195" s="159"/>
      <c r="B195" s="19"/>
      <c r="C195" s="56"/>
      <c r="D195" s="161"/>
      <c r="E195" s="163"/>
      <c r="F195" s="117" t="s">
        <v>8</v>
      </c>
      <c r="G195" s="294"/>
      <c r="H195" s="342"/>
      <c r="I195" s="250"/>
      <c r="J195" s="56"/>
      <c r="K195" s="250"/>
      <c r="L195" s="234"/>
      <c r="M195" s="251"/>
      <c r="N195" s="252"/>
      <c r="O195" s="45"/>
      <c r="P195" s="46"/>
      <c r="Q195" s="302"/>
      <c r="R195" s="257"/>
      <c r="S195" s="302"/>
      <c r="T195" s="302"/>
      <c r="U195" s="302"/>
      <c r="V195" s="45"/>
      <c r="W195" s="46"/>
      <c r="X195" s="262"/>
      <c r="Y195" s="263"/>
      <c r="Z195" s="262"/>
      <c r="AA195" s="263"/>
      <c r="AB195" s="262"/>
      <c r="AC195" s="264"/>
      <c r="AD195" s="240"/>
      <c r="AE195" s="126"/>
      <c r="AF195" s="52"/>
      <c r="AG195" s="45"/>
      <c r="AH195" s="45"/>
      <c r="AI195" s="296"/>
      <c r="AJ195" s="297"/>
      <c r="AK195" s="269"/>
      <c r="AL195" s="269"/>
      <c r="AM195" s="128"/>
      <c r="AN195" s="130"/>
    </row>
    <row r="196" spans="1:40" s="50" customFormat="1" x14ac:dyDescent="0.25">
      <c r="A196" s="159"/>
      <c r="B196" s="19"/>
      <c r="C196" s="56"/>
      <c r="D196" s="161"/>
      <c r="E196" s="163"/>
      <c r="F196" s="117" t="s">
        <v>8</v>
      </c>
      <c r="G196" s="294"/>
      <c r="H196" s="342"/>
      <c r="I196" s="250"/>
      <c r="J196" s="56"/>
      <c r="K196" s="250"/>
      <c r="L196" s="234"/>
      <c r="M196" s="251"/>
      <c r="N196" s="252"/>
      <c r="O196" s="45"/>
      <c r="P196" s="46"/>
      <c r="Q196" s="302"/>
      <c r="R196" s="257"/>
      <c r="S196" s="302"/>
      <c r="T196" s="302"/>
      <c r="U196" s="302"/>
      <c r="V196" s="45"/>
      <c r="W196" s="46"/>
      <c r="X196" s="262"/>
      <c r="Y196" s="263"/>
      <c r="Z196" s="262"/>
      <c r="AA196" s="263"/>
      <c r="AB196" s="262"/>
      <c r="AC196" s="264"/>
      <c r="AD196" s="240"/>
      <c r="AE196" s="126"/>
      <c r="AF196" s="52"/>
      <c r="AG196" s="45"/>
      <c r="AH196" s="45"/>
      <c r="AI196" s="296"/>
      <c r="AJ196" s="297"/>
      <c r="AK196" s="269"/>
      <c r="AL196" s="269"/>
      <c r="AM196" s="128"/>
      <c r="AN196" s="130"/>
    </row>
    <row r="197" spans="1:40" s="50" customFormat="1" x14ac:dyDescent="0.25">
      <c r="A197" s="159"/>
      <c r="B197" s="19"/>
      <c r="C197" s="56"/>
      <c r="D197" s="161"/>
      <c r="E197" s="163"/>
      <c r="F197" s="117" t="s">
        <v>8</v>
      </c>
      <c r="G197" s="294"/>
      <c r="H197" s="342"/>
      <c r="I197" s="250"/>
      <c r="J197" s="56"/>
      <c r="K197" s="250"/>
      <c r="L197" s="234"/>
      <c r="M197" s="251"/>
      <c r="N197" s="252"/>
      <c r="O197" s="45"/>
      <c r="P197" s="46"/>
      <c r="Q197" s="302"/>
      <c r="R197" s="257"/>
      <c r="S197" s="302"/>
      <c r="T197" s="302"/>
      <c r="U197" s="302"/>
      <c r="V197" s="45"/>
      <c r="W197" s="46"/>
      <c r="X197" s="262"/>
      <c r="Y197" s="263"/>
      <c r="Z197" s="262"/>
      <c r="AA197" s="263"/>
      <c r="AB197" s="262"/>
      <c r="AC197" s="264"/>
      <c r="AD197" s="240"/>
      <c r="AE197" s="126"/>
      <c r="AF197" s="52"/>
      <c r="AG197" s="45"/>
      <c r="AH197" s="45"/>
      <c r="AI197" s="296"/>
      <c r="AJ197" s="297"/>
      <c r="AK197" s="269"/>
      <c r="AL197" s="269"/>
      <c r="AM197" s="128"/>
      <c r="AN197" s="130"/>
    </row>
    <row r="198" spans="1:40" s="50" customFormat="1" x14ac:dyDescent="0.25">
      <c r="A198" s="159"/>
      <c r="B198" s="19"/>
      <c r="C198" s="56"/>
      <c r="D198" s="161"/>
      <c r="E198" s="163"/>
      <c r="F198" s="117" t="s">
        <v>8</v>
      </c>
      <c r="G198" s="294"/>
      <c r="H198" s="342"/>
      <c r="I198" s="250"/>
      <c r="J198" s="56"/>
      <c r="K198" s="250"/>
      <c r="L198" s="234"/>
      <c r="M198" s="251"/>
      <c r="N198" s="252"/>
      <c r="O198" s="45"/>
      <c r="P198" s="46"/>
      <c r="Q198" s="302"/>
      <c r="R198" s="257"/>
      <c r="S198" s="302"/>
      <c r="T198" s="302"/>
      <c r="U198" s="302"/>
      <c r="V198" s="45"/>
      <c r="W198" s="46"/>
      <c r="X198" s="262"/>
      <c r="Y198" s="263"/>
      <c r="Z198" s="262"/>
      <c r="AA198" s="263"/>
      <c r="AB198" s="262"/>
      <c r="AC198" s="264"/>
      <c r="AD198" s="240"/>
      <c r="AE198" s="126"/>
      <c r="AF198" s="52"/>
      <c r="AG198" s="45"/>
      <c r="AH198" s="45"/>
      <c r="AI198" s="296"/>
      <c r="AJ198" s="297"/>
      <c r="AK198" s="269"/>
      <c r="AL198" s="269"/>
      <c r="AM198" s="128"/>
      <c r="AN198" s="130"/>
    </row>
    <row r="199" spans="1:40" s="50" customFormat="1" x14ac:dyDescent="0.25">
      <c r="A199" s="159"/>
      <c r="B199" s="19"/>
      <c r="C199" s="56"/>
      <c r="D199" s="161"/>
      <c r="E199" s="163"/>
      <c r="F199" s="117" t="s">
        <v>8</v>
      </c>
      <c r="G199" s="294"/>
      <c r="H199" s="342"/>
      <c r="I199" s="250"/>
      <c r="J199" s="56"/>
      <c r="K199" s="250"/>
      <c r="L199" s="234"/>
      <c r="M199" s="251"/>
      <c r="N199" s="252"/>
      <c r="O199" s="45"/>
      <c r="P199" s="46"/>
      <c r="Q199" s="302"/>
      <c r="R199" s="257"/>
      <c r="S199" s="302"/>
      <c r="T199" s="302"/>
      <c r="U199" s="302"/>
      <c r="V199" s="45"/>
      <c r="W199" s="46"/>
      <c r="X199" s="262"/>
      <c r="Y199" s="263"/>
      <c r="Z199" s="262"/>
      <c r="AA199" s="263"/>
      <c r="AB199" s="262"/>
      <c r="AC199" s="264"/>
      <c r="AD199" s="240"/>
      <c r="AE199" s="126"/>
      <c r="AF199" s="52"/>
      <c r="AG199" s="45"/>
      <c r="AH199" s="45"/>
      <c r="AI199" s="296"/>
      <c r="AJ199" s="297"/>
      <c r="AK199" s="269"/>
      <c r="AL199" s="269"/>
      <c r="AM199" s="128"/>
      <c r="AN199" s="130"/>
    </row>
    <row r="200" spans="1:40" s="50" customFormat="1" x14ac:dyDescent="0.25">
      <c r="A200" s="159"/>
      <c r="B200" s="19"/>
      <c r="C200" s="56"/>
      <c r="D200" s="161"/>
      <c r="E200" s="163"/>
      <c r="F200" s="117" t="s">
        <v>8</v>
      </c>
      <c r="G200" s="294"/>
      <c r="H200" s="342"/>
      <c r="I200" s="250"/>
      <c r="J200" s="56"/>
      <c r="K200" s="250"/>
      <c r="L200" s="234"/>
      <c r="M200" s="251"/>
      <c r="N200" s="252"/>
      <c r="O200" s="45"/>
      <c r="P200" s="46"/>
      <c r="Q200" s="302"/>
      <c r="R200" s="257"/>
      <c r="S200" s="302"/>
      <c r="T200" s="302"/>
      <c r="U200" s="302"/>
      <c r="V200" s="45"/>
      <c r="W200" s="46"/>
      <c r="X200" s="262"/>
      <c r="Y200" s="263"/>
      <c r="Z200" s="262"/>
      <c r="AA200" s="263"/>
      <c r="AB200" s="262"/>
      <c r="AC200" s="264"/>
      <c r="AD200" s="240"/>
      <c r="AE200" s="126"/>
      <c r="AF200" s="52"/>
      <c r="AG200" s="45"/>
      <c r="AH200" s="45"/>
      <c r="AI200" s="296"/>
      <c r="AJ200" s="297"/>
      <c r="AK200" s="269"/>
      <c r="AL200" s="269"/>
      <c r="AM200" s="128"/>
      <c r="AN200" s="130"/>
    </row>
    <row r="201" spans="1:40" s="50" customFormat="1" x14ac:dyDescent="0.25">
      <c r="A201" s="159"/>
      <c r="B201" s="19"/>
      <c r="C201" s="56"/>
      <c r="D201" s="161"/>
      <c r="E201" s="163"/>
      <c r="F201" s="117" t="s">
        <v>8</v>
      </c>
      <c r="G201" s="294"/>
      <c r="H201" s="342"/>
      <c r="I201" s="250"/>
      <c r="J201" s="56"/>
      <c r="K201" s="250"/>
      <c r="L201" s="234"/>
      <c r="M201" s="251"/>
      <c r="N201" s="252"/>
      <c r="O201" s="45"/>
      <c r="P201" s="46"/>
      <c r="Q201" s="302"/>
      <c r="R201" s="257"/>
      <c r="S201" s="302"/>
      <c r="T201" s="302"/>
      <c r="U201" s="302"/>
      <c r="V201" s="45"/>
      <c r="W201" s="46"/>
      <c r="X201" s="262"/>
      <c r="Y201" s="263"/>
      <c r="Z201" s="262"/>
      <c r="AA201" s="263"/>
      <c r="AB201" s="262"/>
      <c r="AC201" s="264"/>
      <c r="AD201" s="240"/>
      <c r="AE201" s="126"/>
      <c r="AF201" s="52"/>
      <c r="AG201" s="45"/>
      <c r="AH201" s="45"/>
      <c r="AI201" s="296"/>
      <c r="AJ201" s="297"/>
      <c r="AK201" s="269"/>
      <c r="AL201" s="269"/>
      <c r="AM201" s="128"/>
      <c r="AN201" s="130"/>
    </row>
    <row r="202" spans="1:40" s="50" customFormat="1" x14ac:dyDescent="0.25">
      <c r="A202" s="159"/>
      <c r="B202" s="19"/>
      <c r="C202" s="56"/>
      <c r="D202" s="161"/>
      <c r="E202" s="163"/>
      <c r="F202" s="117" t="s">
        <v>8</v>
      </c>
      <c r="G202" s="294"/>
      <c r="H202" s="342"/>
      <c r="I202" s="250"/>
      <c r="J202" s="56"/>
      <c r="K202" s="250"/>
      <c r="L202" s="234"/>
      <c r="M202" s="251"/>
      <c r="N202" s="252"/>
      <c r="O202" s="45"/>
      <c r="P202" s="46"/>
      <c r="Q202" s="302"/>
      <c r="R202" s="257"/>
      <c r="S202" s="302"/>
      <c r="T202" s="302"/>
      <c r="U202" s="302"/>
      <c r="V202" s="45"/>
      <c r="W202" s="46"/>
      <c r="X202" s="262"/>
      <c r="Y202" s="263"/>
      <c r="Z202" s="262"/>
      <c r="AA202" s="263"/>
      <c r="AB202" s="262"/>
      <c r="AC202" s="264"/>
      <c r="AD202" s="240"/>
      <c r="AE202" s="126"/>
      <c r="AF202" s="52"/>
      <c r="AG202" s="45"/>
      <c r="AH202" s="45"/>
      <c r="AI202" s="296"/>
      <c r="AJ202" s="297"/>
      <c r="AK202" s="269"/>
      <c r="AL202" s="269"/>
      <c r="AM202" s="128"/>
      <c r="AN202" s="130"/>
    </row>
    <row r="203" spans="1:40" s="50" customFormat="1" x14ac:dyDescent="0.25">
      <c r="A203" s="159"/>
      <c r="B203" s="19"/>
      <c r="C203" s="56"/>
      <c r="D203" s="161"/>
      <c r="E203" s="163"/>
      <c r="F203" s="117" t="s">
        <v>8</v>
      </c>
      <c r="G203" s="294"/>
      <c r="H203" s="342"/>
      <c r="I203" s="250"/>
      <c r="J203" s="56"/>
      <c r="K203" s="250"/>
      <c r="L203" s="234"/>
      <c r="M203" s="251"/>
      <c r="N203" s="252"/>
      <c r="O203" s="45"/>
      <c r="P203" s="46"/>
      <c r="Q203" s="302"/>
      <c r="R203" s="257"/>
      <c r="S203" s="302"/>
      <c r="T203" s="302"/>
      <c r="U203" s="302"/>
      <c r="V203" s="45"/>
      <c r="W203" s="46"/>
      <c r="X203" s="262"/>
      <c r="Y203" s="263"/>
      <c r="Z203" s="262"/>
      <c r="AA203" s="263"/>
      <c r="AB203" s="262"/>
      <c r="AC203" s="264"/>
      <c r="AD203" s="240"/>
      <c r="AE203" s="126"/>
      <c r="AF203" s="52"/>
      <c r="AG203" s="45"/>
      <c r="AH203" s="45"/>
      <c r="AI203" s="296"/>
      <c r="AJ203" s="297"/>
      <c r="AK203" s="269"/>
      <c r="AL203" s="269"/>
      <c r="AM203" s="128"/>
      <c r="AN203" s="130"/>
    </row>
    <row r="204" spans="1:40" s="50" customFormat="1" x14ac:dyDescent="0.25">
      <c r="A204" s="159"/>
      <c r="B204" s="19"/>
      <c r="C204" s="56"/>
      <c r="D204" s="161"/>
      <c r="E204" s="163"/>
      <c r="F204" s="117" t="s">
        <v>8</v>
      </c>
      <c r="G204" s="294"/>
      <c r="H204" s="342"/>
      <c r="I204" s="250"/>
      <c r="J204" s="56"/>
      <c r="K204" s="250"/>
      <c r="L204" s="234"/>
      <c r="M204" s="251"/>
      <c r="N204" s="252"/>
      <c r="O204" s="45"/>
      <c r="P204" s="46"/>
      <c r="Q204" s="302"/>
      <c r="R204" s="257"/>
      <c r="S204" s="302"/>
      <c r="T204" s="302"/>
      <c r="U204" s="302"/>
      <c r="V204" s="45"/>
      <c r="W204" s="46"/>
      <c r="X204" s="262"/>
      <c r="Y204" s="263"/>
      <c r="Z204" s="262"/>
      <c r="AA204" s="263"/>
      <c r="AB204" s="262"/>
      <c r="AC204" s="264"/>
      <c r="AD204" s="240"/>
      <c r="AE204" s="126"/>
      <c r="AF204" s="52"/>
      <c r="AG204" s="45"/>
      <c r="AH204" s="45"/>
      <c r="AI204" s="296"/>
      <c r="AJ204" s="297"/>
      <c r="AK204" s="269"/>
      <c r="AL204" s="269"/>
      <c r="AM204" s="128"/>
      <c r="AN204" s="130"/>
    </row>
    <row r="205" spans="1:40" s="50" customFormat="1" x14ac:dyDescent="0.25">
      <c r="A205" s="159"/>
      <c r="B205" s="19"/>
      <c r="C205" s="56"/>
      <c r="D205" s="161"/>
      <c r="E205" s="163"/>
      <c r="F205" s="117" t="s">
        <v>8</v>
      </c>
      <c r="G205" s="294"/>
      <c r="H205" s="342"/>
      <c r="I205" s="250"/>
      <c r="J205" s="56"/>
      <c r="K205" s="250"/>
      <c r="L205" s="234"/>
      <c r="M205" s="251"/>
      <c r="N205" s="252"/>
      <c r="O205" s="45"/>
      <c r="P205" s="46"/>
      <c r="Q205" s="302"/>
      <c r="R205" s="257"/>
      <c r="S205" s="302"/>
      <c r="T205" s="302"/>
      <c r="U205" s="302"/>
      <c r="V205" s="45"/>
      <c r="W205" s="46"/>
      <c r="X205" s="262"/>
      <c r="Y205" s="263"/>
      <c r="Z205" s="262"/>
      <c r="AA205" s="263"/>
      <c r="AB205" s="262"/>
      <c r="AC205" s="264"/>
      <c r="AD205" s="240"/>
      <c r="AE205" s="126"/>
      <c r="AF205" s="52"/>
      <c r="AG205" s="45"/>
      <c r="AH205" s="45"/>
      <c r="AI205" s="296"/>
      <c r="AJ205" s="297"/>
      <c r="AK205" s="269"/>
      <c r="AL205" s="269"/>
      <c r="AM205" s="128"/>
      <c r="AN205" s="130"/>
    </row>
    <row r="206" spans="1:40" s="50" customFormat="1" x14ac:dyDescent="0.25">
      <c r="A206" s="159"/>
      <c r="B206" s="19"/>
      <c r="C206" s="56"/>
      <c r="D206" s="161"/>
      <c r="E206" s="163"/>
      <c r="F206" s="117" t="s">
        <v>8</v>
      </c>
      <c r="G206" s="294"/>
      <c r="H206" s="342"/>
      <c r="I206" s="250"/>
      <c r="J206" s="56"/>
      <c r="K206" s="250"/>
      <c r="L206" s="234"/>
      <c r="M206" s="251"/>
      <c r="N206" s="252"/>
      <c r="O206" s="45"/>
      <c r="P206" s="46"/>
      <c r="Q206" s="302"/>
      <c r="R206" s="257"/>
      <c r="S206" s="302"/>
      <c r="T206" s="302"/>
      <c r="U206" s="302"/>
      <c r="V206" s="45"/>
      <c r="W206" s="46"/>
      <c r="X206" s="262"/>
      <c r="Y206" s="263"/>
      <c r="Z206" s="262"/>
      <c r="AA206" s="263"/>
      <c r="AB206" s="262"/>
      <c r="AC206" s="264"/>
      <c r="AD206" s="240"/>
      <c r="AE206" s="126"/>
      <c r="AF206" s="52"/>
      <c r="AG206" s="45"/>
      <c r="AH206" s="45"/>
      <c r="AI206" s="296"/>
      <c r="AJ206" s="297"/>
      <c r="AK206" s="269"/>
      <c r="AL206" s="269"/>
      <c r="AM206" s="128"/>
      <c r="AN206" s="130"/>
    </row>
    <row r="207" spans="1:40" s="50" customFormat="1" x14ac:dyDescent="0.25">
      <c r="A207" s="159"/>
      <c r="B207" s="19"/>
      <c r="C207" s="56"/>
      <c r="D207" s="161"/>
      <c r="E207" s="163"/>
      <c r="F207" s="117" t="s">
        <v>8</v>
      </c>
      <c r="G207" s="294"/>
      <c r="H207" s="342"/>
      <c r="I207" s="250"/>
      <c r="J207" s="56"/>
      <c r="K207" s="250"/>
      <c r="L207" s="234"/>
      <c r="M207" s="251"/>
      <c r="N207" s="252"/>
      <c r="O207" s="45"/>
      <c r="P207" s="46"/>
      <c r="Q207" s="302"/>
      <c r="R207" s="257"/>
      <c r="S207" s="302"/>
      <c r="T207" s="302"/>
      <c r="U207" s="302"/>
      <c r="V207" s="45"/>
      <c r="W207" s="46"/>
      <c r="X207" s="262"/>
      <c r="Y207" s="263"/>
      <c r="Z207" s="262"/>
      <c r="AA207" s="263"/>
      <c r="AB207" s="262"/>
      <c r="AC207" s="264"/>
      <c r="AD207" s="240"/>
      <c r="AE207" s="126"/>
      <c r="AF207" s="52"/>
      <c r="AG207" s="45"/>
      <c r="AH207" s="45"/>
      <c r="AI207" s="296"/>
      <c r="AJ207" s="297"/>
      <c r="AK207" s="269"/>
      <c r="AL207" s="269"/>
      <c r="AM207" s="128"/>
      <c r="AN207" s="130"/>
    </row>
    <row r="208" spans="1:40" s="50" customFormat="1" x14ac:dyDescent="0.25">
      <c r="A208" s="159"/>
      <c r="B208" s="19"/>
      <c r="C208" s="56"/>
      <c r="D208" s="161"/>
      <c r="E208" s="163"/>
      <c r="F208" s="117" t="s">
        <v>8</v>
      </c>
      <c r="G208" s="294"/>
      <c r="H208" s="342"/>
      <c r="I208" s="250"/>
      <c r="J208" s="56"/>
      <c r="K208" s="250"/>
      <c r="L208" s="234"/>
      <c r="M208" s="251"/>
      <c r="N208" s="252"/>
      <c r="O208" s="45"/>
      <c r="P208" s="46"/>
      <c r="Q208" s="302"/>
      <c r="R208" s="257"/>
      <c r="S208" s="302"/>
      <c r="T208" s="302"/>
      <c r="U208" s="302"/>
      <c r="V208" s="45"/>
      <c r="W208" s="46"/>
      <c r="X208" s="262"/>
      <c r="Y208" s="263"/>
      <c r="Z208" s="262"/>
      <c r="AA208" s="263"/>
      <c r="AB208" s="262"/>
      <c r="AC208" s="264"/>
      <c r="AD208" s="240"/>
      <c r="AE208" s="126"/>
      <c r="AF208" s="52"/>
      <c r="AG208" s="45"/>
      <c r="AH208" s="45"/>
      <c r="AI208" s="296"/>
      <c r="AJ208" s="297"/>
      <c r="AK208" s="269"/>
      <c r="AL208" s="269"/>
      <c r="AM208" s="128"/>
      <c r="AN208" s="130"/>
    </row>
    <row r="209" spans="1:40" s="50" customFormat="1" x14ac:dyDescent="0.25">
      <c r="A209" s="159"/>
      <c r="B209" s="19"/>
      <c r="C209" s="56"/>
      <c r="D209" s="161"/>
      <c r="E209" s="163"/>
      <c r="F209" s="117" t="s">
        <v>8</v>
      </c>
      <c r="G209" s="294"/>
      <c r="H209" s="342"/>
      <c r="I209" s="250"/>
      <c r="J209" s="56"/>
      <c r="K209" s="250"/>
      <c r="L209" s="234"/>
      <c r="M209" s="251"/>
      <c r="N209" s="252"/>
      <c r="O209" s="45"/>
      <c r="P209" s="46"/>
      <c r="Q209" s="302"/>
      <c r="R209" s="257"/>
      <c r="S209" s="302"/>
      <c r="T209" s="302"/>
      <c r="U209" s="302"/>
      <c r="V209" s="45"/>
      <c r="W209" s="46"/>
      <c r="X209" s="262"/>
      <c r="Y209" s="263"/>
      <c r="Z209" s="262"/>
      <c r="AA209" s="263"/>
      <c r="AB209" s="262"/>
      <c r="AC209" s="264"/>
      <c r="AD209" s="240"/>
      <c r="AE209" s="126"/>
      <c r="AF209" s="52"/>
      <c r="AG209" s="45"/>
      <c r="AH209" s="45"/>
      <c r="AI209" s="296"/>
      <c r="AJ209" s="297"/>
      <c r="AK209" s="269"/>
      <c r="AL209" s="269"/>
      <c r="AM209" s="128"/>
      <c r="AN209" s="130"/>
    </row>
    <row r="210" spans="1:40" s="50" customFormat="1" x14ac:dyDescent="0.25">
      <c r="A210" s="159"/>
      <c r="B210" s="19"/>
      <c r="C210" s="56"/>
      <c r="D210" s="161"/>
      <c r="E210" s="163"/>
      <c r="F210" s="117" t="s">
        <v>8</v>
      </c>
      <c r="G210" s="294"/>
      <c r="H210" s="342"/>
      <c r="I210" s="250"/>
      <c r="J210" s="56"/>
      <c r="K210" s="250"/>
      <c r="L210" s="234"/>
      <c r="M210" s="251"/>
      <c r="N210" s="252"/>
      <c r="O210" s="45"/>
      <c r="P210" s="46"/>
      <c r="Q210" s="302"/>
      <c r="R210" s="257"/>
      <c r="S210" s="302"/>
      <c r="T210" s="302"/>
      <c r="U210" s="302"/>
      <c r="V210" s="45"/>
      <c r="W210" s="46"/>
      <c r="X210" s="262"/>
      <c r="Y210" s="263"/>
      <c r="Z210" s="262"/>
      <c r="AA210" s="263"/>
      <c r="AB210" s="262"/>
      <c r="AC210" s="264"/>
      <c r="AD210" s="240"/>
      <c r="AE210" s="126"/>
      <c r="AF210" s="52"/>
      <c r="AG210" s="45"/>
      <c r="AH210" s="45"/>
      <c r="AI210" s="296"/>
      <c r="AJ210" s="297"/>
      <c r="AK210" s="269"/>
      <c r="AL210" s="269"/>
      <c r="AM210" s="128"/>
      <c r="AN210" s="130"/>
    </row>
    <row r="211" spans="1:40" s="50" customFormat="1" x14ac:dyDescent="0.25">
      <c r="A211" s="159"/>
      <c r="B211" s="19"/>
      <c r="C211" s="56"/>
      <c r="D211" s="161"/>
      <c r="E211" s="163"/>
      <c r="F211" s="117" t="s">
        <v>8</v>
      </c>
      <c r="G211" s="294"/>
      <c r="H211" s="342"/>
      <c r="I211" s="250"/>
      <c r="J211" s="56"/>
      <c r="K211" s="250"/>
      <c r="L211" s="234"/>
      <c r="M211" s="251"/>
      <c r="N211" s="252"/>
      <c r="O211" s="45"/>
      <c r="P211" s="46"/>
      <c r="Q211" s="302"/>
      <c r="R211" s="257"/>
      <c r="S211" s="302"/>
      <c r="T211" s="302"/>
      <c r="U211" s="302"/>
      <c r="V211" s="45"/>
      <c r="W211" s="46"/>
      <c r="X211" s="262"/>
      <c r="Y211" s="263"/>
      <c r="Z211" s="262"/>
      <c r="AA211" s="263"/>
      <c r="AB211" s="262"/>
      <c r="AC211" s="264"/>
      <c r="AD211" s="240"/>
      <c r="AE211" s="126"/>
      <c r="AF211" s="52"/>
      <c r="AG211" s="45"/>
      <c r="AH211" s="45"/>
      <c r="AI211" s="296"/>
      <c r="AJ211" s="297"/>
      <c r="AK211" s="269"/>
      <c r="AL211" s="269"/>
      <c r="AM211" s="128"/>
      <c r="AN211" s="130"/>
    </row>
    <row r="212" spans="1:40" s="50" customFormat="1" x14ac:dyDescent="0.25">
      <c r="A212" s="159"/>
      <c r="B212" s="19"/>
      <c r="C212" s="56"/>
      <c r="D212" s="161"/>
      <c r="E212" s="163"/>
      <c r="F212" s="117" t="s">
        <v>8</v>
      </c>
      <c r="G212" s="294"/>
      <c r="H212" s="342"/>
      <c r="I212" s="250"/>
      <c r="J212" s="56"/>
      <c r="K212" s="250"/>
      <c r="L212" s="234"/>
      <c r="M212" s="251"/>
      <c r="N212" s="252"/>
      <c r="O212" s="45"/>
      <c r="P212" s="46"/>
      <c r="Q212" s="302"/>
      <c r="R212" s="257"/>
      <c r="S212" s="302"/>
      <c r="T212" s="302"/>
      <c r="U212" s="302"/>
      <c r="V212" s="45"/>
      <c r="W212" s="46"/>
      <c r="X212" s="262"/>
      <c r="Y212" s="263"/>
      <c r="Z212" s="262"/>
      <c r="AA212" s="263"/>
      <c r="AB212" s="262"/>
      <c r="AC212" s="264"/>
      <c r="AD212" s="240"/>
      <c r="AE212" s="126"/>
      <c r="AF212" s="52"/>
      <c r="AG212" s="45"/>
      <c r="AH212" s="45"/>
      <c r="AI212" s="296"/>
      <c r="AJ212" s="297"/>
      <c r="AK212" s="269"/>
      <c r="AL212" s="269"/>
      <c r="AM212" s="128"/>
      <c r="AN212" s="130"/>
    </row>
    <row r="213" spans="1:40" s="50" customFormat="1" x14ac:dyDescent="0.25">
      <c r="A213" s="159"/>
      <c r="B213" s="19"/>
      <c r="C213" s="56"/>
      <c r="D213" s="161"/>
      <c r="E213" s="163"/>
      <c r="F213" s="117" t="s">
        <v>8</v>
      </c>
      <c r="G213" s="294"/>
      <c r="H213" s="342"/>
      <c r="I213" s="250"/>
      <c r="J213" s="56"/>
      <c r="K213" s="250"/>
      <c r="L213" s="234"/>
      <c r="M213" s="251"/>
      <c r="N213" s="252"/>
      <c r="O213" s="45"/>
      <c r="P213" s="46"/>
      <c r="Q213" s="302"/>
      <c r="R213" s="257"/>
      <c r="S213" s="302"/>
      <c r="T213" s="302"/>
      <c r="U213" s="302"/>
      <c r="V213" s="45"/>
      <c r="W213" s="46"/>
      <c r="X213" s="262"/>
      <c r="Y213" s="263"/>
      <c r="Z213" s="262"/>
      <c r="AA213" s="263"/>
      <c r="AB213" s="262"/>
      <c r="AC213" s="264"/>
      <c r="AD213" s="240"/>
      <c r="AE213" s="126"/>
      <c r="AF213" s="52"/>
      <c r="AG213" s="45"/>
      <c r="AH213" s="45"/>
      <c r="AI213" s="296"/>
      <c r="AJ213" s="297"/>
      <c r="AK213" s="269"/>
      <c r="AL213" s="269"/>
      <c r="AM213" s="128"/>
      <c r="AN213" s="130"/>
    </row>
    <row r="214" spans="1:40" s="50" customFormat="1" x14ac:dyDescent="0.25">
      <c r="A214" s="159"/>
      <c r="B214" s="19"/>
      <c r="C214" s="56"/>
      <c r="D214" s="161"/>
      <c r="E214" s="163"/>
      <c r="F214" s="117" t="s">
        <v>8</v>
      </c>
      <c r="G214" s="294"/>
      <c r="H214" s="342"/>
      <c r="I214" s="250"/>
      <c r="J214" s="56"/>
      <c r="K214" s="250"/>
      <c r="L214" s="234"/>
      <c r="M214" s="251"/>
      <c r="N214" s="252"/>
      <c r="O214" s="45"/>
      <c r="P214" s="46"/>
      <c r="Q214" s="302"/>
      <c r="R214" s="257"/>
      <c r="S214" s="302"/>
      <c r="T214" s="302"/>
      <c r="U214" s="302"/>
      <c r="V214" s="45"/>
      <c r="W214" s="46"/>
      <c r="X214" s="262"/>
      <c r="Y214" s="263"/>
      <c r="Z214" s="262"/>
      <c r="AA214" s="263"/>
      <c r="AB214" s="262"/>
      <c r="AC214" s="264"/>
      <c r="AD214" s="240"/>
      <c r="AE214" s="126"/>
      <c r="AF214" s="52"/>
      <c r="AG214" s="45"/>
      <c r="AH214" s="45"/>
      <c r="AI214" s="296"/>
      <c r="AJ214" s="297"/>
      <c r="AK214" s="269"/>
      <c r="AL214" s="269"/>
      <c r="AM214" s="128"/>
      <c r="AN214" s="130"/>
    </row>
    <row r="215" spans="1:40" s="50" customFormat="1" x14ac:dyDescent="0.25">
      <c r="A215" s="159"/>
      <c r="B215" s="19"/>
      <c r="C215" s="56"/>
      <c r="D215" s="161"/>
      <c r="E215" s="163"/>
      <c r="F215" s="117" t="s">
        <v>8</v>
      </c>
      <c r="G215" s="294"/>
      <c r="H215" s="342"/>
      <c r="I215" s="250"/>
      <c r="J215" s="56"/>
      <c r="K215" s="250"/>
      <c r="L215" s="234"/>
      <c r="M215" s="251"/>
      <c r="N215" s="252"/>
      <c r="O215" s="45"/>
      <c r="P215" s="46"/>
      <c r="Q215" s="302"/>
      <c r="R215" s="257"/>
      <c r="S215" s="302"/>
      <c r="T215" s="302"/>
      <c r="U215" s="302"/>
      <c r="V215" s="45"/>
      <c r="W215" s="46"/>
      <c r="X215" s="262"/>
      <c r="Y215" s="263"/>
      <c r="Z215" s="262"/>
      <c r="AA215" s="263"/>
      <c r="AB215" s="262"/>
      <c r="AC215" s="264"/>
      <c r="AD215" s="240"/>
      <c r="AE215" s="126"/>
      <c r="AF215" s="52"/>
      <c r="AG215" s="45"/>
      <c r="AH215" s="45"/>
      <c r="AI215" s="296"/>
      <c r="AJ215" s="297"/>
      <c r="AK215" s="269"/>
      <c r="AL215" s="269"/>
      <c r="AM215" s="128"/>
      <c r="AN215" s="130"/>
    </row>
    <row r="216" spans="1:40" s="50" customFormat="1" x14ac:dyDescent="0.25">
      <c r="A216" s="159"/>
      <c r="B216" s="19"/>
      <c r="C216" s="56"/>
      <c r="D216" s="161"/>
      <c r="E216" s="163"/>
      <c r="F216" s="117" t="s">
        <v>8</v>
      </c>
      <c r="G216" s="294"/>
      <c r="H216" s="342"/>
      <c r="I216" s="250"/>
      <c r="J216" s="56"/>
      <c r="K216" s="250"/>
      <c r="L216" s="234"/>
      <c r="M216" s="251"/>
      <c r="N216" s="252"/>
      <c r="O216" s="45"/>
      <c r="P216" s="46"/>
      <c r="Q216" s="302"/>
      <c r="R216" s="257"/>
      <c r="S216" s="302"/>
      <c r="T216" s="302"/>
      <c r="U216" s="302"/>
      <c r="V216" s="45"/>
      <c r="W216" s="46"/>
      <c r="X216" s="262"/>
      <c r="Y216" s="263"/>
      <c r="Z216" s="262"/>
      <c r="AA216" s="263"/>
      <c r="AB216" s="262"/>
      <c r="AC216" s="264"/>
      <c r="AD216" s="240"/>
      <c r="AE216" s="126"/>
      <c r="AF216" s="52"/>
      <c r="AG216" s="45"/>
      <c r="AH216" s="45"/>
      <c r="AI216" s="296"/>
      <c r="AJ216" s="297"/>
      <c r="AK216" s="269"/>
      <c r="AL216" s="269"/>
      <c r="AM216" s="128"/>
      <c r="AN216" s="130"/>
    </row>
    <row r="217" spans="1:40" s="50" customFormat="1" x14ac:dyDescent="0.25">
      <c r="A217" s="159"/>
      <c r="B217" s="19"/>
      <c r="C217" s="56"/>
      <c r="D217" s="161"/>
      <c r="E217" s="163"/>
      <c r="F217" s="117" t="s">
        <v>8</v>
      </c>
      <c r="G217" s="294"/>
      <c r="H217" s="342"/>
      <c r="I217" s="250"/>
      <c r="J217" s="56"/>
      <c r="K217" s="250"/>
      <c r="L217" s="234"/>
      <c r="M217" s="251"/>
      <c r="N217" s="252"/>
      <c r="O217" s="45"/>
      <c r="P217" s="46"/>
      <c r="Q217" s="302"/>
      <c r="R217" s="257"/>
      <c r="S217" s="302"/>
      <c r="T217" s="302"/>
      <c r="U217" s="302"/>
      <c r="V217" s="45"/>
      <c r="W217" s="46"/>
      <c r="X217" s="262"/>
      <c r="Y217" s="263"/>
      <c r="Z217" s="262"/>
      <c r="AA217" s="263"/>
      <c r="AB217" s="262"/>
      <c r="AC217" s="264"/>
      <c r="AD217" s="240"/>
      <c r="AE217" s="126"/>
      <c r="AF217" s="52"/>
      <c r="AG217" s="45"/>
      <c r="AH217" s="45"/>
      <c r="AI217" s="296"/>
      <c r="AJ217" s="297"/>
      <c r="AK217" s="269"/>
      <c r="AL217" s="269"/>
      <c r="AM217" s="128"/>
      <c r="AN217" s="130"/>
    </row>
    <row r="218" spans="1:40" s="50" customFormat="1" x14ac:dyDescent="0.25">
      <c r="A218" s="159"/>
      <c r="B218" s="19"/>
      <c r="C218" s="56"/>
      <c r="D218" s="161"/>
      <c r="E218" s="163"/>
      <c r="F218" s="117" t="s">
        <v>8</v>
      </c>
      <c r="G218" s="294"/>
      <c r="H218" s="342"/>
      <c r="I218" s="250"/>
      <c r="J218" s="56"/>
      <c r="K218" s="250"/>
      <c r="L218" s="234"/>
      <c r="M218" s="251"/>
      <c r="N218" s="252"/>
      <c r="O218" s="45"/>
      <c r="P218" s="46"/>
      <c r="Q218" s="302"/>
      <c r="R218" s="257"/>
      <c r="S218" s="302"/>
      <c r="T218" s="302"/>
      <c r="U218" s="302"/>
      <c r="V218" s="45"/>
      <c r="W218" s="46"/>
      <c r="X218" s="262"/>
      <c r="Y218" s="263"/>
      <c r="Z218" s="262"/>
      <c r="AA218" s="263"/>
      <c r="AB218" s="262"/>
      <c r="AC218" s="264"/>
      <c r="AD218" s="240"/>
      <c r="AE218" s="126"/>
      <c r="AF218" s="52"/>
      <c r="AG218" s="45"/>
      <c r="AH218" s="45"/>
      <c r="AI218" s="296"/>
      <c r="AJ218" s="297"/>
      <c r="AK218" s="269"/>
      <c r="AL218" s="269"/>
      <c r="AM218" s="128"/>
      <c r="AN218" s="130"/>
    </row>
    <row r="219" spans="1:40" s="50" customFormat="1" x14ac:dyDescent="0.25">
      <c r="A219" s="159"/>
      <c r="B219" s="19"/>
      <c r="C219" s="56"/>
      <c r="D219" s="161"/>
      <c r="E219" s="163"/>
      <c r="F219" s="117" t="s">
        <v>8</v>
      </c>
      <c r="G219" s="294"/>
      <c r="H219" s="342"/>
      <c r="I219" s="250"/>
      <c r="J219" s="56"/>
      <c r="K219" s="250"/>
      <c r="L219" s="234"/>
      <c r="M219" s="251"/>
      <c r="N219" s="252"/>
      <c r="O219" s="45"/>
      <c r="P219" s="46"/>
      <c r="Q219" s="302"/>
      <c r="R219" s="257"/>
      <c r="S219" s="302"/>
      <c r="T219" s="302"/>
      <c r="U219" s="302"/>
      <c r="V219" s="45"/>
      <c r="W219" s="46"/>
      <c r="X219" s="262"/>
      <c r="Y219" s="263"/>
      <c r="Z219" s="262"/>
      <c r="AA219" s="263"/>
      <c r="AB219" s="262"/>
      <c r="AC219" s="264"/>
      <c r="AD219" s="240"/>
      <c r="AE219" s="126"/>
      <c r="AF219" s="52"/>
      <c r="AG219" s="45"/>
      <c r="AH219" s="45"/>
      <c r="AI219" s="296"/>
      <c r="AJ219" s="297"/>
      <c r="AK219" s="269"/>
      <c r="AL219" s="269"/>
      <c r="AM219" s="128"/>
      <c r="AN219" s="130"/>
    </row>
    <row r="220" spans="1:40" s="50" customFormat="1" x14ac:dyDescent="0.25">
      <c r="A220" s="159"/>
      <c r="B220" s="19"/>
      <c r="C220" s="56"/>
      <c r="D220" s="161"/>
      <c r="E220" s="163"/>
      <c r="F220" s="117" t="s">
        <v>8</v>
      </c>
      <c r="G220" s="294"/>
      <c r="H220" s="342"/>
      <c r="I220" s="250"/>
      <c r="J220" s="56"/>
      <c r="K220" s="250"/>
      <c r="L220" s="234"/>
      <c r="M220" s="251"/>
      <c r="N220" s="252"/>
      <c r="O220" s="45"/>
      <c r="P220" s="46"/>
      <c r="Q220" s="302"/>
      <c r="R220" s="257"/>
      <c r="S220" s="302"/>
      <c r="T220" s="302"/>
      <c r="U220" s="302"/>
      <c r="V220" s="45"/>
      <c r="W220" s="46"/>
      <c r="X220" s="262"/>
      <c r="Y220" s="263"/>
      <c r="Z220" s="262"/>
      <c r="AA220" s="263"/>
      <c r="AB220" s="262"/>
      <c r="AC220" s="264"/>
      <c r="AD220" s="240"/>
      <c r="AE220" s="126"/>
      <c r="AF220" s="52"/>
      <c r="AG220" s="45"/>
      <c r="AH220" s="45"/>
      <c r="AI220" s="296"/>
      <c r="AJ220" s="297"/>
      <c r="AK220" s="269"/>
      <c r="AL220" s="269"/>
      <c r="AM220" s="128"/>
      <c r="AN220" s="130"/>
    </row>
    <row r="221" spans="1:40" s="50" customFormat="1" x14ac:dyDescent="0.25">
      <c r="A221" s="159"/>
      <c r="B221" s="19"/>
      <c r="C221" s="56"/>
      <c r="D221" s="161"/>
      <c r="E221" s="163"/>
      <c r="F221" s="117" t="s">
        <v>8</v>
      </c>
      <c r="G221" s="294"/>
      <c r="H221" s="342"/>
      <c r="I221" s="250"/>
      <c r="J221" s="56"/>
      <c r="K221" s="250"/>
      <c r="L221" s="234"/>
      <c r="M221" s="251"/>
      <c r="N221" s="252"/>
      <c r="O221" s="45"/>
      <c r="P221" s="46"/>
      <c r="Q221" s="302"/>
      <c r="R221" s="257"/>
      <c r="S221" s="302"/>
      <c r="T221" s="302"/>
      <c r="U221" s="302"/>
      <c r="V221" s="45"/>
      <c r="W221" s="46"/>
      <c r="X221" s="262"/>
      <c r="Y221" s="263"/>
      <c r="Z221" s="262"/>
      <c r="AA221" s="263"/>
      <c r="AB221" s="262"/>
      <c r="AC221" s="264"/>
      <c r="AD221" s="240"/>
      <c r="AE221" s="126"/>
      <c r="AF221" s="52"/>
      <c r="AG221" s="45"/>
      <c r="AH221" s="45"/>
      <c r="AI221" s="296"/>
      <c r="AJ221" s="297"/>
      <c r="AK221" s="269"/>
      <c r="AL221" s="269"/>
      <c r="AM221" s="128"/>
      <c r="AN221" s="130"/>
    </row>
    <row r="222" spans="1:40" s="50" customFormat="1" x14ac:dyDescent="0.25">
      <c r="A222" s="159"/>
      <c r="B222" s="19"/>
      <c r="C222" s="56"/>
      <c r="D222" s="161"/>
      <c r="E222" s="163"/>
      <c r="F222" s="117" t="s">
        <v>8</v>
      </c>
      <c r="G222" s="294"/>
      <c r="H222" s="342"/>
      <c r="I222" s="250"/>
      <c r="J222" s="56"/>
      <c r="K222" s="250"/>
      <c r="L222" s="234"/>
      <c r="M222" s="251"/>
      <c r="N222" s="252"/>
      <c r="O222" s="45"/>
      <c r="P222" s="46"/>
      <c r="Q222" s="302"/>
      <c r="R222" s="257"/>
      <c r="S222" s="302"/>
      <c r="T222" s="302"/>
      <c r="U222" s="302"/>
      <c r="V222" s="45"/>
      <c r="W222" s="46"/>
      <c r="X222" s="262"/>
      <c r="Y222" s="263"/>
      <c r="Z222" s="262"/>
      <c r="AA222" s="263"/>
      <c r="AB222" s="262"/>
      <c r="AC222" s="264"/>
      <c r="AD222" s="240"/>
      <c r="AE222" s="126"/>
      <c r="AF222" s="52"/>
      <c r="AG222" s="45"/>
      <c r="AH222" s="45"/>
      <c r="AI222" s="296"/>
      <c r="AJ222" s="297"/>
      <c r="AK222" s="269"/>
      <c r="AL222" s="269"/>
      <c r="AM222" s="128"/>
      <c r="AN222" s="130"/>
    </row>
    <row r="223" spans="1:40" s="50" customFormat="1" x14ac:dyDescent="0.25">
      <c r="A223" s="159"/>
      <c r="B223" s="19"/>
      <c r="C223" s="56"/>
      <c r="D223" s="161"/>
      <c r="E223" s="163"/>
      <c r="F223" s="117" t="s">
        <v>8</v>
      </c>
      <c r="G223" s="294"/>
      <c r="H223" s="342"/>
      <c r="I223" s="250"/>
      <c r="J223" s="56"/>
      <c r="K223" s="250"/>
      <c r="L223" s="234"/>
      <c r="M223" s="251"/>
      <c r="N223" s="252"/>
      <c r="O223" s="45"/>
      <c r="P223" s="46"/>
      <c r="Q223" s="302"/>
      <c r="R223" s="257"/>
      <c r="S223" s="302"/>
      <c r="T223" s="302"/>
      <c r="U223" s="302"/>
      <c r="V223" s="45"/>
      <c r="W223" s="46"/>
      <c r="X223" s="262"/>
      <c r="Y223" s="263"/>
      <c r="Z223" s="262"/>
      <c r="AA223" s="263"/>
      <c r="AB223" s="262"/>
      <c r="AC223" s="264"/>
      <c r="AD223" s="240"/>
      <c r="AE223" s="126"/>
      <c r="AF223" s="52"/>
      <c r="AG223" s="45"/>
      <c r="AH223" s="45"/>
      <c r="AI223" s="296"/>
      <c r="AJ223" s="297"/>
      <c r="AK223" s="269"/>
      <c r="AL223" s="269"/>
      <c r="AM223" s="128"/>
      <c r="AN223" s="130"/>
    </row>
    <row r="224" spans="1:40" s="50" customFormat="1" x14ac:dyDescent="0.25">
      <c r="A224" s="159"/>
      <c r="B224" s="19"/>
      <c r="C224" s="56"/>
      <c r="D224" s="161"/>
      <c r="E224" s="163"/>
      <c r="F224" s="117" t="s">
        <v>8</v>
      </c>
      <c r="G224" s="294"/>
      <c r="H224" s="342"/>
      <c r="I224" s="250"/>
      <c r="J224" s="56"/>
      <c r="K224" s="250"/>
      <c r="L224" s="234"/>
      <c r="M224" s="251"/>
      <c r="N224" s="252"/>
      <c r="O224" s="45"/>
      <c r="P224" s="46"/>
      <c r="Q224" s="302"/>
      <c r="R224" s="257"/>
      <c r="S224" s="302"/>
      <c r="T224" s="302"/>
      <c r="U224" s="302"/>
      <c r="V224" s="45"/>
      <c r="W224" s="46"/>
      <c r="X224" s="262"/>
      <c r="Y224" s="263"/>
      <c r="Z224" s="262"/>
      <c r="AA224" s="263"/>
      <c r="AB224" s="262"/>
      <c r="AC224" s="264"/>
      <c r="AD224" s="240"/>
      <c r="AE224" s="126"/>
      <c r="AF224" s="52"/>
      <c r="AG224" s="45"/>
      <c r="AH224" s="45"/>
      <c r="AI224" s="296"/>
      <c r="AJ224" s="297"/>
      <c r="AK224" s="269"/>
      <c r="AL224" s="269"/>
      <c r="AM224" s="128"/>
      <c r="AN224" s="130"/>
    </row>
    <row r="225" spans="1:40" s="50" customFormat="1" x14ac:dyDescent="0.25">
      <c r="A225" s="159"/>
      <c r="B225" s="19"/>
      <c r="C225" s="56"/>
      <c r="D225" s="161"/>
      <c r="E225" s="163"/>
      <c r="F225" s="117" t="s">
        <v>8</v>
      </c>
      <c r="G225" s="294"/>
      <c r="H225" s="342"/>
      <c r="I225" s="250"/>
      <c r="J225" s="56"/>
      <c r="K225" s="250"/>
      <c r="L225" s="234"/>
      <c r="M225" s="251"/>
      <c r="N225" s="252"/>
      <c r="O225" s="45"/>
      <c r="P225" s="46"/>
      <c r="Q225" s="302"/>
      <c r="R225" s="257"/>
      <c r="S225" s="302"/>
      <c r="T225" s="302"/>
      <c r="U225" s="302"/>
      <c r="V225" s="45"/>
      <c r="W225" s="46"/>
      <c r="X225" s="262"/>
      <c r="Y225" s="263"/>
      <c r="Z225" s="262"/>
      <c r="AA225" s="263"/>
      <c r="AB225" s="262"/>
      <c r="AC225" s="264"/>
      <c r="AD225" s="240"/>
      <c r="AE225" s="126"/>
      <c r="AF225" s="52"/>
      <c r="AG225" s="45"/>
      <c r="AH225" s="45"/>
      <c r="AI225" s="296"/>
      <c r="AJ225" s="297"/>
      <c r="AK225" s="269"/>
      <c r="AL225" s="269"/>
      <c r="AM225" s="128"/>
      <c r="AN225" s="130"/>
    </row>
    <row r="226" spans="1:40" s="50" customFormat="1" x14ac:dyDescent="0.25">
      <c r="A226" s="159"/>
      <c r="B226" s="19"/>
      <c r="C226" s="56"/>
      <c r="D226" s="161"/>
      <c r="E226" s="163"/>
      <c r="F226" s="117" t="s">
        <v>8</v>
      </c>
      <c r="G226" s="294"/>
      <c r="H226" s="342"/>
      <c r="I226" s="250"/>
      <c r="J226" s="56"/>
      <c r="K226" s="250"/>
      <c r="L226" s="234"/>
      <c r="M226" s="251"/>
      <c r="N226" s="252"/>
      <c r="O226" s="45"/>
      <c r="P226" s="46"/>
      <c r="Q226" s="302"/>
      <c r="R226" s="257"/>
      <c r="S226" s="302"/>
      <c r="T226" s="302"/>
      <c r="U226" s="302"/>
      <c r="V226" s="45"/>
      <c r="W226" s="46"/>
      <c r="X226" s="262"/>
      <c r="Y226" s="263"/>
      <c r="Z226" s="262"/>
      <c r="AA226" s="263"/>
      <c r="AB226" s="262"/>
      <c r="AC226" s="264"/>
      <c r="AD226" s="240"/>
      <c r="AE226" s="126"/>
      <c r="AF226" s="52"/>
      <c r="AG226" s="45"/>
      <c r="AH226" s="45"/>
      <c r="AI226" s="296"/>
      <c r="AJ226" s="297"/>
      <c r="AK226" s="269"/>
      <c r="AL226" s="269"/>
      <c r="AM226" s="128"/>
      <c r="AN226" s="130"/>
    </row>
    <row r="227" spans="1:40" s="50" customFormat="1" x14ac:dyDescent="0.25">
      <c r="A227" s="159"/>
      <c r="B227" s="19"/>
      <c r="C227" s="56"/>
      <c r="D227" s="161"/>
      <c r="E227" s="163"/>
      <c r="F227" s="117" t="s">
        <v>8</v>
      </c>
      <c r="G227" s="294"/>
      <c r="H227" s="342"/>
      <c r="I227" s="250"/>
      <c r="J227" s="56"/>
      <c r="K227" s="250"/>
      <c r="L227" s="234"/>
      <c r="M227" s="251"/>
      <c r="N227" s="252"/>
      <c r="O227" s="45"/>
      <c r="P227" s="46"/>
      <c r="Q227" s="302"/>
      <c r="R227" s="257"/>
      <c r="S227" s="302"/>
      <c r="T227" s="302"/>
      <c r="U227" s="302"/>
      <c r="V227" s="45"/>
      <c r="W227" s="46"/>
      <c r="X227" s="262"/>
      <c r="Y227" s="263"/>
      <c r="Z227" s="262"/>
      <c r="AA227" s="263"/>
      <c r="AB227" s="262"/>
      <c r="AC227" s="264"/>
      <c r="AD227" s="240"/>
      <c r="AE227" s="126"/>
      <c r="AF227" s="52"/>
      <c r="AG227" s="45"/>
      <c r="AH227" s="45"/>
      <c r="AI227" s="296"/>
      <c r="AJ227" s="297"/>
      <c r="AK227" s="269"/>
      <c r="AL227" s="269"/>
      <c r="AM227" s="128"/>
      <c r="AN227" s="130"/>
    </row>
    <row r="228" spans="1:40" s="50" customFormat="1" x14ac:dyDescent="0.25">
      <c r="A228" s="159"/>
      <c r="B228" s="19"/>
      <c r="C228" s="56"/>
      <c r="D228" s="161"/>
      <c r="E228" s="163"/>
      <c r="F228" s="117" t="s">
        <v>8</v>
      </c>
      <c r="G228" s="294"/>
      <c r="H228" s="342"/>
      <c r="I228" s="250"/>
      <c r="J228" s="56"/>
      <c r="K228" s="250"/>
      <c r="L228" s="234"/>
      <c r="M228" s="251"/>
      <c r="N228" s="252"/>
      <c r="O228" s="45"/>
      <c r="P228" s="46"/>
      <c r="Q228" s="302"/>
      <c r="R228" s="257"/>
      <c r="S228" s="302"/>
      <c r="T228" s="302"/>
      <c r="U228" s="302"/>
      <c r="V228" s="45"/>
      <c r="W228" s="46"/>
      <c r="X228" s="262"/>
      <c r="Y228" s="263"/>
      <c r="Z228" s="262"/>
      <c r="AA228" s="263"/>
      <c r="AB228" s="262"/>
      <c r="AC228" s="264"/>
      <c r="AD228" s="240"/>
      <c r="AE228" s="126"/>
      <c r="AF228" s="52"/>
      <c r="AG228" s="45"/>
      <c r="AH228" s="45"/>
      <c r="AI228" s="296"/>
      <c r="AJ228" s="297"/>
      <c r="AK228" s="269"/>
      <c r="AL228" s="269"/>
      <c r="AM228" s="128"/>
      <c r="AN228" s="130"/>
    </row>
    <row r="229" spans="1:40" s="50" customFormat="1" x14ac:dyDescent="0.25">
      <c r="A229" s="159"/>
      <c r="B229" s="19"/>
      <c r="C229" s="56"/>
      <c r="D229" s="161"/>
      <c r="E229" s="163"/>
      <c r="F229" s="117" t="s">
        <v>8</v>
      </c>
      <c r="G229" s="294"/>
      <c r="H229" s="342"/>
      <c r="I229" s="250"/>
      <c r="J229" s="56"/>
      <c r="K229" s="250"/>
      <c r="L229" s="234"/>
      <c r="M229" s="251"/>
      <c r="N229" s="252"/>
      <c r="O229" s="45"/>
      <c r="P229" s="46"/>
      <c r="Q229" s="302"/>
      <c r="R229" s="257"/>
      <c r="S229" s="302"/>
      <c r="T229" s="302"/>
      <c r="U229" s="302"/>
      <c r="V229" s="45"/>
      <c r="W229" s="46"/>
      <c r="X229" s="262"/>
      <c r="Y229" s="263"/>
      <c r="Z229" s="262"/>
      <c r="AA229" s="263"/>
      <c r="AB229" s="262"/>
      <c r="AC229" s="264"/>
      <c r="AD229" s="240"/>
      <c r="AE229" s="126"/>
      <c r="AF229" s="52"/>
      <c r="AG229" s="45"/>
      <c r="AH229" s="45"/>
      <c r="AI229" s="296"/>
      <c r="AJ229" s="297"/>
      <c r="AK229" s="269"/>
      <c r="AL229" s="269"/>
      <c r="AM229" s="128"/>
      <c r="AN229" s="130"/>
    </row>
    <row r="230" spans="1:40" s="50" customFormat="1" x14ac:dyDescent="0.25">
      <c r="A230" s="159"/>
      <c r="B230" s="19"/>
      <c r="C230" s="56"/>
      <c r="D230" s="161"/>
      <c r="E230" s="163"/>
      <c r="F230" s="117" t="s">
        <v>8</v>
      </c>
      <c r="G230" s="294"/>
      <c r="H230" s="342"/>
      <c r="I230" s="250"/>
      <c r="J230" s="56"/>
      <c r="K230" s="250"/>
      <c r="L230" s="234"/>
      <c r="M230" s="251"/>
      <c r="N230" s="252"/>
      <c r="O230" s="45"/>
      <c r="P230" s="46"/>
      <c r="Q230" s="302"/>
      <c r="R230" s="257"/>
      <c r="S230" s="302"/>
      <c r="T230" s="302"/>
      <c r="U230" s="302"/>
      <c r="V230" s="45"/>
      <c r="W230" s="46"/>
      <c r="X230" s="262"/>
      <c r="Y230" s="263"/>
      <c r="Z230" s="262"/>
      <c r="AA230" s="263"/>
      <c r="AB230" s="262"/>
      <c r="AC230" s="264"/>
      <c r="AD230" s="240"/>
      <c r="AE230" s="126"/>
      <c r="AF230" s="52"/>
      <c r="AG230" s="45"/>
      <c r="AH230" s="45"/>
      <c r="AI230" s="296"/>
      <c r="AJ230" s="297"/>
      <c r="AK230" s="269"/>
      <c r="AL230" s="269"/>
      <c r="AM230" s="128"/>
      <c r="AN230" s="130"/>
    </row>
    <row r="231" spans="1:40" s="50" customFormat="1" x14ac:dyDescent="0.25">
      <c r="A231" s="159"/>
      <c r="B231" s="19"/>
      <c r="C231" s="56"/>
      <c r="D231" s="161"/>
      <c r="E231" s="163"/>
      <c r="F231" s="117" t="s">
        <v>8</v>
      </c>
      <c r="G231" s="294"/>
      <c r="H231" s="342"/>
      <c r="I231" s="250"/>
      <c r="J231" s="56"/>
      <c r="K231" s="250"/>
      <c r="L231" s="234"/>
      <c r="M231" s="251"/>
      <c r="N231" s="252"/>
      <c r="O231" s="45"/>
      <c r="P231" s="46"/>
      <c r="Q231" s="302"/>
      <c r="R231" s="257"/>
      <c r="S231" s="302"/>
      <c r="T231" s="302"/>
      <c r="U231" s="302"/>
      <c r="V231" s="45"/>
      <c r="W231" s="46"/>
      <c r="X231" s="262"/>
      <c r="Y231" s="263"/>
      <c r="Z231" s="262"/>
      <c r="AA231" s="263"/>
      <c r="AB231" s="262"/>
      <c r="AC231" s="264"/>
      <c r="AD231" s="240"/>
      <c r="AE231" s="126"/>
      <c r="AF231" s="52"/>
      <c r="AG231" s="45"/>
      <c r="AH231" s="45"/>
      <c r="AI231" s="296"/>
      <c r="AJ231" s="297"/>
      <c r="AK231" s="269"/>
      <c r="AL231" s="269"/>
      <c r="AM231" s="128"/>
      <c r="AN231" s="130"/>
    </row>
    <row r="232" spans="1:40" s="50" customFormat="1" x14ac:dyDescent="0.25">
      <c r="A232" s="159"/>
      <c r="B232" s="19"/>
      <c r="C232" s="56"/>
      <c r="D232" s="161"/>
      <c r="E232" s="163"/>
      <c r="F232" s="117" t="s">
        <v>8</v>
      </c>
      <c r="G232" s="294"/>
      <c r="H232" s="342"/>
      <c r="I232" s="250"/>
      <c r="J232" s="56"/>
      <c r="K232" s="250"/>
      <c r="L232" s="234"/>
      <c r="M232" s="251"/>
      <c r="N232" s="252"/>
      <c r="O232" s="45"/>
      <c r="P232" s="46"/>
      <c r="Q232" s="302"/>
      <c r="R232" s="257"/>
      <c r="S232" s="302"/>
      <c r="T232" s="302"/>
      <c r="U232" s="302"/>
      <c r="V232" s="45"/>
      <c r="W232" s="46"/>
      <c r="X232" s="262"/>
      <c r="Y232" s="263"/>
      <c r="Z232" s="262"/>
      <c r="AA232" s="263"/>
      <c r="AB232" s="262"/>
      <c r="AC232" s="264"/>
      <c r="AD232" s="240"/>
      <c r="AE232" s="126"/>
      <c r="AF232" s="52"/>
      <c r="AG232" s="45"/>
      <c r="AH232" s="45"/>
      <c r="AI232" s="296"/>
      <c r="AJ232" s="297"/>
      <c r="AK232" s="269"/>
      <c r="AL232" s="269"/>
      <c r="AM232" s="128"/>
      <c r="AN232" s="130"/>
    </row>
    <row r="233" spans="1:40" s="50" customFormat="1" x14ac:dyDescent="0.25">
      <c r="A233" s="159"/>
      <c r="B233" s="19"/>
      <c r="C233" s="56"/>
      <c r="D233" s="161"/>
      <c r="E233" s="163"/>
      <c r="F233" s="117" t="s">
        <v>8</v>
      </c>
      <c r="G233" s="294"/>
      <c r="H233" s="342"/>
      <c r="I233" s="250"/>
      <c r="J233" s="56"/>
      <c r="K233" s="250"/>
      <c r="L233" s="234"/>
      <c r="M233" s="251"/>
      <c r="N233" s="252"/>
      <c r="O233" s="45"/>
      <c r="P233" s="46"/>
      <c r="Q233" s="302"/>
      <c r="R233" s="257"/>
      <c r="S233" s="302"/>
      <c r="T233" s="302"/>
      <c r="U233" s="302"/>
      <c r="V233" s="45"/>
      <c r="W233" s="46"/>
      <c r="X233" s="262"/>
      <c r="Y233" s="263"/>
      <c r="Z233" s="262"/>
      <c r="AA233" s="263"/>
      <c r="AB233" s="262"/>
      <c r="AC233" s="264"/>
      <c r="AD233" s="240"/>
      <c r="AE233" s="126"/>
      <c r="AF233" s="52"/>
      <c r="AG233" s="45"/>
      <c r="AH233" s="45"/>
      <c r="AI233" s="296"/>
      <c r="AJ233" s="297"/>
      <c r="AK233" s="269"/>
      <c r="AL233" s="269"/>
      <c r="AM233" s="128"/>
      <c r="AN233" s="130"/>
    </row>
    <row r="234" spans="1:40" s="50" customFormat="1" x14ac:dyDescent="0.25">
      <c r="A234" s="159"/>
      <c r="B234" s="19"/>
      <c r="C234" s="56"/>
      <c r="D234" s="161"/>
      <c r="E234" s="163"/>
      <c r="F234" s="117" t="s">
        <v>8</v>
      </c>
      <c r="G234" s="294"/>
      <c r="H234" s="342"/>
      <c r="I234" s="250"/>
      <c r="J234" s="56"/>
      <c r="K234" s="250"/>
      <c r="L234" s="234"/>
      <c r="M234" s="251"/>
      <c r="N234" s="252"/>
      <c r="O234" s="45"/>
      <c r="P234" s="46"/>
      <c r="Q234" s="302"/>
      <c r="R234" s="257"/>
      <c r="S234" s="302"/>
      <c r="T234" s="302"/>
      <c r="U234" s="302"/>
      <c r="V234" s="45"/>
      <c r="W234" s="46"/>
      <c r="X234" s="262"/>
      <c r="Y234" s="263"/>
      <c r="Z234" s="262"/>
      <c r="AA234" s="263"/>
      <c r="AB234" s="262"/>
      <c r="AC234" s="264"/>
      <c r="AD234" s="240"/>
      <c r="AE234" s="126"/>
      <c r="AF234" s="52"/>
      <c r="AG234" s="45"/>
      <c r="AH234" s="45"/>
      <c r="AI234" s="296"/>
      <c r="AJ234" s="297"/>
      <c r="AK234" s="269"/>
      <c r="AL234" s="269"/>
      <c r="AM234" s="128"/>
      <c r="AN234" s="130"/>
    </row>
    <row r="235" spans="1:40" s="50" customFormat="1" x14ac:dyDescent="0.25">
      <c r="A235" s="159"/>
      <c r="B235" s="19"/>
      <c r="C235" s="56"/>
      <c r="D235" s="161"/>
      <c r="E235" s="163"/>
      <c r="F235" s="117" t="s">
        <v>8</v>
      </c>
      <c r="G235" s="294"/>
      <c r="H235" s="342"/>
      <c r="I235" s="250"/>
      <c r="J235" s="56"/>
      <c r="K235" s="250"/>
      <c r="L235" s="234"/>
      <c r="M235" s="251"/>
      <c r="N235" s="252"/>
      <c r="O235" s="45"/>
      <c r="P235" s="46"/>
      <c r="Q235" s="302"/>
      <c r="R235" s="257"/>
      <c r="S235" s="302"/>
      <c r="T235" s="302"/>
      <c r="U235" s="302"/>
      <c r="V235" s="45"/>
      <c r="W235" s="46"/>
      <c r="X235" s="262"/>
      <c r="Y235" s="263"/>
      <c r="Z235" s="262"/>
      <c r="AA235" s="263"/>
      <c r="AB235" s="262"/>
      <c r="AC235" s="264"/>
      <c r="AD235" s="240"/>
      <c r="AE235" s="126"/>
      <c r="AF235" s="52"/>
      <c r="AG235" s="45"/>
      <c r="AH235" s="45"/>
      <c r="AI235" s="296"/>
      <c r="AJ235" s="297"/>
      <c r="AK235" s="269"/>
      <c r="AL235" s="269"/>
      <c r="AM235" s="128"/>
      <c r="AN235" s="130"/>
    </row>
    <row r="236" spans="1:40" s="50" customFormat="1" x14ac:dyDescent="0.25">
      <c r="A236" s="159"/>
      <c r="B236" s="19"/>
      <c r="C236" s="56"/>
      <c r="D236" s="161"/>
      <c r="E236" s="163"/>
      <c r="F236" s="117" t="s">
        <v>8</v>
      </c>
      <c r="G236" s="294"/>
      <c r="H236" s="342"/>
      <c r="I236" s="250"/>
      <c r="J236" s="56"/>
      <c r="K236" s="250"/>
      <c r="L236" s="234"/>
      <c r="M236" s="251"/>
      <c r="N236" s="252"/>
      <c r="O236" s="45"/>
      <c r="P236" s="46"/>
      <c r="Q236" s="302"/>
      <c r="R236" s="257"/>
      <c r="S236" s="302"/>
      <c r="T236" s="302"/>
      <c r="U236" s="302"/>
      <c r="V236" s="45"/>
      <c r="W236" s="46"/>
      <c r="X236" s="262"/>
      <c r="Y236" s="263"/>
      <c r="Z236" s="262"/>
      <c r="AA236" s="263"/>
      <c r="AB236" s="262"/>
      <c r="AC236" s="264"/>
      <c r="AD236" s="240"/>
      <c r="AE236" s="126"/>
      <c r="AF236" s="52"/>
      <c r="AG236" s="45"/>
      <c r="AH236" s="45"/>
      <c r="AI236" s="296"/>
      <c r="AJ236" s="297"/>
      <c r="AK236" s="269"/>
      <c r="AL236" s="269"/>
      <c r="AM236" s="128"/>
      <c r="AN236" s="130"/>
    </row>
    <row r="237" spans="1:40" s="50" customFormat="1" x14ac:dyDescent="0.25">
      <c r="A237" s="159"/>
      <c r="B237" s="19"/>
      <c r="C237" s="56"/>
      <c r="D237" s="161"/>
      <c r="E237" s="163"/>
      <c r="F237" s="117" t="s">
        <v>8</v>
      </c>
      <c r="G237" s="294"/>
      <c r="H237" s="342"/>
      <c r="I237" s="250"/>
      <c r="J237" s="56"/>
      <c r="K237" s="250"/>
      <c r="L237" s="234"/>
      <c r="M237" s="251"/>
      <c r="N237" s="252"/>
      <c r="O237" s="45"/>
      <c r="P237" s="46"/>
      <c r="Q237" s="302"/>
      <c r="R237" s="257"/>
      <c r="S237" s="302"/>
      <c r="T237" s="302"/>
      <c r="U237" s="302"/>
      <c r="V237" s="45"/>
      <c r="W237" s="46"/>
      <c r="X237" s="262"/>
      <c r="Y237" s="263"/>
      <c r="Z237" s="262"/>
      <c r="AA237" s="263"/>
      <c r="AB237" s="262"/>
      <c r="AC237" s="264"/>
      <c r="AD237" s="240"/>
      <c r="AE237" s="126"/>
      <c r="AF237" s="52"/>
      <c r="AG237" s="45"/>
      <c r="AH237" s="45"/>
      <c r="AI237" s="296"/>
      <c r="AJ237" s="297"/>
      <c r="AK237" s="269"/>
      <c r="AL237" s="269"/>
      <c r="AM237" s="128"/>
      <c r="AN237" s="130"/>
    </row>
    <row r="238" spans="1:40" s="50" customFormat="1" x14ac:dyDescent="0.25">
      <c r="A238" s="159"/>
      <c r="B238" s="19"/>
      <c r="C238" s="56"/>
      <c r="D238" s="161"/>
      <c r="E238" s="163"/>
      <c r="F238" s="117" t="s">
        <v>8</v>
      </c>
      <c r="G238" s="294"/>
      <c r="H238" s="342"/>
      <c r="I238" s="250"/>
      <c r="J238" s="56"/>
      <c r="K238" s="250"/>
      <c r="L238" s="234"/>
      <c r="M238" s="251"/>
      <c r="N238" s="252"/>
      <c r="O238" s="45"/>
      <c r="P238" s="46"/>
      <c r="Q238" s="302"/>
      <c r="R238" s="257"/>
      <c r="S238" s="302"/>
      <c r="T238" s="302"/>
      <c r="U238" s="302"/>
      <c r="V238" s="45"/>
      <c r="W238" s="46"/>
      <c r="X238" s="262"/>
      <c r="Y238" s="263"/>
      <c r="Z238" s="262"/>
      <c r="AA238" s="263"/>
      <c r="AB238" s="262"/>
      <c r="AC238" s="264"/>
      <c r="AD238" s="240"/>
      <c r="AE238" s="126"/>
      <c r="AF238" s="52"/>
      <c r="AG238" s="45"/>
      <c r="AH238" s="45"/>
      <c r="AI238" s="296"/>
      <c r="AJ238" s="297"/>
      <c r="AK238" s="269"/>
      <c r="AL238" s="269"/>
      <c r="AM238" s="128"/>
      <c r="AN238" s="130"/>
    </row>
    <row r="239" spans="1:40" s="50" customFormat="1" x14ac:dyDescent="0.25">
      <c r="A239" s="159"/>
      <c r="B239" s="19"/>
      <c r="C239" s="56"/>
      <c r="D239" s="161"/>
      <c r="E239" s="163"/>
      <c r="F239" s="117" t="s">
        <v>8</v>
      </c>
      <c r="G239" s="294"/>
      <c r="H239" s="342"/>
      <c r="I239" s="250"/>
      <c r="J239" s="56"/>
      <c r="K239" s="250"/>
      <c r="L239" s="234"/>
      <c r="M239" s="251"/>
      <c r="N239" s="252"/>
      <c r="O239" s="45"/>
      <c r="P239" s="46"/>
      <c r="Q239" s="302"/>
      <c r="R239" s="257"/>
      <c r="S239" s="302"/>
      <c r="T239" s="302"/>
      <c r="U239" s="302"/>
      <c r="V239" s="45"/>
      <c r="W239" s="46"/>
      <c r="X239" s="262"/>
      <c r="Y239" s="263"/>
      <c r="Z239" s="262"/>
      <c r="AA239" s="263"/>
      <c r="AB239" s="262"/>
      <c r="AC239" s="264"/>
      <c r="AD239" s="240"/>
      <c r="AE239" s="126"/>
      <c r="AF239" s="52"/>
      <c r="AG239" s="45"/>
      <c r="AH239" s="45"/>
      <c r="AI239" s="296"/>
      <c r="AJ239" s="297"/>
      <c r="AK239" s="269"/>
      <c r="AL239" s="269"/>
      <c r="AM239" s="128"/>
      <c r="AN239" s="130"/>
    </row>
    <row r="240" spans="1:40" s="50" customFormat="1" x14ac:dyDescent="0.25">
      <c r="A240" s="159"/>
      <c r="B240" s="19"/>
      <c r="C240" s="56"/>
      <c r="D240" s="161"/>
      <c r="E240" s="163"/>
      <c r="F240" s="117" t="s">
        <v>8</v>
      </c>
      <c r="G240" s="294"/>
      <c r="H240" s="342"/>
      <c r="I240" s="250"/>
      <c r="J240" s="56"/>
      <c r="K240" s="250"/>
      <c r="L240" s="234"/>
      <c r="M240" s="251"/>
      <c r="N240" s="252"/>
      <c r="O240" s="45"/>
      <c r="P240" s="46"/>
      <c r="Q240" s="302"/>
      <c r="R240" s="257"/>
      <c r="S240" s="302"/>
      <c r="T240" s="302"/>
      <c r="U240" s="302"/>
      <c r="V240" s="45"/>
      <c r="W240" s="46"/>
      <c r="X240" s="262"/>
      <c r="Y240" s="263"/>
      <c r="Z240" s="262"/>
      <c r="AA240" s="263"/>
      <c r="AB240" s="262"/>
      <c r="AC240" s="264"/>
      <c r="AD240" s="240"/>
      <c r="AE240" s="126"/>
      <c r="AF240" s="52"/>
      <c r="AG240" s="45"/>
      <c r="AH240" s="45"/>
      <c r="AI240" s="296"/>
      <c r="AJ240" s="297"/>
      <c r="AK240" s="269"/>
      <c r="AL240" s="269"/>
      <c r="AM240" s="128"/>
      <c r="AN240" s="130"/>
    </row>
    <row r="241" spans="1:40" s="50" customFormat="1" x14ac:dyDescent="0.25">
      <c r="A241" s="159"/>
      <c r="B241" s="19"/>
      <c r="C241" s="56"/>
      <c r="D241" s="161"/>
      <c r="E241" s="163"/>
      <c r="F241" s="117" t="s">
        <v>8</v>
      </c>
      <c r="G241" s="294"/>
      <c r="H241" s="342"/>
      <c r="I241" s="250"/>
      <c r="J241" s="56"/>
      <c r="K241" s="250"/>
      <c r="L241" s="234"/>
      <c r="M241" s="251"/>
      <c r="N241" s="252"/>
      <c r="O241" s="45"/>
      <c r="P241" s="46"/>
      <c r="Q241" s="302"/>
      <c r="R241" s="257"/>
      <c r="S241" s="302"/>
      <c r="T241" s="302"/>
      <c r="U241" s="302"/>
      <c r="V241" s="45"/>
      <c r="W241" s="46"/>
      <c r="X241" s="262"/>
      <c r="Y241" s="263"/>
      <c r="Z241" s="262"/>
      <c r="AA241" s="263"/>
      <c r="AB241" s="262"/>
      <c r="AC241" s="264"/>
      <c r="AD241" s="240"/>
      <c r="AE241" s="126"/>
      <c r="AF241" s="52"/>
      <c r="AG241" s="45"/>
      <c r="AH241" s="45"/>
      <c r="AI241" s="296"/>
      <c r="AJ241" s="297"/>
      <c r="AK241" s="269"/>
      <c r="AL241" s="269"/>
      <c r="AM241" s="128"/>
      <c r="AN241" s="130"/>
    </row>
    <row r="242" spans="1:40" s="50" customFormat="1" x14ac:dyDescent="0.25">
      <c r="A242" s="159"/>
      <c r="B242" s="19"/>
      <c r="C242" s="56"/>
      <c r="D242" s="161"/>
      <c r="E242" s="163"/>
      <c r="F242" s="117" t="s">
        <v>8</v>
      </c>
      <c r="G242" s="294"/>
      <c r="H242" s="342"/>
      <c r="I242" s="250"/>
      <c r="J242" s="56"/>
      <c r="K242" s="250"/>
      <c r="L242" s="234"/>
      <c r="M242" s="251"/>
      <c r="N242" s="252"/>
      <c r="O242" s="45"/>
      <c r="P242" s="46"/>
      <c r="Q242" s="302"/>
      <c r="R242" s="257"/>
      <c r="S242" s="302"/>
      <c r="T242" s="302"/>
      <c r="U242" s="302"/>
      <c r="V242" s="45"/>
      <c r="W242" s="46"/>
      <c r="X242" s="262"/>
      <c r="Y242" s="263"/>
      <c r="Z242" s="262"/>
      <c r="AA242" s="263"/>
      <c r="AB242" s="262"/>
      <c r="AC242" s="264"/>
      <c r="AD242" s="240"/>
      <c r="AE242" s="126"/>
      <c r="AF242" s="52"/>
      <c r="AG242" s="45"/>
      <c r="AH242" s="45"/>
      <c r="AI242" s="296"/>
      <c r="AJ242" s="297"/>
      <c r="AK242" s="269"/>
      <c r="AL242" s="269"/>
      <c r="AM242" s="128"/>
      <c r="AN242" s="130"/>
    </row>
    <row r="243" spans="1:40" s="50" customFormat="1" x14ac:dyDescent="0.25">
      <c r="A243" s="159"/>
      <c r="B243" s="19"/>
      <c r="C243" s="56"/>
      <c r="D243" s="161"/>
      <c r="E243" s="163"/>
      <c r="F243" s="117" t="s">
        <v>8</v>
      </c>
      <c r="G243" s="294"/>
      <c r="H243" s="342"/>
      <c r="I243" s="250"/>
      <c r="J243" s="56"/>
      <c r="K243" s="250"/>
      <c r="L243" s="234"/>
      <c r="M243" s="251"/>
      <c r="N243" s="252"/>
      <c r="O243" s="45"/>
      <c r="P243" s="46"/>
      <c r="Q243" s="302"/>
      <c r="R243" s="257"/>
      <c r="S243" s="302"/>
      <c r="T243" s="302"/>
      <c r="U243" s="302"/>
      <c r="V243" s="45"/>
      <c r="W243" s="46"/>
      <c r="X243" s="262"/>
      <c r="Y243" s="263"/>
      <c r="Z243" s="262"/>
      <c r="AA243" s="263"/>
      <c r="AB243" s="262"/>
      <c r="AC243" s="264"/>
      <c r="AD243" s="240"/>
      <c r="AE243" s="126"/>
      <c r="AF243" s="52"/>
      <c r="AG243" s="45"/>
      <c r="AH243" s="45"/>
      <c r="AI243" s="296"/>
      <c r="AJ243" s="297"/>
      <c r="AK243" s="269"/>
      <c r="AL243" s="269"/>
      <c r="AM243" s="128"/>
      <c r="AN243" s="130"/>
    </row>
    <row r="244" spans="1:40" s="50" customFormat="1" x14ac:dyDescent="0.25">
      <c r="A244" s="159"/>
      <c r="B244" s="19"/>
      <c r="C244" s="56"/>
      <c r="D244" s="161"/>
      <c r="E244" s="163"/>
      <c r="F244" s="117" t="s">
        <v>8</v>
      </c>
      <c r="G244" s="294"/>
      <c r="H244" s="342"/>
      <c r="I244" s="250"/>
      <c r="J244" s="56"/>
      <c r="K244" s="250"/>
      <c r="L244" s="234"/>
      <c r="M244" s="251"/>
      <c r="N244" s="252"/>
      <c r="O244" s="45"/>
      <c r="P244" s="46"/>
      <c r="Q244" s="302"/>
      <c r="R244" s="257"/>
      <c r="S244" s="302"/>
      <c r="T244" s="302"/>
      <c r="U244" s="302"/>
      <c r="V244" s="45"/>
      <c r="W244" s="46"/>
      <c r="X244" s="262"/>
      <c r="Y244" s="263"/>
      <c r="Z244" s="262"/>
      <c r="AA244" s="263"/>
      <c r="AB244" s="262"/>
      <c r="AC244" s="264"/>
      <c r="AD244" s="240"/>
      <c r="AE244" s="126"/>
      <c r="AF244" s="52"/>
      <c r="AG244" s="45"/>
      <c r="AH244" s="45"/>
      <c r="AI244" s="296"/>
      <c r="AJ244" s="297"/>
      <c r="AK244" s="269"/>
      <c r="AL244" s="269"/>
      <c r="AM244" s="128"/>
      <c r="AN244" s="130"/>
    </row>
    <row r="245" spans="1:40" s="50" customFormat="1" x14ac:dyDescent="0.25">
      <c r="A245" s="159"/>
      <c r="B245" s="19"/>
      <c r="C245" s="56"/>
      <c r="D245" s="161"/>
      <c r="E245" s="163"/>
      <c r="F245" s="117" t="s">
        <v>8</v>
      </c>
      <c r="G245" s="294"/>
      <c r="H245" s="342"/>
      <c r="I245" s="250"/>
      <c r="J245" s="56"/>
      <c r="K245" s="250"/>
      <c r="L245" s="234"/>
      <c r="M245" s="251"/>
      <c r="N245" s="252"/>
      <c r="O245" s="45"/>
      <c r="P245" s="46"/>
      <c r="Q245" s="302"/>
      <c r="R245" s="257"/>
      <c r="S245" s="302"/>
      <c r="T245" s="302"/>
      <c r="U245" s="302"/>
      <c r="V245" s="45"/>
      <c r="W245" s="46"/>
      <c r="X245" s="262"/>
      <c r="Y245" s="263"/>
      <c r="Z245" s="262"/>
      <c r="AA245" s="263"/>
      <c r="AB245" s="262"/>
      <c r="AC245" s="264"/>
      <c r="AD245" s="240"/>
      <c r="AE245" s="126"/>
      <c r="AF245" s="52"/>
      <c r="AG245" s="45"/>
      <c r="AH245" s="45"/>
      <c r="AI245" s="296"/>
      <c r="AJ245" s="297"/>
      <c r="AK245" s="269"/>
      <c r="AL245" s="269"/>
      <c r="AM245" s="128"/>
      <c r="AN245" s="130"/>
    </row>
    <row r="246" spans="1:40" s="50" customFormat="1" x14ac:dyDescent="0.25">
      <c r="A246" s="159"/>
      <c r="B246" s="19"/>
      <c r="C246" s="56"/>
      <c r="D246" s="161"/>
      <c r="E246" s="163"/>
      <c r="F246" s="117" t="s">
        <v>8</v>
      </c>
      <c r="G246" s="294"/>
      <c r="H246" s="342"/>
      <c r="I246" s="250"/>
      <c r="J246" s="56"/>
      <c r="K246" s="250"/>
      <c r="L246" s="234"/>
      <c r="M246" s="251"/>
      <c r="N246" s="252"/>
      <c r="O246" s="45"/>
      <c r="P246" s="46"/>
      <c r="Q246" s="302"/>
      <c r="R246" s="257"/>
      <c r="S246" s="302"/>
      <c r="T246" s="302"/>
      <c r="U246" s="302"/>
      <c r="V246" s="45"/>
      <c r="W246" s="46"/>
      <c r="X246" s="262"/>
      <c r="Y246" s="263"/>
      <c r="Z246" s="262"/>
      <c r="AA246" s="263"/>
      <c r="AB246" s="262"/>
      <c r="AC246" s="264"/>
      <c r="AD246" s="240"/>
      <c r="AE246" s="126"/>
      <c r="AF246" s="52"/>
      <c r="AG246" s="45"/>
      <c r="AH246" s="45"/>
      <c r="AI246" s="296"/>
      <c r="AJ246" s="297"/>
      <c r="AK246" s="269"/>
      <c r="AL246" s="269"/>
      <c r="AM246" s="128"/>
      <c r="AN246" s="130"/>
    </row>
    <row r="247" spans="1:40" s="50" customFormat="1" x14ac:dyDescent="0.25">
      <c r="A247" s="159"/>
      <c r="B247" s="19"/>
      <c r="C247" s="56"/>
      <c r="D247" s="161"/>
      <c r="E247" s="163"/>
      <c r="F247" s="117" t="s">
        <v>8</v>
      </c>
      <c r="G247" s="294"/>
      <c r="H247" s="342"/>
      <c r="I247" s="250"/>
      <c r="J247" s="56"/>
      <c r="K247" s="250"/>
      <c r="L247" s="234"/>
      <c r="M247" s="251"/>
      <c r="N247" s="252"/>
      <c r="O247" s="45"/>
      <c r="P247" s="46"/>
      <c r="Q247" s="302"/>
      <c r="R247" s="257"/>
      <c r="S247" s="302"/>
      <c r="T247" s="302"/>
      <c r="U247" s="302"/>
      <c r="V247" s="45"/>
      <c r="W247" s="46"/>
      <c r="X247" s="262"/>
      <c r="Y247" s="263"/>
      <c r="Z247" s="262"/>
      <c r="AA247" s="263"/>
      <c r="AB247" s="262"/>
      <c r="AC247" s="264"/>
      <c r="AD247" s="240"/>
      <c r="AE247" s="126"/>
      <c r="AF247" s="52"/>
      <c r="AG247" s="45"/>
      <c r="AH247" s="45"/>
      <c r="AI247" s="296"/>
      <c r="AJ247" s="297"/>
      <c r="AK247" s="269"/>
      <c r="AL247" s="269"/>
      <c r="AM247" s="128"/>
      <c r="AN247" s="130"/>
    </row>
    <row r="248" spans="1:40" s="50" customFormat="1" x14ac:dyDescent="0.25">
      <c r="A248" s="159"/>
      <c r="B248" s="19"/>
      <c r="C248" s="56"/>
      <c r="D248" s="161"/>
      <c r="E248" s="163"/>
      <c r="F248" s="117" t="s">
        <v>8</v>
      </c>
      <c r="G248" s="294"/>
      <c r="H248" s="342"/>
      <c r="I248" s="250"/>
      <c r="J248" s="56"/>
      <c r="K248" s="250"/>
      <c r="L248" s="234"/>
      <c r="M248" s="251"/>
      <c r="N248" s="252"/>
      <c r="O248" s="45"/>
      <c r="P248" s="46"/>
      <c r="Q248" s="302"/>
      <c r="R248" s="257"/>
      <c r="S248" s="302"/>
      <c r="T248" s="302"/>
      <c r="U248" s="302"/>
      <c r="V248" s="45"/>
      <c r="W248" s="46"/>
      <c r="X248" s="262"/>
      <c r="Y248" s="263"/>
      <c r="Z248" s="262"/>
      <c r="AA248" s="263"/>
      <c r="AB248" s="262"/>
      <c r="AC248" s="264"/>
      <c r="AD248" s="240"/>
      <c r="AE248" s="126"/>
      <c r="AF248" s="52"/>
      <c r="AG248" s="45"/>
      <c r="AH248" s="45"/>
      <c r="AI248" s="296"/>
      <c r="AJ248" s="297"/>
      <c r="AK248" s="269"/>
      <c r="AL248" s="269"/>
      <c r="AM248" s="128"/>
      <c r="AN248" s="130"/>
    </row>
    <row r="249" spans="1:40" s="50" customFormat="1" x14ac:dyDescent="0.25">
      <c r="A249" s="159"/>
      <c r="B249" s="19"/>
      <c r="C249" s="56"/>
      <c r="D249" s="161"/>
      <c r="E249" s="163"/>
      <c r="F249" s="117" t="s">
        <v>8</v>
      </c>
      <c r="G249" s="294"/>
      <c r="H249" s="342"/>
      <c r="I249" s="250"/>
      <c r="J249" s="56"/>
      <c r="K249" s="250"/>
      <c r="L249" s="234"/>
      <c r="M249" s="251"/>
      <c r="N249" s="252"/>
      <c r="O249" s="45"/>
      <c r="P249" s="46"/>
      <c r="Q249" s="302"/>
      <c r="R249" s="257"/>
      <c r="S249" s="302"/>
      <c r="T249" s="302"/>
      <c r="U249" s="302"/>
      <c r="V249" s="45"/>
      <c r="W249" s="46"/>
      <c r="X249" s="262"/>
      <c r="Y249" s="263"/>
      <c r="Z249" s="262"/>
      <c r="AA249" s="263"/>
      <c r="AB249" s="262"/>
      <c r="AC249" s="264"/>
      <c r="AD249" s="240"/>
      <c r="AE249" s="126"/>
      <c r="AF249" s="52"/>
      <c r="AG249" s="45"/>
      <c r="AH249" s="45"/>
      <c r="AI249" s="296"/>
      <c r="AJ249" s="297"/>
      <c r="AK249" s="269"/>
      <c r="AL249" s="269"/>
      <c r="AM249" s="128"/>
      <c r="AN249" s="130"/>
    </row>
    <row r="250" spans="1:40" s="50" customFormat="1" x14ac:dyDescent="0.25">
      <c r="A250" s="159"/>
      <c r="B250" s="19"/>
      <c r="C250" s="56"/>
      <c r="D250" s="161"/>
      <c r="E250" s="163"/>
      <c r="F250" s="117" t="s">
        <v>8</v>
      </c>
      <c r="G250" s="294"/>
      <c r="H250" s="342"/>
      <c r="I250" s="250"/>
      <c r="J250" s="56"/>
      <c r="K250" s="250"/>
      <c r="L250" s="234"/>
      <c r="M250" s="251"/>
      <c r="N250" s="252"/>
      <c r="O250" s="45"/>
      <c r="P250" s="46"/>
      <c r="Q250" s="302"/>
      <c r="R250" s="257"/>
      <c r="S250" s="302"/>
      <c r="T250" s="302"/>
      <c r="U250" s="302"/>
      <c r="V250" s="45"/>
      <c r="W250" s="46"/>
      <c r="X250" s="262"/>
      <c r="Y250" s="263"/>
      <c r="Z250" s="262"/>
      <c r="AA250" s="263"/>
      <c r="AB250" s="262"/>
      <c r="AC250" s="264"/>
      <c r="AD250" s="240"/>
      <c r="AE250" s="126"/>
      <c r="AF250" s="52"/>
      <c r="AG250" s="45"/>
      <c r="AH250" s="45"/>
      <c r="AI250" s="296"/>
      <c r="AJ250" s="297"/>
      <c r="AK250" s="269"/>
      <c r="AL250" s="269"/>
      <c r="AM250" s="128"/>
      <c r="AN250" s="130"/>
    </row>
    <row r="251" spans="1:40" s="50" customFormat="1" x14ac:dyDescent="0.25">
      <c r="A251" s="159"/>
      <c r="B251" s="19"/>
      <c r="C251" s="56"/>
      <c r="D251" s="161"/>
      <c r="E251" s="163"/>
      <c r="F251" s="117" t="s">
        <v>8</v>
      </c>
      <c r="G251" s="294"/>
      <c r="H251" s="342"/>
      <c r="I251" s="250"/>
      <c r="J251" s="56"/>
      <c r="K251" s="250"/>
      <c r="L251" s="234"/>
      <c r="M251" s="251"/>
      <c r="N251" s="252"/>
      <c r="O251" s="45"/>
      <c r="P251" s="46"/>
      <c r="Q251" s="302"/>
      <c r="R251" s="257"/>
      <c r="S251" s="302"/>
      <c r="T251" s="302"/>
      <c r="U251" s="302"/>
      <c r="V251" s="45"/>
      <c r="W251" s="46"/>
      <c r="X251" s="262"/>
      <c r="Y251" s="263"/>
      <c r="Z251" s="262"/>
      <c r="AA251" s="263"/>
      <c r="AB251" s="262"/>
      <c r="AC251" s="264"/>
      <c r="AD251" s="240"/>
      <c r="AE251" s="126"/>
      <c r="AF251" s="52"/>
      <c r="AG251" s="45"/>
      <c r="AH251" s="45"/>
      <c r="AI251" s="296"/>
      <c r="AJ251" s="297"/>
      <c r="AK251" s="269"/>
      <c r="AL251" s="269"/>
      <c r="AM251" s="128"/>
      <c r="AN251" s="130"/>
    </row>
    <row r="252" spans="1:40" s="50" customFormat="1" x14ac:dyDescent="0.25">
      <c r="A252" s="159"/>
      <c r="B252" s="19"/>
      <c r="C252" s="56"/>
      <c r="D252" s="161"/>
      <c r="E252" s="163"/>
      <c r="F252" s="117" t="s">
        <v>8</v>
      </c>
      <c r="G252" s="294"/>
      <c r="H252" s="342"/>
      <c r="I252" s="250"/>
      <c r="J252" s="56"/>
      <c r="K252" s="250"/>
      <c r="L252" s="234"/>
      <c r="M252" s="251"/>
      <c r="N252" s="252"/>
      <c r="O252" s="45"/>
      <c r="P252" s="46"/>
      <c r="Q252" s="302"/>
      <c r="R252" s="257"/>
      <c r="S252" s="302"/>
      <c r="T252" s="302"/>
      <c r="U252" s="302"/>
      <c r="V252" s="45"/>
      <c r="W252" s="46"/>
      <c r="X252" s="262"/>
      <c r="Y252" s="263"/>
      <c r="Z252" s="262"/>
      <c r="AA252" s="263"/>
      <c r="AB252" s="262"/>
      <c r="AC252" s="264"/>
      <c r="AD252" s="240"/>
      <c r="AE252" s="126"/>
      <c r="AF252" s="52"/>
      <c r="AG252" s="45"/>
      <c r="AH252" s="45"/>
      <c r="AI252" s="296"/>
      <c r="AJ252" s="297"/>
      <c r="AK252" s="269"/>
      <c r="AL252" s="269"/>
      <c r="AM252" s="128"/>
      <c r="AN252" s="130"/>
    </row>
    <row r="253" spans="1:40" s="50" customFormat="1" x14ac:dyDescent="0.25">
      <c r="A253" s="159"/>
      <c r="B253" s="19"/>
      <c r="C253" s="56"/>
      <c r="D253" s="161"/>
      <c r="E253" s="163"/>
      <c r="F253" s="117" t="s">
        <v>8</v>
      </c>
      <c r="G253" s="294"/>
      <c r="H253" s="342"/>
      <c r="I253" s="250"/>
      <c r="J253" s="56"/>
      <c r="K253" s="250"/>
      <c r="L253" s="234"/>
      <c r="M253" s="251"/>
      <c r="N253" s="252"/>
      <c r="O253" s="45"/>
      <c r="P253" s="46"/>
      <c r="Q253" s="302"/>
      <c r="R253" s="257"/>
      <c r="S253" s="302"/>
      <c r="T253" s="302"/>
      <c r="U253" s="302"/>
      <c r="V253" s="45"/>
      <c r="W253" s="46"/>
      <c r="X253" s="262"/>
      <c r="Y253" s="263"/>
      <c r="Z253" s="262"/>
      <c r="AA253" s="263"/>
      <c r="AB253" s="262"/>
      <c r="AC253" s="264"/>
      <c r="AD253" s="240"/>
      <c r="AE253" s="126"/>
      <c r="AF253" s="52"/>
      <c r="AG253" s="45"/>
      <c r="AH253" s="45"/>
      <c r="AI253" s="296"/>
      <c r="AJ253" s="297"/>
      <c r="AK253" s="269"/>
      <c r="AL253" s="269"/>
      <c r="AM253" s="128"/>
      <c r="AN253" s="130"/>
    </row>
    <row r="254" spans="1:40" s="50" customFormat="1" x14ac:dyDescent="0.25">
      <c r="A254" s="159"/>
      <c r="B254" s="19"/>
      <c r="C254" s="56"/>
      <c r="D254" s="161"/>
      <c r="E254" s="163"/>
      <c r="F254" s="117" t="s">
        <v>8</v>
      </c>
      <c r="G254" s="294"/>
      <c r="H254" s="342"/>
      <c r="I254" s="250"/>
      <c r="J254" s="56"/>
      <c r="K254" s="250"/>
      <c r="L254" s="234"/>
      <c r="M254" s="251"/>
      <c r="N254" s="252"/>
      <c r="O254" s="45"/>
      <c r="P254" s="46"/>
      <c r="Q254" s="302"/>
      <c r="R254" s="257"/>
      <c r="S254" s="302"/>
      <c r="T254" s="302"/>
      <c r="U254" s="302"/>
      <c r="V254" s="45"/>
      <c r="W254" s="46"/>
      <c r="X254" s="262"/>
      <c r="Y254" s="263"/>
      <c r="Z254" s="262"/>
      <c r="AA254" s="263"/>
      <c r="AB254" s="262"/>
      <c r="AC254" s="264"/>
      <c r="AD254" s="240"/>
      <c r="AE254" s="126"/>
      <c r="AF254" s="52"/>
      <c r="AG254" s="45"/>
      <c r="AH254" s="45"/>
      <c r="AI254" s="296"/>
      <c r="AJ254" s="297"/>
      <c r="AK254" s="269"/>
      <c r="AL254" s="269"/>
      <c r="AM254" s="128"/>
      <c r="AN254" s="130"/>
    </row>
    <row r="255" spans="1:40" s="50" customFormat="1" x14ac:dyDescent="0.25">
      <c r="A255" s="159"/>
      <c r="B255" s="19"/>
      <c r="C255" s="56"/>
      <c r="D255" s="161"/>
      <c r="E255" s="163"/>
      <c r="F255" s="117" t="s">
        <v>8</v>
      </c>
      <c r="G255" s="294"/>
      <c r="H255" s="342"/>
      <c r="I255" s="250"/>
      <c r="J255" s="56"/>
      <c r="K255" s="250"/>
      <c r="L255" s="234"/>
      <c r="M255" s="251"/>
      <c r="N255" s="252"/>
      <c r="O255" s="45"/>
      <c r="P255" s="46"/>
      <c r="Q255" s="302"/>
      <c r="R255" s="257"/>
      <c r="S255" s="302"/>
      <c r="T255" s="302"/>
      <c r="U255" s="302"/>
      <c r="V255" s="45"/>
      <c r="W255" s="46"/>
      <c r="X255" s="262"/>
      <c r="Y255" s="263"/>
      <c r="Z255" s="262"/>
      <c r="AA255" s="263"/>
      <c r="AB255" s="262"/>
      <c r="AC255" s="264"/>
      <c r="AD255" s="240"/>
      <c r="AE255" s="126"/>
      <c r="AF255" s="52"/>
      <c r="AG255" s="45"/>
      <c r="AH255" s="45"/>
      <c r="AI255" s="296"/>
      <c r="AJ255" s="297"/>
      <c r="AK255" s="269"/>
      <c r="AL255" s="269"/>
      <c r="AM255" s="128"/>
      <c r="AN255" s="130"/>
    </row>
    <row r="256" spans="1:40" s="50" customFormat="1" x14ac:dyDescent="0.25">
      <c r="A256" s="159"/>
      <c r="B256" s="19"/>
      <c r="C256" s="56"/>
      <c r="D256" s="161"/>
      <c r="E256" s="163"/>
      <c r="F256" s="117" t="s">
        <v>8</v>
      </c>
      <c r="G256" s="294"/>
      <c r="H256" s="342"/>
      <c r="I256" s="250"/>
      <c r="J256" s="56"/>
      <c r="K256" s="250"/>
      <c r="L256" s="234"/>
      <c r="M256" s="251"/>
      <c r="N256" s="252"/>
      <c r="O256" s="45"/>
      <c r="P256" s="46"/>
      <c r="Q256" s="302"/>
      <c r="R256" s="257"/>
      <c r="S256" s="302"/>
      <c r="T256" s="302"/>
      <c r="U256" s="302"/>
      <c r="V256" s="45"/>
      <c r="W256" s="46"/>
      <c r="X256" s="262"/>
      <c r="Y256" s="263"/>
      <c r="Z256" s="262"/>
      <c r="AA256" s="263"/>
      <c r="AB256" s="262"/>
      <c r="AC256" s="264"/>
      <c r="AD256" s="240"/>
      <c r="AE256" s="126"/>
      <c r="AF256" s="52"/>
      <c r="AG256" s="45"/>
      <c r="AH256" s="45"/>
      <c r="AI256" s="296"/>
      <c r="AJ256" s="297"/>
      <c r="AK256" s="269"/>
      <c r="AL256" s="269"/>
      <c r="AM256" s="128"/>
      <c r="AN256" s="130"/>
    </row>
    <row r="257" spans="1:40" s="50" customFormat="1" x14ac:dyDescent="0.25">
      <c r="A257" s="159"/>
      <c r="B257" s="19"/>
      <c r="C257" s="56"/>
      <c r="D257" s="161"/>
      <c r="E257" s="163"/>
      <c r="F257" s="117" t="s">
        <v>8</v>
      </c>
      <c r="G257" s="294"/>
      <c r="H257" s="342"/>
      <c r="I257" s="250"/>
      <c r="J257" s="56"/>
      <c r="K257" s="250"/>
      <c r="L257" s="234"/>
      <c r="M257" s="251"/>
      <c r="N257" s="252"/>
      <c r="O257" s="45"/>
      <c r="P257" s="46"/>
      <c r="Q257" s="302"/>
      <c r="R257" s="257"/>
      <c r="S257" s="302"/>
      <c r="T257" s="302"/>
      <c r="U257" s="302"/>
      <c r="V257" s="45"/>
      <c r="W257" s="46"/>
      <c r="X257" s="262"/>
      <c r="Y257" s="263"/>
      <c r="Z257" s="262"/>
      <c r="AA257" s="263"/>
      <c r="AB257" s="262"/>
      <c r="AC257" s="264"/>
      <c r="AD257" s="240"/>
      <c r="AE257" s="126"/>
      <c r="AF257" s="52"/>
      <c r="AG257" s="45"/>
      <c r="AH257" s="45"/>
      <c r="AI257" s="296"/>
      <c r="AJ257" s="297"/>
      <c r="AK257" s="269"/>
      <c r="AL257" s="269"/>
      <c r="AM257" s="128"/>
      <c r="AN257" s="130"/>
    </row>
    <row r="258" spans="1:40" s="50" customFormat="1" x14ac:dyDescent="0.25">
      <c r="A258" s="159"/>
      <c r="B258" s="19"/>
      <c r="C258" s="56"/>
      <c r="D258" s="161"/>
      <c r="E258" s="163"/>
      <c r="F258" s="117" t="s">
        <v>8</v>
      </c>
      <c r="G258" s="294"/>
      <c r="H258" s="342"/>
      <c r="I258" s="250"/>
      <c r="J258" s="56"/>
      <c r="K258" s="250"/>
      <c r="L258" s="234"/>
      <c r="M258" s="251"/>
      <c r="N258" s="252"/>
      <c r="O258" s="45"/>
      <c r="P258" s="46"/>
      <c r="Q258" s="302"/>
      <c r="R258" s="257"/>
      <c r="S258" s="302"/>
      <c r="T258" s="302"/>
      <c r="U258" s="302"/>
      <c r="V258" s="45"/>
      <c r="W258" s="46"/>
      <c r="X258" s="262"/>
      <c r="Y258" s="263"/>
      <c r="Z258" s="262"/>
      <c r="AA258" s="263"/>
      <c r="AB258" s="262"/>
      <c r="AC258" s="264"/>
      <c r="AD258" s="240"/>
      <c r="AE258" s="126"/>
      <c r="AF258" s="52"/>
      <c r="AG258" s="45"/>
      <c r="AH258" s="45"/>
      <c r="AI258" s="296"/>
      <c r="AJ258" s="297"/>
      <c r="AK258" s="269"/>
      <c r="AL258" s="269"/>
      <c r="AM258" s="128"/>
      <c r="AN258" s="130"/>
    </row>
    <row r="259" spans="1:40" s="50" customFormat="1" x14ac:dyDescent="0.25">
      <c r="A259" s="159"/>
      <c r="B259" s="19"/>
      <c r="C259" s="56"/>
      <c r="D259" s="161"/>
      <c r="E259" s="163"/>
      <c r="F259" s="117" t="s">
        <v>8</v>
      </c>
      <c r="G259" s="294"/>
      <c r="H259" s="342"/>
      <c r="I259" s="250"/>
      <c r="J259" s="56"/>
      <c r="K259" s="250"/>
      <c r="L259" s="234"/>
      <c r="M259" s="251"/>
      <c r="N259" s="252"/>
      <c r="O259" s="45"/>
      <c r="P259" s="46"/>
      <c r="Q259" s="302"/>
      <c r="R259" s="257"/>
      <c r="S259" s="302"/>
      <c r="T259" s="302"/>
      <c r="U259" s="302"/>
      <c r="V259" s="45"/>
      <c r="W259" s="46"/>
      <c r="X259" s="262"/>
      <c r="Y259" s="263"/>
      <c r="Z259" s="262"/>
      <c r="AA259" s="263"/>
      <c r="AB259" s="262"/>
      <c r="AC259" s="264"/>
      <c r="AD259" s="240"/>
      <c r="AE259" s="126"/>
      <c r="AF259" s="52"/>
      <c r="AG259" s="45"/>
      <c r="AH259" s="45"/>
      <c r="AI259" s="296"/>
      <c r="AJ259" s="297"/>
      <c r="AK259" s="269"/>
      <c r="AL259" s="269"/>
      <c r="AM259" s="128"/>
      <c r="AN259" s="130"/>
    </row>
    <row r="260" spans="1:40" s="50" customFormat="1" x14ac:dyDescent="0.25">
      <c r="A260" s="159"/>
      <c r="B260" s="19"/>
      <c r="C260" s="56"/>
      <c r="D260" s="161"/>
      <c r="E260" s="163"/>
      <c r="F260" s="117" t="s">
        <v>8</v>
      </c>
      <c r="G260" s="294"/>
      <c r="H260" s="342"/>
      <c r="I260" s="250"/>
      <c r="J260" s="56"/>
      <c r="K260" s="250"/>
      <c r="L260" s="234"/>
      <c r="M260" s="251"/>
      <c r="N260" s="252"/>
      <c r="O260" s="45"/>
      <c r="P260" s="46"/>
      <c r="Q260" s="302"/>
      <c r="R260" s="257"/>
      <c r="S260" s="302"/>
      <c r="T260" s="302"/>
      <c r="U260" s="302"/>
      <c r="V260" s="45"/>
      <c r="W260" s="46"/>
      <c r="X260" s="262"/>
      <c r="Y260" s="263"/>
      <c r="Z260" s="262"/>
      <c r="AA260" s="263"/>
      <c r="AB260" s="262"/>
      <c r="AC260" s="264"/>
      <c r="AD260" s="240"/>
      <c r="AE260" s="126"/>
      <c r="AF260" s="52"/>
      <c r="AG260" s="45"/>
      <c r="AH260" s="45"/>
      <c r="AI260" s="296"/>
      <c r="AJ260" s="297"/>
      <c r="AK260" s="269"/>
      <c r="AL260" s="269"/>
      <c r="AM260" s="128"/>
      <c r="AN260" s="130"/>
    </row>
    <row r="261" spans="1:40" s="50" customFormat="1" x14ac:dyDescent="0.25">
      <c r="A261" s="159"/>
      <c r="B261" s="19"/>
      <c r="C261" s="56"/>
      <c r="D261" s="161"/>
      <c r="E261" s="163"/>
      <c r="F261" s="117" t="s">
        <v>8</v>
      </c>
      <c r="G261" s="294"/>
      <c r="H261" s="342"/>
      <c r="I261" s="250"/>
      <c r="J261" s="56"/>
      <c r="K261" s="250"/>
      <c r="L261" s="234"/>
      <c r="M261" s="251"/>
      <c r="N261" s="252"/>
      <c r="O261" s="45"/>
      <c r="P261" s="46"/>
      <c r="Q261" s="302"/>
      <c r="R261" s="257"/>
      <c r="S261" s="302"/>
      <c r="T261" s="302"/>
      <c r="U261" s="302"/>
      <c r="V261" s="45"/>
      <c r="W261" s="46"/>
      <c r="X261" s="262"/>
      <c r="Y261" s="263"/>
      <c r="Z261" s="262"/>
      <c r="AA261" s="263"/>
      <c r="AB261" s="262"/>
      <c r="AC261" s="264"/>
      <c r="AD261" s="240"/>
      <c r="AE261" s="126"/>
      <c r="AF261" s="52"/>
      <c r="AG261" s="45"/>
      <c r="AH261" s="45"/>
      <c r="AI261" s="296"/>
      <c r="AJ261" s="297"/>
      <c r="AK261" s="269"/>
      <c r="AL261" s="269"/>
      <c r="AM261" s="128"/>
      <c r="AN261" s="130"/>
    </row>
    <row r="262" spans="1:40" s="50" customFormat="1" x14ac:dyDescent="0.25">
      <c r="A262" s="159"/>
      <c r="B262" s="19"/>
      <c r="C262" s="56"/>
      <c r="D262" s="161"/>
      <c r="E262" s="163"/>
      <c r="F262" s="117" t="s">
        <v>8</v>
      </c>
      <c r="G262" s="294"/>
      <c r="H262" s="342"/>
      <c r="I262" s="250"/>
      <c r="J262" s="56"/>
      <c r="K262" s="250"/>
      <c r="L262" s="234"/>
      <c r="M262" s="251"/>
      <c r="N262" s="252"/>
      <c r="O262" s="45"/>
      <c r="P262" s="46"/>
      <c r="Q262" s="302"/>
      <c r="R262" s="257"/>
      <c r="S262" s="302"/>
      <c r="T262" s="302"/>
      <c r="U262" s="302"/>
      <c r="V262" s="45"/>
      <c r="W262" s="46"/>
      <c r="X262" s="262"/>
      <c r="Y262" s="263"/>
      <c r="Z262" s="262"/>
      <c r="AA262" s="263"/>
      <c r="AB262" s="262"/>
      <c r="AC262" s="264"/>
      <c r="AD262" s="240"/>
      <c r="AE262" s="126"/>
      <c r="AF262" s="52"/>
      <c r="AG262" s="45"/>
      <c r="AH262" s="45"/>
      <c r="AI262" s="296"/>
      <c r="AJ262" s="297"/>
      <c r="AK262" s="269"/>
      <c r="AL262" s="269"/>
      <c r="AM262" s="128"/>
      <c r="AN262" s="130"/>
    </row>
    <row r="263" spans="1:40" s="50" customFormat="1" x14ac:dyDescent="0.25">
      <c r="A263" s="159"/>
      <c r="B263" s="19"/>
      <c r="C263" s="56"/>
      <c r="D263" s="161"/>
      <c r="E263" s="163"/>
      <c r="F263" s="117" t="s">
        <v>8</v>
      </c>
      <c r="G263" s="294"/>
      <c r="H263" s="342"/>
      <c r="I263" s="250"/>
      <c r="J263" s="56"/>
      <c r="K263" s="250"/>
      <c r="L263" s="234"/>
      <c r="M263" s="251"/>
      <c r="N263" s="252"/>
      <c r="O263" s="45"/>
      <c r="P263" s="46"/>
      <c r="Q263" s="302"/>
      <c r="R263" s="257"/>
      <c r="S263" s="302"/>
      <c r="T263" s="302"/>
      <c r="U263" s="302"/>
      <c r="V263" s="45"/>
      <c r="W263" s="46"/>
      <c r="X263" s="262"/>
      <c r="Y263" s="263"/>
      <c r="Z263" s="262"/>
      <c r="AA263" s="263"/>
      <c r="AB263" s="262"/>
      <c r="AC263" s="264"/>
      <c r="AD263" s="240"/>
      <c r="AE263" s="126"/>
      <c r="AF263" s="52"/>
      <c r="AG263" s="45"/>
      <c r="AH263" s="45"/>
      <c r="AI263" s="296"/>
      <c r="AJ263" s="297"/>
      <c r="AK263" s="269"/>
      <c r="AL263" s="269"/>
      <c r="AM263" s="128"/>
      <c r="AN263" s="130"/>
    </row>
    <row r="264" spans="1:40" s="50" customFormat="1" x14ac:dyDescent="0.25">
      <c r="A264" s="159"/>
      <c r="B264" s="19"/>
      <c r="C264" s="56"/>
      <c r="D264" s="161"/>
      <c r="E264" s="163"/>
      <c r="F264" s="117" t="s">
        <v>8</v>
      </c>
      <c r="G264" s="294"/>
      <c r="H264" s="342"/>
      <c r="I264" s="250"/>
      <c r="J264" s="56"/>
      <c r="K264" s="250"/>
      <c r="L264" s="234"/>
      <c r="M264" s="251"/>
      <c r="N264" s="252"/>
      <c r="O264" s="45"/>
      <c r="P264" s="46"/>
      <c r="Q264" s="302"/>
      <c r="R264" s="257"/>
      <c r="S264" s="302"/>
      <c r="T264" s="302"/>
      <c r="U264" s="302"/>
      <c r="V264" s="45"/>
      <c r="W264" s="46"/>
      <c r="X264" s="262"/>
      <c r="Y264" s="263"/>
      <c r="Z264" s="262"/>
      <c r="AA264" s="263"/>
      <c r="AB264" s="262"/>
      <c r="AC264" s="264"/>
      <c r="AD264" s="240"/>
      <c r="AE264" s="126"/>
      <c r="AF264" s="52"/>
      <c r="AG264" s="45"/>
      <c r="AH264" s="45"/>
      <c r="AI264" s="296"/>
      <c r="AJ264" s="297"/>
      <c r="AK264" s="269"/>
      <c r="AL264" s="269"/>
      <c r="AM264" s="128"/>
      <c r="AN264" s="130"/>
    </row>
    <row r="265" spans="1:40" s="50" customFormat="1" x14ac:dyDescent="0.25">
      <c r="A265" s="159"/>
      <c r="B265" s="19"/>
      <c r="C265" s="56"/>
      <c r="D265" s="161"/>
      <c r="E265" s="163"/>
      <c r="F265" s="117" t="s">
        <v>8</v>
      </c>
      <c r="G265" s="294"/>
      <c r="H265" s="342"/>
      <c r="I265" s="250"/>
      <c r="J265" s="56"/>
      <c r="K265" s="250"/>
      <c r="L265" s="234"/>
      <c r="M265" s="251"/>
      <c r="N265" s="252"/>
      <c r="O265" s="45"/>
      <c r="P265" s="46"/>
      <c r="Q265" s="302"/>
      <c r="R265" s="257"/>
      <c r="S265" s="302"/>
      <c r="T265" s="302"/>
      <c r="U265" s="302"/>
      <c r="V265" s="45"/>
      <c r="W265" s="46"/>
      <c r="X265" s="262"/>
      <c r="Y265" s="263"/>
      <c r="Z265" s="262"/>
      <c r="AA265" s="263"/>
      <c r="AB265" s="262"/>
      <c r="AC265" s="264"/>
      <c r="AD265" s="240"/>
      <c r="AE265" s="126"/>
      <c r="AF265" s="52"/>
      <c r="AG265" s="45"/>
      <c r="AH265" s="45"/>
      <c r="AI265" s="296"/>
      <c r="AJ265" s="297"/>
      <c r="AK265" s="269"/>
      <c r="AL265" s="269"/>
      <c r="AM265" s="128"/>
      <c r="AN265" s="130"/>
    </row>
    <row r="266" spans="1:40" s="50" customFormat="1" x14ac:dyDescent="0.25">
      <c r="A266" s="159"/>
      <c r="B266" s="19"/>
      <c r="C266" s="56"/>
      <c r="D266" s="161"/>
      <c r="E266" s="163"/>
      <c r="F266" s="117" t="s">
        <v>8</v>
      </c>
      <c r="G266" s="294"/>
      <c r="H266" s="342"/>
      <c r="I266" s="250"/>
      <c r="J266" s="56"/>
      <c r="K266" s="250"/>
      <c r="L266" s="234"/>
      <c r="M266" s="251"/>
      <c r="N266" s="252"/>
      <c r="O266" s="45"/>
      <c r="P266" s="46"/>
      <c r="Q266" s="302"/>
      <c r="R266" s="257"/>
      <c r="S266" s="302"/>
      <c r="T266" s="302"/>
      <c r="U266" s="302"/>
      <c r="V266" s="45"/>
      <c r="W266" s="46"/>
      <c r="X266" s="262"/>
      <c r="Y266" s="263"/>
      <c r="Z266" s="262"/>
      <c r="AA266" s="263"/>
      <c r="AB266" s="262"/>
      <c r="AC266" s="264"/>
      <c r="AD266" s="240"/>
      <c r="AE266" s="126"/>
      <c r="AF266" s="52"/>
      <c r="AG266" s="45"/>
      <c r="AH266" s="45"/>
      <c r="AI266" s="296"/>
      <c r="AJ266" s="297"/>
      <c r="AK266" s="269"/>
      <c r="AL266" s="269"/>
      <c r="AM266" s="128"/>
      <c r="AN266" s="130"/>
    </row>
    <row r="267" spans="1:40" s="50" customFormat="1" x14ac:dyDescent="0.25">
      <c r="A267" s="159"/>
      <c r="B267" s="19"/>
      <c r="C267" s="56"/>
      <c r="D267" s="161"/>
      <c r="E267" s="163"/>
      <c r="F267" s="117" t="s">
        <v>8</v>
      </c>
      <c r="G267" s="294"/>
      <c r="H267" s="342"/>
      <c r="I267" s="250"/>
      <c r="J267" s="56"/>
      <c r="K267" s="250"/>
      <c r="L267" s="234"/>
      <c r="M267" s="251"/>
      <c r="N267" s="252"/>
      <c r="O267" s="45"/>
      <c r="P267" s="46"/>
      <c r="Q267" s="302"/>
      <c r="R267" s="257"/>
      <c r="S267" s="302"/>
      <c r="T267" s="302"/>
      <c r="U267" s="302"/>
      <c r="V267" s="45"/>
      <c r="W267" s="46"/>
      <c r="X267" s="262"/>
      <c r="Y267" s="263"/>
      <c r="Z267" s="262"/>
      <c r="AA267" s="263"/>
      <c r="AB267" s="262"/>
      <c r="AC267" s="264"/>
      <c r="AD267" s="240"/>
      <c r="AE267" s="126"/>
      <c r="AF267" s="52"/>
      <c r="AG267" s="45"/>
      <c r="AH267" s="45"/>
      <c r="AI267" s="296"/>
      <c r="AJ267" s="297"/>
      <c r="AK267" s="269"/>
      <c r="AL267" s="269"/>
      <c r="AM267" s="128"/>
      <c r="AN267" s="130"/>
    </row>
    <row r="268" spans="1:40" s="50" customFormat="1" x14ac:dyDescent="0.25">
      <c r="A268" s="159"/>
      <c r="B268" s="19"/>
      <c r="C268" s="56"/>
      <c r="D268" s="161"/>
      <c r="E268" s="163"/>
      <c r="F268" s="117" t="s">
        <v>8</v>
      </c>
      <c r="G268" s="294"/>
      <c r="H268" s="342"/>
      <c r="I268" s="250"/>
      <c r="J268" s="56"/>
      <c r="K268" s="250"/>
      <c r="L268" s="234"/>
      <c r="M268" s="251"/>
      <c r="N268" s="252"/>
      <c r="O268" s="45"/>
      <c r="P268" s="46"/>
      <c r="Q268" s="302"/>
      <c r="R268" s="257"/>
      <c r="S268" s="302"/>
      <c r="T268" s="302"/>
      <c r="U268" s="302"/>
      <c r="V268" s="45"/>
      <c r="W268" s="46"/>
      <c r="X268" s="262"/>
      <c r="Y268" s="263"/>
      <c r="Z268" s="262"/>
      <c r="AA268" s="263"/>
      <c r="AB268" s="262"/>
      <c r="AC268" s="264"/>
      <c r="AD268" s="240"/>
      <c r="AE268" s="126"/>
      <c r="AF268" s="52"/>
      <c r="AG268" s="45"/>
      <c r="AH268" s="45"/>
      <c r="AI268" s="296"/>
      <c r="AJ268" s="297"/>
      <c r="AK268" s="269"/>
      <c r="AL268" s="269"/>
      <c r="AM268" s="128"/>
      <c r="AN268" s="130"/>
    </row>
    <row r="269" spans="1:40" s="50" customFormat="1" x14ac:dyDescent="0.25">
      <c r="A269" s="159"/>
      <c r="B269" s="19"/>
      <c r="C269" s="56"/>
      <c r="D269" s="161"/>
      <c r="E269" s="163"/>
      <c r="F269" s="117" t="s">
        <v>8</v>
      </c>
      <c r="G269" s="294"/>
      <c r="H269" s="342"/>
      <c r="I269" s="250"/>
      <c r="J269" s="56"/>
      <c r="K269" s="250"/>
      <c r="L269" s="234"/>
      <c r="M269" s="251"/>
      <c r="N269" s="252"/>
      <c r="O269" s="45"/>
      <c r="P269" s="46"/>
      <c r="Q269" s="302"/>
      <c r="R269" s="257"/>
      <c r="S269" s="302"/>
      <c r="T269" s="302"/>
      <c r="U269" s="302"/>
      <c r="V269" s="45"/>
      <c r="W269" s="46"/>
      <c r="X269" s="262"/>
      <c r="Y269" s="263"/>
      <c r="Z269" s="262"/>
      <c r="AA269" s="263"/>
      <c r="AB269" s="262"/>
      <c r="AC269" s="264"/>
      <c r="AD269" s="240"/>
      <c r="AE269" s="126"/>
      <c r="AF269" s="52"/>
      <c r="AG269" s="45"/>
      <c r="AH269" s="45"/>
      <c r="AI269" s="296"/>
      <c r="AJ269" s="297"/>
      <c r="AK269" s="269"/>
      <c r="AL269" s="269"/>
      <c r="AM269" s="128"/>
      <c r="AN269" s="130"/>
    </row>
    <row r="270" spans="1:40" s="50" customFormat="1" x14ac:dyDescent="0.25">
      <c r="A270" s="159"/>
      <c r="B270" s="19"/>
      <c r="C270" s="56"/>
      <c r="D270" s="161"/>
      <c r="E270" s="163"/>
      <c r="F270" s="117" t="s">
        <v>8</v>
      </c>
      <c r="G270" s="294"/>
      <c r="H270" s="342"/>
      <c r="I270" s="250"/>
      <c r="J270" s="56"/>
      <c r="K270" s="250"/>
      <c r="L270" s="234"/>
      <c r="M270" s="251"/>
      <c r="N270" s="252"/>
      <c r="O270" s="45"/>
      <c r="P270" s="46"/>
      <c r="Q270" s="302"/>
      <c r="R270" s="257"/>
      <c r="S270" s="302"/>
      <c r="T270" s="302"/>
      <c r="U270" s="302"/>
      <c r="V270" s="45"/>
      <c r="W270" s="46"/>
      <c r="X270" s="262"/>
      <c r="Y270" s="263"/>
      <c r="Z270" s="262"/>
      <c r="AA270" s="263"/>
      <c r="AB270" s="262"/>
      <c r="AC270" s="264"/>
      <c r="AD270" s="240"/>
      <c r="AE270" s="126"/>
      <c r="AF270" s="52"/>
      <c r="AG270" s="45"/>
      <c r="AH270" s="45"/>
      <c r="AI270" s="296"/>
      <c r="AJ270" s="297"/>
      <c r="AK270" s="269"/>
      <c r="AL270" s="269"/>
      <c r="AM270" s="128"/>
      <c r="AN270" s="130"/>
    </row>
    <row r="271" spans="1:40" s="50" customFormat="1" x14ac:dyDescent="0.25">
      <c r="A271" s="159"/>
      <c r="B271" s="19"/>
      <c r="C271" s="56"/>
      <c r="D271" s="161"/>
      <c r="E271" s="163"/>
      <c r="F271" s="117" t="s">
        <v>8</v>
      </c>
      <c r="G271" s="294"/>
      <c r="H271" s="342"/>
      <c r="I271" s="250"/>
      <c r="J271" s="56"/>
      <c r="K271" s="250"/>
      <c r="L271" s="234"/>
      <c r="M271" s="251"/>
      <c r="N271" s="252"/>
      <c r="O271" s="45"/>
      <c r="P271" s="46"/>
      <c r="Q271" s="302"/>
      <c r="R271" s="257"/>
      <c r="S271" s="302"/>
      <c r="T271" s="302"/>
      <c r="U271" s="302"/>
      <c r="V271" s="45"/>
      <c r="W271" s="46"/>
      <c r="X271" s="262"/>
      <c r="Y271" s="263"/>
      <c r="Z271" s="262"/>
      <c r="AA271" s="263"/>
      <c r="AB271" s="262"/>
      <c r="AC271" s="264"/>
      <c r="AD271" s="240"/>
      <c r="AE271" s="126"/>
      <c r="AF271" s="52"/>
      <c r="AG271" s="45"/>
      <c r="AH271" s="45"/>
      <c r="AI271" s="296"/>
      <c r="AJ271" s="297"/>
      <c r="AK271" s="269"/>
      <c r="AL271" s="269"/>
      <c r="AM271" s="128"/>
      <c r="AN271" s="130"/>
    </row>
    <row r="272" spans="1:40" s="50" customFormat="1" x14ac:dyDescent="0.25">
      <c r="A272" s="159"/>
      <c r="B272" s="19"/>
      <c r="C272" s="56"/>
      <c r="D272" s="161"/>
      <c r="E272" s="163"/>
      <c r="F272" s="117" t="s">
        <v>8</v>
      </c>
      <c r="G272" s="294"/>
      <c r="H272" s="342"/>
      <c r="I272" s="250"/>
      <c r="J272" s="56"/>
      <c r="K272" s="250"/>
      <c r="L272" s="234"/>
      <c r="M272" s="251"/>
      <c r="N272" s="252"/>
      <c r="O272" s="45"/>
      <c r="P272" s="46"/>
      <c r="Q272" s="302"/>
      <c r="R272" s="257"/>
      <c r="S272" s="302"/>
      <c r="T272" s="302"/>
      <c r="U272" s="302"/>
      <c r="V272" s="45"/>
      <c r="W272" s="46"/>
      <c r="X272" s="262"/>
      <c r="Y272" s="263"/>
      <c r="Z272" s="262"/>
      <c r="AA272" s="263"/>
      <c r="AB272" s="262"/>
      <c r="AC272" s="264"/>
      <c r="AD272" s="240"/>
      <c r="AE272" s="126"/>
      <c r="AF272" s="52"/>
      <c r="AG272" s="45"/>
      <c r="AH272" s="45"/>
      <c r="AI272" s="296"/>
      <c r="AJ272" s="297"/>
      <c r="AK272" s="269"/>
      <c r="AL272" s="269"/>
      <c r="AM272" s="128"/>
      <c r="AN272" s="130"/>
    </row>
    <row r="273" spans="1:40" s="50" customFormat="1" x14ac:dyDescent="0.25">
      <c r="A273" s="159"/>
      <c r="B273" s="19"/>
      <c r="C273" s="56"/>
      <c r="D273" s="161"/>
      <c r="E273" s="163"/>
      <c r="F273" s="117" t="s">
        <v>8</v>
      </c>
      <c r="G273" s="294"/>
      <c r="H273" s="342"/>
      <c r="I273" s="250"/>
      <c r="J273" s="56"/>
      <c r="K273" s="250"/>
      <c r="L273" s="234"/>
      <c r="M273" s="251"/>
      <c r="N273" s="252"/>
      <c r="O273" s="45"/>
      <c r="P273" s="46"/>
      <c r="Q273" s="302"/>
      <c r="R273" s="257"/>
      <c r="S273" s="302"/>
      <c r="T273" s="302"/>
      <c r="U273" s="302"/>
      <c r="V273" s="45"/>
      <c r="W273" s="46"/>
      <c r="X273" s="262"/>
      <c r="Y273" s="263"/>
      <c r="Z273" s="262"/>
      <c r="AA273" s="263"/>
      <c r="AB273" s="262"/>
      <c r="AC273" s="264"/>
      <c r="AD273" s="240"/>
      <c r="AE273" s="126"/>
      <c r="AF273" s="52"/>
      <c r="AG273" s="45"/>
      <c r="AH273" s="45"/>
      <c r="AI273" s="296"/>
      <c r="AJ273" s="297"/>
      <c r="AK273" s="269"/>
      <c r="AL273" s="269"/>
      <c r="AM273" s="128"/>
      <c r="AN273" s="130"/>
    </row>
    <row r="274" spans="1:40" s="50" customFormat="1" x14ac:dyDescent="0.25">
      <c r="A274" s="159"/>
      <c r="B274" s="19"/>
      <c r="C274" s="56"/>
      <c r="D274" s="161"/>
      <c r="E274" s="163"/>
      <c r="F274" s="117" t="s">
        <v>8</v>
      </c>
      <c r="G274" s="294"/>
      <c r="H274" s="342"/>
      <c r="I274" s="250"/>
      <c r="J274" s="56"/>
      <c r="K274" s="250"/>
      <c r="L274" s="234"/>
      <c r="M274" s="251"/>
      <c r="N274" s="252"/>
      <c r="O274" s="45"/>
      <c r="P274" s="46"/>
      <c r="Q274" s="302"/>
      <c r="R274" s="257"/>
      <c r="S274" s="302"/>
      <c r="T274" s="302"/>
      <c r="U274" s="302"/>
      <c r="V274" s="45"/>
      <c r="W274" s="46"/>
      <c r="X274" s="262"/>
      <c r="Y274" s="263"/>
      <c r="Z274" s="262"/>
      <c r="AA274" s="263"/>
      <c r="AB274" s="262"/>
      <c r="AC274" s="264"/>
      <c r="AD274" s="240"/>
      <c r="AE274" s="126"/>
      <c r="AF274" s="52"/>
      <c r="AG274" s="45"/>
      <c r="AH274" s="45"/>
      <c r="AI274" s="296"/>
      <c r="AJ274" s="297"/>
      <c r="AK274" s="269"/>
      <c r="AL274" s="269"/>
      <c r="AM274" s="128"/>
      <c r="AN274" s="130"/>
    </row>
    <row r="275" spans="1:40" s="50" customFormat="1" x14ac:dyDescent="0.25">
      <c r="A275" s="159"/>
      <c r="B275" s="19"/>
      <c r="C275" s="56"/>
      <c r="D275" s="161"/>
      <c r="E275" s="163"/>
      <c r="F275" s="117" t="s">
        <v>8</v>
      </c>
      <c r="G275" s="294"/>
      <c r="H275" s="342"/>
      <c r="I275" s="250"/>
      <c r="J275" s="56"/>
      <c r="K275" s="250"/>
      <c r="L275" s="234"/>
      <c r="M275" s="251"/>
      <c r="N275" s="252"/>
      <c r="O275" s="45"/>
      <c r="P275" s="46"/>
      <c r="Q275" s="302"/>
      <c r="R275" s="257"/>
      <c r="S275" s="302"/>
      <c r="T275" s="302"/>
      <c r="U275" s="302"/>
      <c r="V275" s="45"/>
      <c r="W275" s="46"/>
      <c r="X275" s="262"/>
      <c r="Y275" s="263"/>
      <c r="Z275" s="262"/>
      <c r="AA275" s="263"/>
      <c r="AB275" s="262"/>
      <c r="AC275" s="264"/>
      <c r="AD275" s="240"/>
      <c r="AE275" s="126"/>
      <c r="AF275" s="52"/>
      <c r="AG275" s="45"/>
      <c r="AH275" s="45"/>
      <c r="AI275" s="296"/>
      <c r="AJ275" s="297"/>
      <c r="AK275" s="269"/>
      <c r="AL275" s="269"/>
      <c r="AM275" s="128"/>
      <c r="AN275" s="130"/>
    </row>
    <row r="276" spans="1:40" s="50" customFormat="1" x14ac:dyDescent="0.25">
      <c r="A276" s="159"/>
      <c r="B276" s="19"/>
      <c r="C276" s="56"/>
      <c r="D276" s="161"/>
      <c r="E276" s="163"/>
      <c r="F276" s="117" t="s">
        <v>8</v>
      </c>
      <c r="G276" s="294"/>
      <c r="H276" s="342"/>
      <c r="I276" s="250"/>
      <c r="J276" s="56"/>
      <c r="K276" s="250"/>
      <c r="L276" s="234"/>
      <c r="M276" s="251"/>
      <c r="N276" s="252"/>
      <c r="O276" s="45"/>
      <c r="P276" s="46"/>
      <c r="Q276" s="302"/>
      <c r="R276" s="257"/>
      <c r="S276" s="302"/>
      <c r="T276" s="302"/>
      <c r="U276" s="302"/>
      <c r="V276" s="45"/>
      <c r="W276" s="46"/>
      <c r="X276" s="262"/>
      <c r="Y276" s="263"/>
      <c r="Z276" s="262"/>
      <c r="AA276" s="263"/>
      <c r="AB276" s="262"/>
      <c r="AC276" s="264"/>
      <c r="AD276" s="240"/>
      <c r="AE276" s="126"/>
      <c r="AF276" s="52"/>
      <c r="AG276" s="45"/>
      <c r="AH276" s="45"/>
      <c r="AI276" s="296"/>
      <c r="AJ276" s="297"/>
      <c r="AK276" s="269"/>
      <c r="AL276" s="269"/>
      <c r="AM276" s="128"/>
      <c r="AN276" s="130"/>
    </row>
    <row r="277" spans="1:40" s="50" customFormat="1" x14ac:dyDescent="0.25">
      <c r="A277" s="159"/>
      <c r="B277" s="19"/>
      <c r="C277" s="56"/>
      <c r="D277" s="161"/>
      <c r="E277" s="163"/>
      <c r="F277" s="117" t="s">
        <v>8</v>
      </c>
      <c r="G277" s="294"/>
      <c r="H277" s="342"/>
      <c r="I277" s="250"/>
      <c r="J277" s="56"/>
      <c r="K277" s="250"/>
      <c r="L277" s="234"/>
      <c r="M277" s="251"/>
      <c r="N277" s="252"/>
      <c r="O277" s="45"/>
      <c r="P277" s="46"/>
      <c r="Q277" s="302"/>
      <c r="R277" s="257"/>
      <c r="S277" s="302"/>
      <c r="T277" s="302"/>
      <c r="U277" s="302"/>
      <c r="V277" s="45"/>
      <c r="W277" s="46"/>
      <c r="X277" s="262"/>
      <c r="Y277" s="263"/>
      <c r="Z277" s="262"/>
      <c r="AA277" s="263"/>
      <c r="AB277" s="262"/>
      <c r="AC277" s="264"/>
      <c r="AD277" s="240"/>
      <c r="AE277" s="126"/>
      <c r="AF277" s="52"/>
      <c r="AG277" s="45"/>
      <c r="AH277" s="45"/>
      <c r="AI277" s="296"/>
      <c r="AJ277" s="297"/>
      <c r="AK277" s="269"/>
      <c r="AL277" s="269"/>
      <c r="AM277" s="128"/>
      <c r="AN277" s="130"/>
    </row>
    <row r="278" spans="1:40" s="50" customFormat="1" x14ac:dyDescent="0.25">
      <c r="A278" s="159"/>
      <c r="B278" s="19"/>
      <c r="C278" s="56"/>
      <c r="D278" s="161"/>
      <c r="E278" s="163"/>
      <c r="F278" s="117" t="s">
        <v>8</v>
      </c>
      <c r="G278" s="294"/>
      <c r="H278" s="342"/>
      <c r="I278" s="250"/>
      <c r="J278" s="56"/>
      <c r="K278" s="250"/>
      <c r="L278" s="234"/>
      <c r="M278" s="251"/>
      <c r="N278" s="252"/>
      <c r="O278" s="45"/>
      <c r="P278" s="46"/>
      <c r="Q278" s="302"/>
      <c r="R278" s="257"/>
      <c r="S278" s="302"/>
      <c r="T278" s="302"/>
      <c r="U278" s="302"/>
      <c r="V278" s="45"/>
      <c r="W278" s="46"/>
      <c r="X278" s="262"/>
      <c r="Y278" s="263"/>
      <c r="Z278" s="262"/>
      <c r="AA278" s="263"/>
      <c r="AB278" s="262"/>
      <c r="AC278" s="264"/>
      <c r="AD278" s="240"/>
      <c r="AE278" s="126"/>
      <c r="AF278" s="52"/>
      <c r="AG278" s="45"/>
      <c r="AH278" s="45"/>
      <c r="AI278" s="296"/>
      <c r="AJ278" s="297"/>
      <c r="AK278" s="269"/>
      <c r="AL278" s="269"/>
      <c r="AM278" s="128"/>
      <c r="AN278" s="130"/>
    </row>
    <row r="279" spans="1:40" s="50" customFormat="1" x14ac:dyDescent="0.25">
      <c r="A279" s="159"/>
      <c r="B279" s="19"/>
      <c r="C279" s="56"/>
      <c r="D279" s="161"/>
      <c r="E279" s="163"/>
      <c r="F279" s="117" t="s">
        <v>8</v>
      </c>
      <c r="G279" s="294"/>
      <c r="H279" s="342"/>
      <c r="I279" s="250"/>
      <c r="J279" s="56"/>
      <c r="K279" s="250"/>
      <c r="L279" s="234"/>
      <c r="M279" s="251"/>
      <c r="N279" s="252"/>
      <c r="O279" s="45"/>
      <c r="P279" s="46"/>
      <c r="Q279" s="302"/>
      <c r="R279" s="257"/>
      <c r="S279" s="302"/>
      <c r="T279" s="302"/>
      <c r="U279" s="302"/>
      <c r="V279" s="45"/>
      <c r="W279" s="46"/>
      <c r="X279" s="262"/>
      <c r="Y279" s="263"/>
      <c r="Z279" s="262"/>
      <c r="AA279" s="263"/>
      <c r="AB279" s="262"/>
      <c r="AC279" s="264"/>
      <c r="AD279" s="240"/>
      <c r="AE279" s="126"/>
      <c r="AF279" s="52"/>
      <c r="AG279" s="45"/>
      <c r="AH279" s="45"/>
      <c r="AI279" s="296"/>
      <c r="AJ279" s="297"/>
      <c r="AK279" s="269"/>
      <c r="AL279" s="269"/>
      <c r="AM279" s="128"/>
      <c r="AN279" s="130"/>
    </row>
    <row r="280" spans="1:40" s="50" customFormat="1" x14ac:dyDescent="0.25">
      <c r="A280" s="159"/>
      <c r="B280" s="19"/>
      <c r="C280" s="56"/>
      <c r="D280" s="161"/>
      <c r="E280" s="163"/>
      <c r="F280" s="117" t="s">
        <v>8</v>
      </c>
      <c r="G280" s="294"/>
      <c r="H280" s="342"/>
      <c r="I280" s="250"/>
      <c r="J280" s="56"/>
      <c r="K280" s="250"/>
      <c r="L280" s="234"/>
      <c r="M280" s="251"/>
      <c r="N280" s="252"/>
      <c r="O280" s="45"/>
      <c r="P280" s="46"/>
      <c r="Q280" s="302"/>
      <c r="R280" s="257"/>
      <c r="S280" s="302"/>
      <c r="T280" s="302"/>
      <c r="U280" s="302"/>
      <c r="V280" s="45"/>
      <c r="W280" s="46"/>
      <c r="X280" s="262"/>
      <c r="Y280" s="263"/>
      <c r="Z280" s="262"/>
      <c r="AA280" s="263"/>
      <c r="AB280" s="262"/>
      <c r="AC280" s="264"/>
      <c r="AD280" s="240"/>
      <c r="AE280" s="126"/>
      <c r="AF280" s="52"/>
      <c r="AG280" s="45"/>
      <c r="AH280" s="45"/>
      <c r="AI280" s="296"/>
      <c r="AJ280" s="297"/>
      <c r="AK280" s="269"/>
      <c r="AL280" s="269"/>
      <c r="AM280" s="128"/>
      <c r="AN280" s="130"/>
    </row>
    <row r="281" spans="1:40" s="50" customFormat="1" x14ac:dyDescent="0.25">
      <c r="A281" s="159"/>
      <c r="B281" s="19"/>
      <c r="C281" s="56"/>
      <c r="D281" s="161"/>
      <c r="E281" s="163"/>
      <c r="F281" s="117" t="s">
        <v>8</v>
      </c>
      <c r="G281" s="294"/>
      <c r="H281" s="342"/>
      <c r="I281" s="250"/>
      <c r="J281" s="56"/>
      <c r="K281" s="250"/>
      <c r="L281" s="234"/>
      <c r="M281" s="251"/>
      <c r="N281" s="252"/>
      <c r="O281" s="45"/>
      <c r="P281" s="46"/>
      <c r="Q281" s="302"/>
      <c r="R281" s="257"/>
      <c r="S281" s="302"/>
      <c r="T281" s="302"/>
      <c r="U281" s="302"/>
      <c r="V281" s="45"/>
      <c r="W281" s="46"/>
      <c r="X281" s="262"/>
      <c r="Y281" s="263"/>
      <c r="Z281" s="262"/>
      <c r="AA281" s="263"/>
      <c r="AB281" s="262"/>
      <c r="AC281" s="264"/>
      <c r="AD281" s="240"/>
      <c r="AE281" s="126"/>
      <c r="AF281" s="52"/>
      <c r="AG281" s="45"/>
      <c r="AH281" s="45"/>
      <c r="AI281" s="296"/>
      <c r="AJ281" s="297"/>
      <c r="AK281" s="269"/>
      <c r="AL281" s="269"/>
      <c r="AM281" s="128"/>
      <c r="AN281" s="130"/>
    </row>
    <row r="282" spans="1:40" s="50" customFormat="1" x14ac:dyDescent="0.25">
      <c r="A282" s="159"/>
      <c r="B282" s="19"/>
      <c r="C282" s="56"/>
      <c r="D282" s="161"/>
      <c r="E282" s="163"/>
      <c r="F282" s="117" t="s">
        <v>8</v>
      </c>
      <c r="G282" s="294"/>
      <c r="H282" s="342"/>
      <c r="I282" s="250"/>
      <c r="J282" s="56"/>
      <c r="K282" s="250"/>
      <c r="L282" s="234"/>
      <c r="M282" s="251"/>
      <c r="N282" s="252"/>
      <c r="O282" s="45"/>
      <c r="P282" s="46"/>
      <c r="Q282" s="302"/>
      <c r="R282" s="257"/>
      <c r="S282" s="302"/>
      <c r="T282" s="302"/>
      <c r="U282" s="302"/>
      <c r="V282" s="45"/>
      <c r="W282" s="46"/>
      <c r="X282" s="262"/>
      <c r="Y282" s="263"/>
      <c r="Z282" s="262"/>
      <c r="AA282" s="263"/>
      <c r="AB282" s="262"/>
      <c r="AC282" s="264"/>
      <c r="AD282" s="240"/>
      <c r="AE282" s="126"/>
      <c r="AF282" s="52"/>
      <c r="AG282" s="45"/>
      <c r="AH282" s="45"/>
      <c r="AI282" s="296"/>
      <c r="AJ282" s="297"/>
      <c r="AK282" s="269"/>
      <c r="AL282" s="269"/>
      <c r="AM282" s="128"/>
      <c r="AN282" s="130"/>
    </row>
    <row r="283" spans="1:40" s="50" customFormat="1" x14ac:dyDescent="0.25">
      <c r="A283" s="159"/>
      <c r="B283" s="19"/>
      <c r="C283" s="56"/>
      <c r="D283" s="161"/>
      <c r="E283" s="163"/>
      <c r="F283" s="117" t="s">
        <v>8</v>
      </c>
      <c r="G283" s="294"/>
      <c r="H283" s="342"/>
      <c r="I283" s="250"/>
      <c r="J283" s="56"/>
      <c r="K283" s="250"/>
      <c r="L283" s="234"/>
      <c r="M283" s="251"/>
      <c r="N283" s="252"/>
      <c r="O283" s="45"/>
      <c r="P283" s="46"/>
      <c r="Q283" s="302"/>
      <c r="R283" s="257"/>
      <c r="S283" s="302"/>
      <c r="T283" s="302"/>
      <c r="U283" s="302"/>
      <c r="V283" s="45"/>
      <c r="W283" s="46"/>
      <c r="X283" s="262"/>
      <c r="Y283" s="263"/>
      <c r="Z283" s="262"/>
      <c r="AA283" s="263"/>
      <c r="AB283" s="262"/>
      <c r="AC283" s="264"/>
      <c r="AD283" s="240"/>
      <c r="AE283" s="126"/>
      <c r="AF283" s="52"/>
      <c r="AG283" s="45"/>
      <c r="AH283" s="45"/>
      <c r="AI283" s="296"/>
      <c r="AJ283" s="297"/>
      <c r="AK283" s="269"/>
      <c r="AL283" s="269"/>
      <c r="AM283" s="128"/>
      <c r="AN283" s="130"/>
    </row>
    <row r="284" spans="1:40" s="50" customFormat="1" x14ac:dyDescent="0.25">
      <c r="A284" s="159"/>
      <c r="B284" s="19"/>
      <c r="C284" s="56"/>
      <c r="D284" s="161"/>
      <c r="E284" s="163"/>
      <c r="F284" s="117" t="s">
        <v>8</v>
      </c>
      <c r="G284" s="294"/>
      <c r="H284" s="342"/>
      <c r="I284" s="250"/>
      <c r="J284" s="56"/>
      <c r="K284" s="250"/>
      <c r="L284" s="234"/>
      <c r="M284" s="251"/>
      <c r="N284" s="252"/>
      <c r="O284" s="45"/>
      <c r="P284" s="46"/>
      <c r="Q284" s="302"/>
      <c r="R284" s="257"/>
      <c r="S284" s="302"/>
      <c r="T284" s="302"/>
      <c r="U284" s="302"/>
      <c r="V284" s="45"/>
      <c r="W284" s="46"/>
      <c r="X284" s="262"/>
      <c r="Y284" s="263"/>
      <c r="Z284" s="262"/>
      <c r="AA284" s="263"/>
      <c r="AB284" s="262"/>
      <c r="AC284" s="264"/>
      <c r="AD284" s="240"/>
      <c r="AE284" s="126"/>
      <c r="AF284" s="52"/>
      <c r="AG284" s="45"/>
      <c r="AH284" s="45"/>
      <c r="AI284" s="296"/>
      <c r="AJ284" s="297"/>
      <c r="AK284" s="269"/>
      <c r="AL284" s="269"/>
      <c r="AM284" s="128"/>
      <c r="AN284" s="130"/>
    </row>
    <row r="285" spans="1:40" s="50" customFormat="1" x14ac:dyDescent="0.25">
      <c r="A285" s="159"/>
      <c r="B285" s="19"/>
      <c r="C285" s="56"/>
      <c r="D285" s="161"/>
      <c r="E285" s="163"/>
      <c r="F285" s="117" t="s">
        <v>8</v>
      </c>
      <c r="G285" s="294"/>
      <c r="H285" s="342"/>
      <c r="I285" s="250"/>
      <c r="J285" s="56"/>
      <c r="K285" s="250"/>
      <c r="L285" s="234"/>
      <c r="M285" s="251"/>
      <c r="N285" s="252"/>
      <c r="O285" s="45"/>
      <c r="P285" s="46"/>
      <c r="Q285" s="302"/>
      <c r="R285" s="257"/>
      <c r="S285" s="302"/>
      <c r="T285" s="302"/>
      <c r="U285" s="302"/>
      <c r="V285" s="45"/>
      <c r="W285" s="46"/>
      <c r="X285" s="262"/>
      <c r="Y285" s="263"/>
      <c r="Z285" s="262"/>
      <c r="AA285" s="263"/>
      <c r="AB285" s="262"/>
      <c r="AC285" s="264"/>
      <c r="AD285" s="240"/>
      <c r="AE285" s="126"/>
      <c r="AF285" s="52"/>
      <c r="AG285" s="45"/>
      <c r="AH285" s="45"/>
      <c r="AI285" s="296"/>
      <c r="AJ285" s="297"/>
      <c r="AK285" s="269"/>
      <c r="AL285" s="269"/>
      <c r="AM285" s="128"/>
      <c r="AN285" s="130"/>
    </row>
    <row r="286" spans="1:40" s="50" customFormat="1" x14ac:dyDescent="0.25">
      <c r="A286" s="159"/>
      <c r="B286" s="19"/>
      <c r="C286" s="56"/>
      <c r="D286" s="161"/>
      <c r="E286" s="163"/>
      <c r="F286" s="117" t="s">
        <v>8</v>
      </c>
      <c r="G286" s="294"/>
      <c r="H286" s="342"/>
      <c r="I286" s="250"/>
      <c r="J286" s="56"/>
      <c r="K286" s="250"/>
      <c r="L286" s="234"/>
      <c r="M286" s="251"/>
      <c r="N286" s="252"/>
      <c r="O286" s="45"/>
      <c r="P286" s="46"/>
      <c r="Q286" s="302"/>
      <c r="R286" s="257"/>
      <c r="S286" s="302"/>
      <c r="T286" s="302"/>
      <c r="U286" s="302"/>
      <c r="V286" s="45"/>
      <c r="W286" s="46"/>
      <c r="X286" s="262"/>
      <c r="Y286" s="263"/>
      <c r="Z286" s="262"/>
      <c r="AA286" s="263"/>
      <c r="AB286" s="262"/>
      <c r="AC286" s="264"/>
      <c r="AD286" s="240"/>
      <c r="AE286" s="126"/>
      <c r="AF286" s="52"/>
      <c r="AG286" s="45"/>
      <c r="AH286" s="45"/>
      <c r="AI286" s="296"/>
      <c r="AJ286" s="297"/>
      <c r="AK286" s="269"/>
      <c r="AL286" s="269"/>
      <c r="AM286" s="128"/>
      <c r="AN286" s="130"/>
    </row>
    <row r="287" spans="1:40" s="50" customFormat="1" x14ac:dyDescent="0.25">
      <c r="A287" s="159"/>
      <c r="B287" s="19"/>
      <c r="C287" s="56"/>
      <c r="D287" s="161"/>
      <c r="E287" s="163"/>
      <c r="F287" s="117" t="s">
        <v>8</v>
      </c>
      <c r="G287" s="294"/>
      <c r="H287" s="342"/>
      <c r="I287" s="250"/>
      <c r="J287" s="56"/>
      <c r="K287" s="250"/>
      <c r="L287" s="234"/>
      <c r="M287" s="251"/>
      <c r="N287" s="252"/>
      <c r="O287" s="45"/>
      <c r="P287" s="46"/>
      <c r="Q287" s="302"/>
      <c r="R287" s="257"/>
      <c r="S287" s="302"/>
      <c r="T287" s="302"/>
      <c r="U287" s="302"/>
      <c r="V287" s="45"/>
      <c r="W287" s="46"/>
      <c r="X287" s="262"/>
      <c r="Y287" s="263"/>
      <c r="Z287" s="262"/>
      <c r="AA287" s="263"/>
      <c r="AB287" s="262"/>
      <c r="AC287" s="264"/>
      <c r="AD287" s="240"/>
      <c r="AE287" s="126"/>
      <c r="AF287" s="52"/>
      <c r="AG287" s="45"/>
      <c r="AH287" s="45"/>
      <c r="AI287" s="296"/>
      <c r="AJ287" s="297"/>
      <c r="AK287" s="269"/>
      <c r="AL287" s="269"/>
      <c r="AM287" s="128"/>
      <c r="AN287" s="130"/>
    </row>
    <row r="288" spans="1:40" s="50" customFormat="1" x14ac:dyDescent="0.25">
      <c r="A288" s="159"/>
      <c r="B288" s="19"/>
      <c r="C288" s="56"/>
      <c r="D288" s="161"/>
      <c r="E288" s="163"/>
      <c r="F288" s="117" t="s">
        <v>8</v>
      </c>
      <c r="G288" s="294"/>
      <c r="H288" s="342"/>
      <c r="I288" s="250"/>
      <c r="J288" s="56"/>
      <c r="K288" s="250"/>
      <c r="L288" s="234"/>
      <c r="M288" s="251"/>
      <c r="N288" s="252"/>
      <c r="O288" s="45"/>
      <c r="P288" s="46"/>
      <c r="Q288" s="302"/>
      <c r="R288" s="257"/>
      <c r="S288" s="302"/>
      <c r="T288" s="302"/>
      <c r="U288" s="302"/>
      <c r="V288" s="45"/>
      <c r="W288" s="46"/>
      <c r="X288" s="262"/>
      <c r="Y288" s="263"/>
      <c r="Z288" s="262"/>
      <c r="AA288" s="263"/>
      <c r="AB288" s="262"/>
      <c r="AC288" s="264"/>
      <c r="AD288" s="240"/>
      <c r="AE288" s="126"/>
      <c r="AF288" s="52"/>
      <c r="AG288" s="45"/>
      <c r="AH288" s="45"/>
      <c r="AI288" s="296"/>
      <c r="AJ288" s="297"/>
      <c r="AK288" s="269"/>
      <c r="AL288" s="269"/>
      <c r="AM288" s="128"/>
      <c r="AN288" s="130"/>
    </row>
    <row r="289" spans="1:40" s="50" customFormat="1" x14ac:dyDescent="0.25">
      <c r="A289" s="159"/>
      <c r="B289" s="19"/>
      <c r="C289" s="56"/>
      <c r="D289" s="161"/>
      <c r="E289" s="163"/>
      <c r="F289" s="117" t="s">
        <v>8</v>
      </c>
      <c r="G289" s="294"/>
      <c r="H289" s="342"/>
      <c r="I289" s="250"/>
      <c r="J289" s="56"/>
      <c r="K289" s="250"/>
      <c r="L289" s="234"/>
      <c r="M289" s="251"/>
      <c r="N289" s="252"/>
      <c r="O289" s="45"/>
      <c r="P289" s="46"/>
      <c r="Q289" s="302"/>
      <c r="R289" s="257"/>
      <c r="S289" s="302"/>
      <c r="T289" s="302"/>
      <c r="U289" s="302"/>
      <c r="V289" s="45"/>
      <c r="W289" s="46"/>
      <c r="X289" s="262"/>
      <c r="Y289" s="263"/>
      <c r="Z289" s="262"/>
      <c r="AA289" s="263"/>
      <c r="AB289" s="262"/>
      <c r="AC289" s="264"/>
      <c r="AD289" s="240"/>
      <c r="AE289" s="126"/>
      <c r="AF289" s="52"/>
      <c r="AG289" s="45"/>
      <c r="AH289" s="45"/>
      <c r="AI289" s="296"/>
      <c r="AJ289" s="297"/>
      <c r="AK289" s="269"/>
      <c r="AL289" s="269"/>
      <c r="AM289" s="128"/>
      <c r="AN289" s="130"/>
    </row>
    <row r="290" spans="1:40" s="50" customFormat="1" x14ac:dyDescent="0.25">
      <c r="A290" s="159"/>
      <c r="B290" s="19"/>
      <c r="C290" s="56"/>
      <c r="D290" s="161"/>
      <c r="E290" s="163"/>
      <c r="F290" s="117" t="s">
        <v>8</v>
      </c>
      <c r="G290" s="294"/>
      <c r="H290" s="342"/>
      <c r="I290" s="250"/>
      <c r="J290" s="56"/>
      <c r="K290" s="250"/>
      <c r="L290" s="234"/>
      <c r="M290" s="251"/>
      <c r="N290" s="252"/>
      <c r="O290" s="45"/>
      <c r="P290" s="46"/>
      <c r="Q290" s="302"/>
      <c r="R290" s="257"/>
      <c r="S290" s="302"/>
      <c r="T290" s="302"/>
      <c r="U290" s="302"/>
      <c r="V290" s="45"/>
      <c r="W290" s="46"/>
      <c r="X290" s="262"/>
      <c r="Y290" s="263"/>
      <c r="Z290" s="262"/>
      <c r="AA290" s="263"/>
      <c r="AB290" s="262"/>
      <c r="AC290" s="264"/>
      <c r="AD290" s="240"/>
      <c r="AE290" s="126"/>
      <c r="AF290" s="52"/>
      <c r="AG290" s="45"/>
      <c r="AH290" s="45"/>
      <c r="AI290" s="296"/>
      <c r="AJ290" s="297"/>
      <c r="AK290" s="269"/>
      <c r="AL290" s="269"/>
      <c r="AM290" s="128"/>
      <c r="AN290" s="130"/>
    </row>
    <row r="291" spans="1:40" s="50" customFormat="1" x14ac:dyDescent="0.25">
      <c r="A291" s="159"/>
      <c r="B291" s="19"/>
      <c r="C291" s="56"/>
      <c r="D291" s="161"/>
      <c r="E291" s="163"/>
      <c r="F291" s="117" t="s">
        <v>8</v>
      </c>
      <c r="G291" s="294"/>
      <c r="H291" s="342"/>
      <c r="I291" s="250"/>
      <c r="J291" s="56"/>
      <c r="K291" s="250"/>
      <c r="L291" s="234"/>
      <c r="M291" s="251"/>
      <c r="N291" s="252"/>
      <c r="O291" s="45"/>
      <c r="P291" s="46"/>
      <c r="Q291" s="302"/>
      <c r="R291" s="257"/>
      <c r="S291" s="302"/>
      <c r="T291" s="302"/>
      <c r="U291" s="302"/>
      <c r="V291" s="45"/>
      <c r="W291" s="46"/>
      <c r="X291" s="262"/>
      <c r="Y291" s="263"/>
      <c r="Z291" s="262"/>
      <c r="AA291" s="263"/>
      <c r="AB291" s="262"/>
      <c r="AC291" s="264"/>
      <c r="AD291" s="240"/>
      <c r="AE291" s="126"/>
      <c r="AF291" s="52"/>
      <c r="AG291" s="45"/>
      <c r="AH291" s="45"/>
      <c r="AI291" s="296"/>
      <c r="AJ291" s="297"/>
      <c r="AK291" s="269"/>
      <c r="AL291" s="269"/>
      <c r="AM291" s="128"/>
      <c r="AN291" s="130"/>
    </row>
    <row r="292" spans="1:40" s="50" customFormat="1" x14ac:dyDescent="0.25">
      <c r="A292" s="159"/>
      <c r="B292" s="19"/>
      <c r="C292" s="56"/>
      <c r="D292" s="161"/>
      <c r="E292" s="163"/>
      <c r="F292" s="117" t="s">
        <v>8</v>
      </c>
      <c r="G292" s="294"/>
      <c r="H292" s="342"/>
      <c r="I292" s="250"/>
      <c r="J292" s="56"/>
      <c r="K292" s="250"/>
      <c r="L292" s="234"/>
      <c r="M292" s="251"/>
      <c r="N292" s="252"/>
      <c r="O292" s="45"/>
      <c r="P292" s="46"/>
      <c r="Q292" s="302"/>
      <c r="R292" s="257"/>
      <c r="S292" s="302"/>
      <c r="T292" s="302"/>
      <c r="U292" s="302"/>
      <c r="V292" s="45"/>
      <c r="W292" s="46"/>
      <c r="X292" s="262"/>
      <c r="Y292" s="263"/>
      <c r="Z292" s="262"/>
      <c r="AA292" s="263"/>
      <c r="AB292" s="262"/>
      <c r="AC292" s="264"/>
      <c r="AD292" s="240"/>
      <c r="AE292" s="126"/>
      <c r="AF292" s="52"/>
      <c r="AG292" s="45"/>
      <c r="AH292" s="45"/>
      <c r="AI292" s="296"/>
      <c r="AJ292" s="297"/>
      <c r="AK292" s="269"/>
      <c r="AL292" s="269"/>
      <c r="AM292" s="128"/>
      <c r="AN292" s="130"/>
    </row>
    <row r="293" spans="1:40" s="50" customFormat="1" x14ac:dyDescent="0.25">
      <c r="A293" s="159"/>
      <c r="B293" s="19"/>
      <c r="C293" s="56"/>
      <c r="D293" s="161"/>
      <c r="E293" s="163"/>
      <c r="F293" s="117" t="s">
        <v>8</v>
      </c>
      <c r="G293" s="294"/>
      <c r="H293" s="342"/>
      <c r="I293" s="250"/>
      <c r="J293" s="56"/>
      <c r="K293" s="250"/>
      <c r="L293" s="234"/>
      <c r="M293" s="251"/>
      <c r="N293" s="252"/>
      <c r="O293" s="45"/>
      <c r="P293" s="46"/>
      <c r="Q293" s="302"/>
      <c r="R293" s="257"/>
      <c r="S293" s="302"/>
      <c r="T293" s="302"/>
      <c r="U293" s="302"/>
      <c r="V293" s="45"/>
      <c r="W293" s="46"/>
      <c r="X293" s="262"/>
      <c r="Y293" s="263"/>
      <c r="Z293" s="262"/>
      <c r="AA293" s="263"/>
      <c r="AB293" s="262"/>
      <c r="AC293" s="264"/>
      <c r="AD293" s="240"/>
      <c r="AE293" s="126"/>
      <c r="AF293" s="52"/>
      <c r="AG293" s="45"/>
      <c r="AH293" s="45"/>
      <c r="AI293" s="296"/>
      <c r="AJ293" s="297"/>
      <c r="AK293" s="269"/>
      <c r="AL293" s="269"/>
      <c r="AM293" s="128"/>
      <c r="AN293" s="130"/>
    </row>
    <row r="294" spans="1:40" s="50" customFormat="1" x14ac:dyDescent="0.25">
      <c r="A294" s="159"/>
      <c r="B294" s="19"/>
      <c r="C294" s="56"/>
      <c r="D294" s="161"/>
      <c r="E294" s="163"/>
      <c r="F294" s="117" t="s">
        <v>8</v>
      </c>
      <c r="G294" s="294"/>
      <c r="H294" s="342"/>
      <c r="I294" s="250"/>
      <c r="J294" s="56"/>
      <c r="K294" s="250"/>
      <c r="L294" s="234"/>
      <c r="M294" s="251"/>
      <c r="N294" s="252"/>
      <c r="O294" s="45"/>
      <c r="P294" s="46"/>
      <c r="Q294" s="302"/>
      <c r="R294" s="257"/>
      <c r="S294" s="302"/>
      <c r="T294" s="302"/>
      <c r="U294" s="302"/>
      <c r="V294" s="45"/>
      <c r="W294" s="46"/>
      <c r="X294" s="262"/>
      <c r="Y294" s="263"/>
      <c r="Z294" s="262"/>
      <c r="AA294" s="263"/>
      <c r="AB294" s="262"/>
      <c r="AC294" s="264"/>
      <c r="AD294" s="240"/>
      <c r="AE294" s="126"/>
      <c r="AF294" s="52"/>
      <c r="AG294" s="45"/>
      <c r="AH294" s="45"/>
      <c r="AI294" s="296"/>
      <c r="AJ294" s="297"/>
      <c r="AK294" s="269"/>
      <c r="AL294" s="269"/>
      <c r="AM294" s="128"/>
      <c r="AN294" s="130"/>
    </row>
    <row r="295" spans="1:40" s="50" customFormat="1" x14ac:dyDescent="0.25">
      <c r="A295" s="159"/>
      <c r="B295" s="19"/>
      <c r="C295" s="56"/>
      <c r="D295" s="161"/>
      <c r="E295" s="163"/>
      <c r="F295" s="117" t="s">
        <v>8</v>
      </c>
      <c r="G295" s="294"/>
      <c r="H295" s="342"/>
      <c r="I295" s="250"/>
      <c r="J295" s="56"/>
      <c r="K295" s="250"/>
      <c r="L295" s="234"/>
      <c r="M295" s="251"/>
      <c r="N295" s="252"/>
      <c r="O295" s="45"/>
      <c r="P295" s="46"/>
      <c r="Q295" s="302"/>
      <c r="R295" s="257"/>
      <c r="S295" s="302"/>
      <c r="T295" s="302"/>
      <c r="U295" s="302"/>
      <c r="V295" s="45"/>
      <c r="W295" s="46"/>
      <c r="X295" s="262"/>
      <c r="Y295" s="263"/>
      <c r="Z295" s="262"/>
      <c r="AA295" s="263"/>
      <c r="AB295" s="262"/>
      <c r="AC295" s="264"/>
      <c r="AD295" s="240"/>
      <c r="AE295" s="126"/>
      <c r="AF295" s="52"/>
      <c r="AG295" s="45"/>
      <c r="AH295" s="45"/>
      <c r="AI295" s="296"/>
      <c r="AJ295" s="297"/>
      <c r="AK295" s="269"/>
      <c r="AL295" s="269"/>
      <c r="AM295" s="128"/>
      <c r="AN295" s="130"/>
    </row>
    <row r="296" spans="1:40" s="50" customFormat="1" x14ac:dyDescent="0.25">
      <c r="A296" s="159"/>
      <c r="B296" s="19"/>
      <c r="C296" s="56"/>
      <c r="D296" s="161"/>
      <c r="E296" s="163"/>
      <c r="F296" s="117" t="s">
        <v>8</v>
      </c>
      <c r="G296" s="294"/>
      <c r="H296" s="342"/>
      <c r="I296" s="250"/>
      <c r="J296" s="56"/>
      <c r="K296" s="250"/>
      <c r="L296" s="234"/>
      <c r="M296" s="251"/>
      <c r="N296" s="252"/>
      <c r="O296" s="45"/>
      <c r="P296" s="46"/>
      <c r="Q296" s="302"/>
      <c r="R296" s="257"/>
      <c r="S296" s="302"/>
      <c r="T296" s="302"/>
      <c r="U296" s="302"/>
      <c r="V296" s="45"/>
      <c r="W296" s="46"/>
      <c r="X296" s="262"/>
      <c r="Y296" s="263"/>
      <c r="Z296" s="262"/>
      <c r="AA296" s="263"/>
      <c r="AB296" s="262"/>
      <c r="AC296" s="264"/>
      <c r="AD296" s="240"/>
      <c r="AE296" s="126"/>
      <c r="AF296" s="52"/>
      <c r="AG296" s="45"/>
      <c r="AH296" s="45"/>
      <c r="AI296" s="296"/>
      <c r="AJ296" s="297"/>
      <c r="AK296" s="269"/>
      <c r="AL296" s="269"/>
      <c r="AM296" s="128"/>
      <c r="AN296" s="130"/>
    </row>
    <row r="297" spans="1:40" s="50" customFormat="1" x14ac:dyDescent="0.25">
      <c r="A297" s="159"/>
      <c r="B297" s="19"/>
      <c r="C297" s="56"/>
      <c r="D297" s="161"/>
      <c r="E297" s="163"/>
      <c r="F297" s="117" t="s">
        <v>8</v>
      </c>
      <c r="G297" s="294"/>
      <c r="H297" s="342"/>
      <c r="I297" s="250"/>
      <c r="J297" s="56"/>
      <c r="K297" s="250"/>
      <c r="L297" s="234"/>
      <c r="M297" s="251"/>
      <c r="N297" s="252"/>
      <c r="O297" s="45"/>
      <c r="P297" s="46"/>
      <c r="Q297" s="302"/>
      <c r="R297" s="257"/>
      <c r="S297" s="302"/>
      <c r="T297" s="302"/>
      <c r="U297" s="302"/>
      <c r="V297" s="45"/>
      <c r="W297" s="46"/>
      <c r="X297" s="262"/>
      <c r="Y297" s="263"/>
      <c r="Z297" s="262"/>
      <c r="AA297" s="263"/>
      <c r="AB297" s="262"/>
      <c r="AC297" s="264"/>
      <c r="AD297" s="240"/>
      <c r="AE297" s="126"/>
      <c r="AF297" s="52"/>
      <c r="AG297" s="45"/>
      <c r="AH297" s="45"/>
      <c r="AI297" s="296"/>
      <c r="AJ297" s="297"/>
      <c r="AK297" s="269"/>
      <c r="AL297" s="269"/>
      <c r="AM297" s="128"/>
      <c r="AN297" s="130"/>
    </row>
    <row r="298" spans="1:40" s="50" customFormat="1" x14ac:dyDescent="0.25">
      <c r="A298" s="159"/>
      <c r="B298" s="19"/>
      <c r="C298" s="56"/>
      <c r="D298" s="161"/>
      <c r="E298" s="163"/>
      <c r="F298" s="117" t="s">
        <v>8</v>
      </c>
      <c r="G298" s="294"/>
      <c r="H298" s="342"/>
      <c r="I298" s="250"/>
      <c r="J298" s="56"/>
      <c r="K298" s="250"/>
      <c r="L298" s="234"/>
      <c r="M298" s="251"/>
      <c r="N298" s="252"/>
      <c r="O298" s="45"/>
      <c r="P298" s="46"/>
      <c r="Q298" s="302"/>
      <c r="R298" s="257"/>
      <c r="S298" s="302"/>
      <c r="T298" s="302"/>
      <c r="U298" s="302"/>
      <c r="V298" s="45"/>
      <c r="W298" s="46"/>
      <c r="X298" s="262"/>
      <c r="Y298" s="263"/>
      <c r="Z298" s="262"/>
      <c r="AA298" s="263"/>
      <c r="AB298" s="262"/>
      <c r="AC298" s="264"/>
      <c r="AD298" s="240"/>
      <c r="AE298" s="126"/>
      <c r="AF298" s="52"/>
      <c r="AG298" s="45"/>
      <c r="AH298" s="45"/>
      <c r="AI298" s="296"/>
      <c r="AJ298" s="297"/>
      <c r="AK298" s="269"/>
      <c r="AL298" s="269"/>
      <c r="AM298" s="128"/>
      <c r="AN298" s="130"/>
    </row>
    <row r="299" spans="1:40" s="50" customFormat="1" x14ac:dyDescent="0.25">
      <c r="A299" s="159"/>
      <c r="B299" s="19"/>
      <c r="C299" s="56"/>
      <c r="D299" s="161"/>
      <c r="E299" s="163"/>
      <c r="F299" s="117" t="s">
        <v>8</v>
      </c>
      <c r="G299" s="294"/>
      <c r="H299" s="342"/>
      <c r="I299" s="250"/>
      <c r="J299" s="56"/>
      <c r="K299" s="250"/>
      <c r="L299" s="234"/>
      <c r="M299" s="251"/>
      <c r="N299" s="252"/>
      <c r="O299" s="45"/>
      <c r="P299" s="46"/>
      <c r="Q299" s="302"/>
      <c r="R299" s="257"/>
      <c r="S299" s="302"/>
      <c r="T299" s="302"/>
      <c r="U299" s="302"/>
      <c r="V299" s="45"/>
      <c r="W299" s="46"/>
      <c r="X299" s="262"/>
      <c r="Y299" s="263"/>
      <c r="Z299" s="262"/>
      <c r="AA299" s="263"/>
      <c r="AB299" s="262"/>
      <c r="AC299" s="264"/>
      <c r="AD299" s="240"/>
      <c r="AE299" s="126"/>
      <c r="AF299" s="52"/>
      <c r="AG299" s="45"/>
      <c r="AH299" s="45"/>
      <c r="AI299" s="296"/>
      <c r="AJ299" s="297"/>
      <c r="AK299" s="269"/>
      <c r="AL299" s="269"/>
      <c r="AM299" s="128"/>
      <c r="AN299" s="130"/>
    </row>
    <row r="300" spans="1:40" s="50" customFormat="1" x14ac:dyDescent="0.25">
      <c r="A300" s="159"/>
      <c r="B300" s="19"/>
      <c r="C300" s="56"/>
      <c r="D300" s="161"/>
      <c r="E300" s="163"/>
      <c r="F300" s="117" t="s">
        <v>8</v>
      </c>
      <c r="G300" s="294"/>
      <c r="H300" s="342"/>
      <c r="I300" s="250"/>
      <c r="J300" s="56"/>
      <c r="K300" s="250"/>
      <c r="L300" s="234"/>
      <c r="M300" s="251"/>
      <c r="N300" s="252"/>
      <c r="O300" s="45"/>
      <c r="P300" s="46"/>
      <c r="Q300" s="302"/>
      <c r="R300" s="257"/>
      <c r="S300" s="302"/>
      <c r="T300" s="302"/>
      <c r="U300" s="302"/>
      <c r="V300" s="45"/>
      <c r="W300" s="46"/>
      <c r="X300" s="262"/>
      <c r="Y300" s="263"/>
      <c r="Z300" s="262"/>
      <c r="AA300" s="263"/>
      <c r="AB300" s="262"/>
      <c r="AC300" s="264"/>
      <c r="AD300" s="240"/>
      <c r="AE300" s="126"/>
      <c r="AF300" s="52"/>
      <c r="AG300" s="45"/>
      <c r="AH300" s="45"/>
      <c r="AI300" s="296"/>
      <c r="AJ300" s="297"/>
      <c r="AK300" s="269"/>
      <c r="AL300" s="269"/>
      <c r="AM300" s="128"/>
      <c r="AN300" s="130"/>
    </row>
    <row r="301" spans="1:40" s="50" customFormat="1" x14ac:dyDescent="0.25">
      <c r="A301" s="159"/>
      <c r="B301" s="19"/>
      <c r="C301" s="56"/>
      <c r="D301" s="161"/>
      <c r="E301" s="163"/>
      <c r="F301" s="117" t="s">
        <v>8</v>
      </c>
      <c r="G301" s="294"/>
      <c r="H301" s="342"/>
      <c r="I301" s="250"/>
      <c r="J301" s="56"/>
      <c r="K301" s="250"/>
      <c r="L301" s="234"/>
      <c r="M301" s="251"/>
      <c r="N301" s="252"/>
      <c r="O301" s="45"/>
      <c r="P301" s="46"/>
      <c r="Q301" s="302"/>
      <c r="R301" s="257"/>
      <c r="S301" s="302"/>
      <c r="T301" s="302"/>
      <c r="U301" s="302"/>
      <c r="V301" s="45"/>
      <c r="W301" s="46"/>
      <c r="X301" s="262"/>
      <c r="Y301" s="263"/>
      <c r="Z301" s="262"/>
      <c r="AA301" s="263"/>
      <c r="AB301" s="262"/>
      <c r="AC301" s="264"/>
      <c r="AD301" s="240"/>
      <c r="AE301" s="126"/>
      <c r="AF301" s="52"/>
      <c r="AG301" s="45"/>
      <c r="AH301" s="45"/>
      <c r="AI301" s="296"/>
      <c r="AJ301" s="297"/>
      <c r="AK301" s="269"/>
      <c r="AL301" s="269"/>
      <c r="AM301" s="128"/>
      <c r="AN301" s="130"/>
    </row>
    <row r="302" spans="1:40" s="50" customFormat="1" ht="13.8" thickBot="1" x14ac:dyDescent="0.3">
      <c r="A302" s="57"/>
      <c r="B302" s="106"/>
      <c r="C302" s="57"/>
      <c r="D302" s="171"/>
      <c r="E302" s="164"/>
      <c r="F302" s="118" t="s">
        <v>8</v>
      </c>
      <c r="G302" s="295"/>
      <c r="H302" s="343"/>
      <c r="I302" s="253"/>
      <c r="J302" s="57"/>
      <c r="K302" s="253"/>
      <c r="L302" s="238"/>
      <c r="M302" s="254"/>
      <c r="N302" s="255"/>
      <c r="O302" s="47"/>
      <c r="P302" s="48"/>
      <c r="Q302" s="303"/>
      <c r="R302" s="258"/>
      <c r="S302" s="303"/>
      <c r="T302" s="303"/>
      <c r="U302" s="303"/>
      <c r="V302" s="47"/>
      <c r="W302" s="48"/>
      <c r="X302" s="265"/>
      <c r="Y302" s="266"/>
      <c r="Z302" s="265"/>
      <c r="AA302" s="266"/>
      <c r="AB302" s="265"/>
      <c r="AC302" s="267"/>
      <c r="AD302" s="242"/>
      <c r="AE302" s="127"/>
      <c r="AF302" s="53"/>
      <c r="AG302" s="47"/>
      <c r="AH302" s="47"/>
      <c r="AI302" s="298"/>
      <c r="AJ302" s="299"/>
      <c r="AK302" s="270"/>
      <c r="AL302" s="270"/>
      <c r="AM302" s="129"/>
      <c r="AN302" s="131"/>
    </row>
    <row r="303" spans="1:40" s="50" customFormat="1" x14ac:dyDescent="0.25">
      <c r="A303" s="58"/>
      <c r="B303" s="58"/>
      <c r="C303" s="58"/>
      <c r="D303" s="58"/>
      <c r="E303" s="58"/>
      <c r="G303" s="66"/>
      <c r="H303" s="49"/>
      <c r="I303" s="49"/>
      <c r="J303" s="58"/>
      <c r="K303" s="49"/>
      <c r="L303" s="39"/>
      <c r="M303" s="58"/>
      <c r="N303" s="58"/>
      <c r="Q303" s="304"/>
      <c r="R303" s="58"/>
      <c r="S303" s="66"/>
      <c r="T303" s="66"/>
      <c r="U303" s="66"/>
      <c r="AD303" s="70"/>
      <c r="AI303" s="66"/>
      <c r="AJ303" s="66"/>
    </row>
    <row r="304" spans="1:40" s="50" customFormat="1" x14ac:dyDescent="0.25">
      <c r="A304" s="58"/>
      <c r="B304" s="58"/>
      <c r="C304" s="58"/>
      <c r="D304" s="58"/>
      <c r="E304" s="58"/>
      <c r="G304" s="66"/>
      <c r="H304" s="54"/>
      <c r="I304" s="54"/>
      <c r="J304" s="58"/>
      <c r="K304" s="54"/>
      <c r="L304" s="42"/>
      <c r="M304" s="58"/>
      <c r="N304" s="58"/>
      <c r="Q304" s="304"/>
      <c r="R304" s="58"/>
      <c r="S304" s="66"/>
      <c r="T304" s="66"/>
      <c r="U304" s="66"/>
      <c r="AD304" s="70"/>
      <c r="AI304" s="66"/>
      <c r="AJ304" s="66"/>
    </row>
    <row r="305" spans="1:36" s="50" customFormat="1" x14ac:dyDescent="0.25">
      <c r="A305" s="58"/>
      <c r="B305" s="58"/>
      <c r="C305" s="58"/>
      <c r="D305" s="58"/>
      <c r="E305" s="58"/>
      <c r="G305" s="66"/>
      <c r="H305" s="54"/>
      <c r="I305" s="54"/>
      <c r="J305" s="58"/>
      <c r="K305" s="54"/>
      <c r="L305" s="42"/>
      <c r="M305" s="58"/>
      <c r="N305" s="58"/>
      <c r="Q305" s="304"/>
      <c r="R305" s="58"/>
      <c r="S305" s="66"/>
      <c r="T305" s="66"/>
      <c r="U305" s="66"/>
      <c r="AD305" s="70"/>
      <c r="AI305" s="66"/>
      <c r="AJ305" s="66"/>
    </row>
    <row r="306" spans="1:36" s="50" customFormat="1" x14ac:dyDescent="0.25">
      <c r="A306" s="58"/>
      <c r="B306" s="58"/>
      <c r="C306" s="58"/>
      <c r="D306" s="58"/>
      <c r="E306" s="58"/>
      <c r="G306" s="66"/>
      <c r="H306" s="54"/>
      <c r="I306" s="54"/>
      <c r="J306" s="58"/>
      <c r="K306" s="54"/>
      <c r="L306" s="42"/>
      <c r="M306" s="58"/>
      <c r="N306" s="58"/>
      <c r="Q306" s="304"/>
      <c r="R306" s="58"/>
      <c r="S306" s="66"/>
      <c r="T306" s="66"/>
      <c r="U306" s="66"/>
      <c r="AD306" s="70"/>
      <c r="AI306" s="66"/>
      <c r="AJ306" s="66"/>
    </row>
    <row r="307" spans="1:36" s="50" customFormat="1" x14ac:dyDescent="0.25">
      <c r="A307" s="58"/>
      <c r="B307" s="58"/>
      <c r="C307" s="58"/>
      <c r="D307" s="58"/>
      <c r="E307" s="58"/>
      <c r="G307" s="66"/>
      <c r="H307" s="54"/>
      <c r="I307" s="54"/>
      <c r="J307" s="58"/>
      <c r="K307" s="54"/>
      <c r="L307" s="42"/>
      <c r="M307" s="58"/>
      <c r="N307" s="58"/>
      <c r="Q307" s="304"/>
      <c r="R307" s="58"/>
      <c r="S307" s="66"/>
      <c r="T307" s="66"/>
      <c r="U307" s="66"/>
      <c r="AD307" s="70"/>
      <c r="AI307" s="66"/>
      <c r="AJ307" s="66"/>
    </row>
    <row r="308" spans="1:36" s="50" customFormat="1" x14ac:dyDescent="0.25">
      <c r="A308" s="58"/>
      <c r="B308" s="58"/>
      <c r="C308" s="58"/>
      <c r="D308" s="58"/>
      <c r="E308" s="58"/>
      <c r="G308" s="66"/>
      <c r="H308" s="54"/>
      <c r="I308" s="54"/>
      <c r="J308" s="58"/>
      <c r="K308" s="54"/>
      <c r="L308" s="42"/>
      <c r="M308" s="58"/>
      <c r="N308" s="58"/>
      <c r="Q308" s="304"/>
      <c r="R308" s="58"/>
      <c r="S308" s="66"/>
      <c r="T308" s="66"/>
      <c r="U308" s="66"/>
      <c r="AD308" s="70"/>
      <c r="AI308" s="66"/>
      <c r="AJ308" s="66"/>
    </row>
    <row r="309" spans="1:36" s="50" customFormat="1" x14ac:dyDescent="0.25">
      <c r="A309" s="58"/>
      <c r="B309" s="58"/>
      <c r="C309" s="58"/>
      <c r="D309" s="58"/>
      <c r="E309" s="58"/>
      <c r="G309" s="66"/>
      <c r="H309" s="54"/>
      <c r="I309" s="54"/>
      <c r="J309" s="58"/>
      <c r="K309" s="54"/>
      <c r="L309" s="42"/>
      <c r="M309" s="58"/>
      <c r="N309" s="58"/>
      <c r="Q309" s="304"/>
      <c r="R309" s="58"/>
      <c r="S309" s="66"/>
      <c r="T309" s="66"/>
      <c r="U309" s="66"/>
      <c r="AD309" s="70"/>
      <c r="AI309" s="66"/>
      <c r="AJ309" s="66"/>
    </row>
    <row r="310" spans="1:36" s="50" customFormat="1" x14ac:dyDescent="0.25">
      <c r="A310" s="58"/>
      <c r="B310" s="58"/>
      <c r="C310" s="58"/>
      <c r="D310" s="58"/>
      <c r="E310" s="58"/>
      <c r="G310" s="66"/>
      <c r="H310" s="54"/>
      <c r="I310" s="54"/>
      <c r="J310" s="58"/>
      <c r="K310" s="54"/>
      <c r="L310" s="42"/>
      <c r="M310" s="58"/>
      <c r="N310" s="58"/>
      <c r="Q310" s="66"/>
      <c r="R310" s="58"/>
      <c r="S310" s="66"/>
      <c r="T310" s="66"/>
      <c r="U310" s="66"/>
      <c r="AD310" s="70"/>
      <c r="AI310" s="66"/>
      <c r="AJ310" s="66"/>
    </row>
    <row r="311" spans="1:36" s="50" customFormat="1" x14ac:dyDescent="0.25">
      <c r="A311" s="58"/>
      <c r="B311" s="58"/>
      <c r="C311" s="58"/>
      <c r="D311" s="58"/>
      <c r="E311" s="58"/>
      <c r="G311" s="66"/>
      <c r="H311" s="54"/>
      <c r="I311" s="54"/>
      <c r="J311" s="58"/>
      <c r="K311" s="54"/>
      <c r="L311" s="42"/>
      <c r="M311" s="58"/>
      <c r="N311" s="58"/>
      <c r="Q311" s="66"/>
      <c r="R311" s="58"/>
      <c r="S311" s="66"/>
      <c r="T311" s="66"/>
      <c r="U311" s="66"/>
      <c r="AD311" s="70"/>
      <c r="AI311" s="66"/>
      <c r="AJ311" s="66"/>
    </row>
    <row r="312" spans="1:36" s="50" customFormat="1" x14ac:dyDescent="0.25">
      <c r="A312" s="58"/>
      <c r="B312" s="58"/>
      <c r="C312" s="58"/>
      <c r="D312" s="58"/>
      <c r="E312" s="58"/>
      <c r="G312" s="66"/>
      <c r="H312" s="54"/>
      <c r="I312" s="54"/>
      <c r="J312" s="58"/>
      <c r="K312" s="54"/>
      <c r="L312" s="42"/>
      <c r="M312" s="58"/>
      <c r="N312" s="58"/>
      <c r="Q312" s="66"/>
      <c r="R312" s="58"/>
      <c r="S312" s="66"/>
      <c r="T312" s="66"/>
      <c r="U312" s="66"/>
      <c r="AD312" s="70"/>
      <c r="AI312" s="66"/>
      <c r="AJ312" s="66"/>
    </row>
    <row r="313" spans="1:36" s="50" customFormat="1" x14ac:dyDescent="0.25">
      <c r="A313" s="58"/>
      <c r="B313" s="58"/>
      <c r="C313" s="58"/>
      <c r="D313" s="58"/>
      <c r="E313" s="58"/>
      <c r="G313" s="66"/>
      <c r="H313" s="54"/>
      <c r="I313" s="54"/>
      <c r="J313" s="58"/>
      <c r="K313" s="54"/>
      <c r="L313" s="42"/>
      <c r="M313" s="58"/>
      <c r="N313" s="58"/>
      <c r="Q313" s="66"/>
      <c r="R313" s="58"/>
      <c r="S313" s="66"/>
      <c r="T313" s="66"/>
      <c r="U313" s="66"/>
      <c r="AD313" s="70"/>
      <c r="AI313" s="66"/>
      <c r="AJ313" s="66"/>
    </row>
    <row r="314" spans="1:36" s="50" customFormat="1" x14ac:dyDescent="0.25">
      <c r="A314" s="58"/>
      <c r="B314" s="58"/>
      <c r="C314" s="58"/>
      <c r="D314" s="58"/>
      <c r="E314" s="58"/>
      <c r="G314" s="66"/>
      <c r="H314" s="54"/>
      <c r="I314" s="54"/>
      <c r="J314" s="58"/>
      <c r="K314" s="54"/>
      <c r="L314" s="42"/>
      <c r="M314" s="58"/>
      <c r="N314" s="58"/>
      <c r="Q314" s="66"/>
      <c r="R314" s="58"/>
      <c r="S314" s="66"/>
      <c r="T314" s="66"/>
      <c r="U314" s="66"/>
      <c r="AD314" s="70"/>
      <c r="AI314" s="66"/>
      <c r="AJ314" s="66"/>
    </row>
    <row r="315" spans="1:36" s="50" customFormat="1" x14ac:dyDescent="0.25">
      <c r="A315" s="58"/>
      <c r="B315" s="58"/>
      <c r="C315" s="58"/>
      <c r="D315" s="58"/>
      <c r="E315" s="58"/>
      <c r="G315" s="66"/>
      <c r="H315" s="54"/>
      <c r="I315" s="54"/>
      <c r="J315" s="58"/>
      <c r="K315" s="54"/>
      <c r="L315" s="42"/>
      <c r="M315" s="58"/>
      <c r="N315" s="58"/>
      <c r="Q315" s="66"/>
      <c r="R315" s="58"/>
      <c r="S315" s="66"/>
      <c r="T315" s="66"/>
      <c r="U315" s="66"/>
      <c r="AD315" s="70"/>
      <c r="AI315" s="66"/>
      <c r="AJ315" s="66"/>
    </row>
    <row r="316" spans="1:36" s="50" customFormat="1" x14ac:dyDescent="0.25">
      <c r="A316" s="58"/>
      <c r="B316" s="58"/>
      <c r="C316" s="58"/>
      <c r="D316" s="58"/>
      <c r="E316" s="58"/>
      <c r="G316" s="66"/>
      <c r="H316" s="54"/>
      <c r="I316" s="54"/>
      <c r="J316" s="58"/>
      <c r="K316" s="54"/>
      <c r="L316" s="42"/>
      <c r="M316" s="58"/>
      <c r="N316" s="58"/>
      <c r="Q316" s="66"/>
      <c r="R316" s="58"/>
      <c r="S316" s="66"/>
      <c r="T316" s="66"/>
      <c r="U316" s="66"/>
      <c r="AD316" s="70"/>
      <c r="AI316" s="66"/>
      <c r="AJ316" s="66"/>
    </row>
    <row r="317" spans="1:36" s="50" customFormat="1" x14ac:dyDescent="0.25">
      <c r="A317" s="58"/>
      <c r="B317" s="58"/>
      <c r="C317" s="58"/>
      <c r="D317" s="58"/>
      <c r="E317" s="58"/>
      <c r="G317" s="66"/>
      <c r="H317" s="54"/>
      <c r="I317" s="54"/>
      <c r="J317" s="58"/>
      <c r="K317" s="54"/>
      <c r="L317" s="42"/>
      <c r="M317" s="58"/>
      <c r="N317" s="58"/>
      <c r="Q317" s="66"/>
      <c r="R317" s="58"/>
      <c r="S317" s="66"/>
      <c r="T317" s="66"/>
      <c r="U317" s="66"/>
      <c r="AD317" s="70"/>
      <c r="AI317" s="66"/>
      <c r="AJ317" s="66"/>
    </row>
    <row r="318" spans="1:36" s="50" customFormat="1" x14ac:dyDescent="0.25">
      <c r="A318" s="58"/>
      <c r="B318" s="58"/>
      <c r="C318" s="58"/>
      <c r="D318" s="58"/>
      <c r="E318" s="58"/>
      <c r="G318" s="66"/>
      <c r="H318" s="54"/>
      <c r="I318" s="54"/>
      <c r="J318" s="58"/>
      <c r="K318" s="54"/>
      <c r="L318" s="42"/>
      <c r="M318" s="58"/>
      <c r="N318" s="58"/>
      <c r="Q318" s="66"/>
      <c r="R318" s="58"/>
      <c r="S318" s="66"/>
      <c r="T318" s="66"/>
      <c r="U318" s="66"/>
      <c r="AD318" s="70"/>
      <c r="AI318" s="66"/>
      <c r="AJ318" s="66"/>
    </row>
    <row r="319" spans="1:36" s="50" customFormat="1" x14ac:dyDescent="0.25">
      <c r="A319" s="58"/>
      <c r="B319" s="58"/>
      <c r="C319" s="58"/>
      <c r="D319" s="58"/>
      <c r="E319" s="58"/>
      <c r="G319" s="66"/>
      <c r="H319" s="54"/>
      <c r="I319" s="54"/>
      <c r="J319" s="58"/>
      <c r="K319" s="54"/>
      <c r="L319" s="42"/>
      <c r="M319" s="58"/>
      <c r="N319" s="58"/>
      <c r="Q319" s="66"/>
      <c r="R319" s="58"/>
      <c r="S319" s="66"/>
      <c r="T319" s="66"/>
      <c r="U319" s="66"/>
      <c r="AD319" s="70"/>
      <c r="AI319" s="66"/>
      <c r="AJ319" s="66"/>
    </row>
    <row r="320" spans="1:36" s="50" customFormat="1" x14ac:dyDescent="0.25">
      <c r="A320" s="58"/>
      <c r="B320" s="58"/>
      <c r="C320" s="58"/>
      <c r="D320" s="58"/>
      <c r="E320" s="58"/>
      <c r="G320" s="66"/>
      <c r="H320" s="54"/>
      <c r="I320" s="54"/>
      <c r="J320" s="58"/>
      <c r="K320" s="54"/>
      <c r="L320" s="42"/>
      <c r="M320" s="58"/>
      <c r="N320" s="58"/>
      <c r="Q320" s="66"/>
      <c r="R320" s="58"/>
      <c r="S320" s="66"/>
      <c r="T320" s="66"/>
      <c r="U320" s="66"/>
      <c r="AD320" s="70"/>
      <c r="AI320" s="66"/>
      <c r="AJ320" s="66"/>
    </row>
  </sheetData>
  <sheetProtection algorithmName="SHA-512" hashValue="SsLd4sWRv+nwmYuwdA1Y6uZjErFO8o/0X/i2gDAolYnD5HU+PSdMGZnu5WHyEhdr+kNzqKAbPEbaKcCRMlYoWQ==" saltValue="V9z0uHdpnGr1OMDaY4FDhw==" spinCount="100000" sheet="1" selectLockedCells="1" sort="0" autoFilter="0" pivotTables="0"/>
  <dataConsolidate/>
  <customSheetViews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27">
    <mergeCell ref="AN6:AN7"/>
    <mergeCell ref="AF6:AF7"/>
    <mergeCell ref="AG6:AJ6"/>
    <mergeCell ref="P6:P7"/>
    <mergeCell ref="Q6:Q7"/>
    <mergeCell ref="T6:T7"/>
    <mergeCell ref="AK6:AM6"/>
    <mergeCell ref="W6:W7"/>
    <mergeCell ref="AD6:AE6"/>
    <mergeCell ref="X6:AC6"/>
    <mergeCell ref="V6:V7"/>
    <mergeCell ref="R6:R7"/>
    <mergeCell ref="S6:S7"/>
    <mergeCell ref="A6:B6"/>
    <mergeCell ref="F6:F7"/>
    <mergeCell ref="H6:H7"/>
    <mergeCell ref="I6:I7"/>
    <mergeCell ref="C6:D6"/>
    <mergeCell ref="G6:G7"/>
    <mergeCell ref="E6:E7"/>
    <mergeCell ref="O6:O7"/>
    <mergeCell ref="U6:U7"/>
    <mergeCell ref="J6:J7"/>
    <mergeCell ref="M6:M7"/>
    <mergeCell ref="N6:N7"/>
    <mergeCell ref="K6:K7"/>
    <mergeCell ref="L6:L7"/>
  </mergeCells>
  <dataValidations count="16">
    <dataValidation type="list" allowBlank="1" showInputMessage="1" showErrorMessage="1" sqref="AK9:AN302 V9:V302 AG9:AG302" xr:uid="{00000000-0002-0000-0300-000000000000}">
      <formula1>"Yes, No"</formula1>
    </dataValidation>
    <dataValidation type="list" allowBlank="1" showInputMessage="1" showErrorMessage="1" sqref="W9:W302" xr:uid="{00000000-0002-0000-0300-000001000000}">
      <formula1>"Yes,No"</formula1>
    </dataValidation>
    <dataValidation type="list" allowBlank="1" showInputMessage="1" showErrorMessage="1" sqref="A303" xr:uid="{00000000-0002-0000-0300-000002000000}">
      <formula1>Plan</formula1>
    </dataValidation>
    <dataValidation type="whole" allowBlank="1" showInputMessage="1" showErrorMessage="1" error="Please enter a valid SSN" sqref="H9:I1048576 K303:L1048576" xr:uid="{00000000-0002-0000-0300-000003000000}">
      <formula1>0</formula1>
      <formula2>999999999</formula2>
    </dataValidation>
    <dataValidation type="list" allowBlank="1" showInputMessage="1" showErrorMessage="1" error="Please enter either 'M' or 'F'" prompt="M or F" sqref="P9:P1048576" xr:uid="{00000000-0002-0000-0300-000004000000}">
      <formula1>"M, F"</formula1>
    </dataValidation>
    <dataValidation type="date" allowBlank="1" showInputMessage="1" showErrorMessage="1" error="Please enter date value in the following format:  m/d/yy" prompt="Please enter date value: (m/d/yy)" sqref="AI303:AJ1048576 T303:T1048576 Q303:Q1048576" xr:uid="{00000000-0002-0000-0300-000005000000}">
      <formula1>1</formula1>
      <formula2>44196</formula2>
    </dataValidation>
    <dataValidation type="custom" operator="lessThan" allowBlank="1" showInputMessage="1" showErrorMessage="1" error="Please enter valid event" sqref="R9:R302" xr:uid="{00000000-0002-0000-0300-000006000000}">
      <formula1>IF(R9="",TRUE,IF(ISERROR(SUMPRODUCT(SEARCH(MID(R9,ROW(INDIRECT("1:"&amp;LEN(R9))),1),"abcdefghijklmnopqrstuvwxyz-,. "))),FALSE,TRUE))</formula1>
    </dataValidation>
    <dataValidation type="date" allowBlank="1" showInputMessage="1" showErrorMessage="1" error="Please enter date value in the following format:  m/d/yy" prompt="Please enter date value: (mm/dd/yy)" sqref="AI9:AJ302 Q9:Q302 S9:U302" xr:uid="{00000000-0002-0000-0300-000007000000}">
      <formula1>1</formula1>
      <formula2>73050</formula2>
    </dataValidation>
    <dataValidation type="list" allowBlank="1" showInputMessage="1" showErrorMessage="1" sqref="AK303:AM1048576" xr:uid="{00000000-0002-0000-0300-000008000000}">
      <formula1>$B$18:$B$19</formula1>
    </dataValidation>
    <dataValidation type="list" allowBlank="1" showInputMessage="1" showErrorMessage="1" sqref="E303" xr:uid="{00000000-0002-0000-0300-000009000000}">
      <formula1>$B$63:$B$65</formula1>
    </dataValidation>
    <dataValidation type="date" showInputMessage="1" showErrorMessage="1" sqref="W8 T8 Q8" xr:uid="{00000000-0002-0000-0300-00000A000000}">
      <formula1>1</formula1>
      <formula2>TODAY()</formula2>
    </dataValidation>
    <dataValidation type="list" allowBlank="1" showInputMessage="1" showErrorMessage="1" sqref="D9:D302" xr:uid="{00000000-0002-0000-0300-00000B000000}">
      <formula1>PlanG</formula1>
    </dataValidation>
    <dataValidation type="list" allowBlank="1" showInputMessage="1" showErrorMessage="1" sqref="C9:C302" xr:uid="{00000000-0002-0000-0300-00000C000000}">
      <formula1>PlanF</formula1>
    </dataValidation>
    <dataValidation type="custom" operator="lessThan" allowBlank="1" showInputMessage="1" showErrorMessage="1" error="Please enter valid name" sqref="M9:O302" xr:uid="{00000000-0002-0000-0300-00000D000000}">
      <formula1>IF(M9="",TRUE,IF(ISERROR(SUMPRODUCT(SEARCH(MID(M9,ROW(INDIRECT("1:"&amp;LEN(M9))),1),"abcdefghijklmnopqrstuvwxyz-,. "))),FALSE,TRUE))</formula1>
    </dataValidation>
    <dataValidation type="textLength" operator="equal" allowBlank="1" showInputMessage="1" showErrorMessage="1" sqref="AD9:AD302" xr:uid="{00000000-0002-0000-0300-00000F000000}">
      <formula1>10</formula1>
    </dataValidation>
    <dataValidation type="date" allowBlank="1" showInputMessage="1" showErrorMessage="1" error="Please enter date value in the following format:  m/d/yy" prompt="Please enter date value: (mm/dd/yy)" sqref="G9:G302" xr:uid="{545B4E57-F689-4FCD-B3F6-F7657F467510}">
      <formula1>44927</formula1>
      <formula2>45291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10000000}">
          <x14:formula1>
            <xm:f>Tables!$B$17:$B$20</xm:f>
          </x14:formula1>
          <xm:sqref>J9:J302</xm:sqref>
        </x14:dataValidation>
        <x14:dataValidation type="list" allowBlank="1" showInputMessage="1" showErrorMessage="1" error="Please enter a valid SSN" xr:uid="{00000000-0002-0000-0300-000011000000}">
          <x14:formula1>
            <xm:f>Tables!$B$11:$B$13</xm:f>
          </x14:formula1>
          <xm:sqref>K9:K302</xm:sqref>
        </x14:dataValidation>
        <x14:dataValidation type="list" allowBlank="1" showInputMessage="1" showErrorMessage="1" xr:uid="{00000000-0002-0000-0300-000012000000}">
          <x14:formula1>
            <xm:f>Tables!#REF!</xm:f>
          </x14:formula1>
          <xm:sqref>C303</xm:sqref>
        </x14:dataValidation>
        <x14:dataValidation type="list" allowBlank="1" showInputMessage="1" showErrorMessage="1" xr:uid="{00000000-0002-0000-0300-000013000000}">
          <x14:formula1>
            <xm:f>Tables!$B$82:$B$83</xm:f>
          </x14:formula1>
          <xm:sqref>AE9:AE302</xm:sqref>
        </x14:dataValidation>
        <x14:dataValidation type="list" operator="lessThan" allowBlank="1" showInputMessage="1" showErrorMessage="1" error="Please enter valid name" xr:uid="{00000000-0002-0000-0300-000014000000}">
          <x14:formula1>
            <xm:f>INDIRECT(VLOOKUP(K9,Tables!$B$12:$C$13,2,FALSE))</xm:f>
          </x14:formula1>
          <xm:sqref>L9:L302</xm:sqref>
        </x14:dataValidation>
        <x14:dataValidation type="list" allowBlank="1" showInputMessage="1" showErrorMessage="1" xr:uid="{00000000-0002-0000-0300-000015000000}">
          <x14:formula1>
            <xm:f>Tables!$F$4:$F$7</xm:f>
          </x14:formula1>
          <xm:sqref>A9:A302</xm:sqref>
        </x14:dataValidation>
        <x14:dataValidation type="list" allowBlank="1" showInputMessage="1" showErrorMessage="1" xr:uid="{00000000-0002-0000-0300-000016000000}">
          <x14:formula1>
            <xm:f>INDIRECT(VLOOKUP(A9,Tables!$F:$G,2,FALSE))</xm:f>
          </x14:formula1>
          <xm:sqref>B9:B303</xm:sqref>
        </x14:dataValidation>
        <x14:dataValidation type="list" allowBlank="1" showInputMessage="1" showErrorMessage="1" xr:uid="{00000000-0002-0000-0300-000017000000}">
          <x14:formula1>
            <xm:f>INDIRECT(VLOOKUP(B303,Tables!$F:$G,2,FALSE))</xm:f>
          </x14:formula1>
          <xm:sqref>D303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3"/>
  </sheetPr>
  <dimension ref="A1:Y159"/>
  <sheetViews>
    <sheetView zoomScaleNormal="100" workbookViewId="0">
      <pane ySplit="8" topLeftCell="A9" activePane="bottomLeft" state="frozen"/>
      <selection pane="bottomLeft" activeCell="A6" sqref="A6:A7"/>
    </sheetView>
  </sheetViews>
  <sheetFormatPr defaultColWidth="8.88671875" defaultRowHeight="13.15" x14ac:dyDescent="0.25"/>
  <cols>
    <col min="1" max="1" width="13.88671875" style="3" customWidth="1"/>
    <col min="2" max="2" width="12.109375" style="3" customWidth="1"/>
    <col min="3" max="3" width="20.6640625" style="3" customWidth="1"/>
    <col min="4" max="5" width="15.6640625" style="3" customWidth="1"/>
    <col min="6" max="6" width="11.88671875" style="3" customWidth="1"/>
    <col min="7" max="7" width="15.6640625" style="3" customWidth="1"/>
    <col min="8" max="10" width="24" style="3" customWidth="1"/>
    <col min="11" max="11" width="16.88671875" style="3" customWidth="1"/>
    <col min="12" max="13" width="16.44140625" style="3" customWidth="1"/>
    <col min="14" max="14" width="67" style="3" customWidth="1"/>
    <col min="15" max="15" width="19.6640625" style="3" customWidth="1"/>
    <col min="16" max="16" width="13.6640625" style="3" customWidth="1"/>
    <col min="17" max="17" width="19.6640625" style="119" customWidth="1"/>
    <col min="18" max="25" width="19.6640625" style="3" customWidth="1"/>
    <col min="26" max="28" width="8.88671875" style="3" customWidth="1"/>
    <col min="29" max="16384" width="8.88671875" style="3"/>
  </cols>
  <sheetData>
    <row r="1" spans="1:25" ht="30.05" customHeight="1" x14ac:dyDescent="0.4">
      <c r="A1" s="2" t="s">
        <v>170</v>
      </c>
    </row>
    <row r="2" spans="1:25" ht="30.05" customHeight="1" x14ac:dyDescent="0.4">
      <c r="A2" s="2" t="s">
        <v>247</v>
      </c>
      <c r="B2" s="59"/>
    </row>
    <row r="3" spans="1:25" ht="30.05" customHeight="1" x14ac:dyDescent="0.4">
      <c r="A3" s="2" t="s">
        <v>105</v>
      </c>
      <c r="B3" s="61"/>
      <c r="D3" s="61" t="str">
        <f>+'New Employees'!C3</f>
        <v xml:space="preserve">(Input Company Name Here) </v>
      </c>
    </row>
    <row r="4" spans="1:25" ht="30.05" customHeight="1" x14ac:dyDescent="0.4">
      <c r="A4" s="2" t="s">
        <v>142</v>
      </c>
      <c r="N4" s="60"/>
    </row>
    <row r="5" spans="1:25" ht="13.8" thickBot="1" x14ac:dyDescent="0.3"/>
    <row r="6" spans="1:25" s="5" customFormat="1" ht="19.600000000000001" customHeight="1" x14ac:dyDescent="0.25">
      <c r="A6" s="355" t="s">
        <v>20</v>
      </c>
      <c r="B6" s="355" t="s">
        <v>19</v>
      </c>
      <c r="C6" s="355" t="s">
        <v>71</v>
      </c>
      <c r="D6" s="353" t="s">
        <v>114</v>
      </c>
      <c r="E6" s="363"/>
      <c r="F6" s="382"/>
      <c r="G6" s="355" t="s">
        <v>111</v>
      </c>
      <c r="H6" s="355" t="s">
        <v>115</v>
      </c>
      <c r="I6" s="355" t="s">
        <v>234</v>
      </c>
      <c r="J6" s="355" t="s">
        <v>233</v>
      </c>
      <c r="K6" s="355" t="s">
        <v>223</v>
      </c>
      <c r="L6" s="353" t="s">
        <v>113</v>
      </c>
      <c r="M6" s="354"/>
      <c r="N6" s="375" t="s">
        <v>39</v>
      </c>
      <c r="O6" s="376"/>
      <c r="P6" s="355" t="s">
        <v>22</v>
      </c>
      <c r="Q6" s="120"/>
      <c r="R6" s="15"/>
      <c r="S6" s="15"/>
      <c r="T6" s="15"/>
      <c r="U6" s="15"/>
      <c r="V6" s="15"/>
      <c r="W6" s="15"/>
      <c r="X6" s="15"/>
      <c r="Y6" s="15"/>
    </row>
    <row r="7" spans="1:25" s="6" customFormat="1" ht="30.05" customHeight="1" thickBot="1" x14ac:dyDescent="0.3">
      <c r="A7" s="380"/>
      <c r="B7" s="380"/>
      <c r="C7" s="380"/>
      <c r="D7" s="209" t="s">
        <v>25</v>
      </c>
      <c r="E7" s="230" t="s">
        <v>26</v>
      </c>
      <c r="F7" s="271" t="s">
        <v>156</v>
      </c>
      <c r="G7" s="356"/>
      <c r="H7" s="381"/>
      <c r="I7" s="359"/>
      <c r="J7" s="359"/>
      <c r="K7" s="359"/>
      <c r="L7" s="209" t="s">
        <v>25</v>
      </c>
      <c r="M7" s="210" t="s">
        <v>26</v>
      </c>
      <c r="N7" s="276" t="s">
        <v>40</v>
      </c>
      <c r="O7" s="217" t="s">
        <v>41</v>
      </c>
      <c r="P7" s="380"/>
      <c r="Q7" s="121"/>
      <c r="R7" s="12"/>
      <c r="S7" s="12"/>
      <c r="T7" s="12"/>
      <c r="U7" s="12"/>
      <c r="V7" s="12"/>
      <c r="W7" s="12"/>
      <c r="X7" s="12"/>
      <c r="Y7" s="12"/>
    </row>
    <row r="8" spans="1:25" s="17" customFormat="1" ht="23.35" customHeight="1" x14ac:dyDescent="0.25">
      <c r="A8" s="272" t="s">
        <v>12</v>
      </c>
      <c r="B8" s="273" t="s">
        <v>16</v>
      </c>
      <c r="C8" s="274" t="s">
        <v>0</v>
      </c>
      <c r="D8" s="274" t="s">
        <v>0</v>
      </c>
      <c r="E8" s="274" t="s">
        <v>0</v>
      </c>
      <c r="F8" s="220" t="s">
        <v>1</v>
      </c>
      <c r="G8" s="274" t="s">
        <v>0</v>
      </c>
      <c r="H8" s="274" t="s">
        <v>0</v>
      </c>
      <c r="I8" s="274" t="s">
        <v>0</v>
      </c>
      <c r="J8" s="274" t="s">
        <v>0</v>
      </c>
      <c r="K8" s="274" t="s">
        <v>0</v>
      </c>
      <c r="L8" s="220" t="s">
        <v>1</v>
      </c>
      <c r="M8" s="220" t="s">
        <v>1</v>
      </c>
      <c r="N8" s="275" t="s">
        <v>0</v>
      </c>
      <c r="O8" s="280" t="s">
        <v>0</v>
      </c>
      <c r="P8" s="281" t="s">
        <v>0</v>
      </c>
      <c r="Q8" s="122"/>
      <c r="R8" s="16"/>
      <c r="S8" s="16"/>
      <c r="T8" s="16"/>
      <c r="U8" s="16"/>
      <c r="V8" s="16"/>
      <c r="W8" s="16"/>
      <c r="X8" s="16"/>
      <c r="Y8" s="16"/>
    </row>
    <row r="9" spans="1:25" s="9" customFormat="1" x14ac:dyDescent="0.25">
      <c r="A9" s="18"/>
      <c r="B9" s="1" t="s">
        <v>38</v>
      </c>
      <c r="C9" s="159"/>
      <c r="D9" s="132"/>
      <c r="E9" s="132"/>
      <c r="F9" s="132"/>
      <c r="G9" s="132"/>
      <c r="H9" s="10"/>
      <c r="I9" s="335"/>
      <c r="J9" s="337"/>
      <c r="K9" s="310"/>
      <c r="L9" s="8"/>
      <c r="M9" s="8"/>
      <c r="N9" s="189"/>
      <c r="O9" s="277"/>
      <c r="P9" s="279"/>
      <c r="Q9" s="123" t="str">
        <f t="shared" ref="Q9:Q72" si="0">IF(ISBLANK(N9),"",FIND("Valid",N9))</f>
        <v/>
      </c>
      <c r="R9" s="20"/>
      <c r="S9" s="20"/>
      <c r="T9" s="20"/>
      <c r="U9" s="20"/>
      <c r="V9" s="20"/>
      <c r="W9" s="20"/>
      <c r="X9" s="20"/>
      <c r="Y9" s="20"/>
    </row>
    <row r="10" spans="1:25" s="105" customFormat="1" x14ac:dyDescent="0.25">
      <c r="A10" s="18"/>
      <c r="B10" s="1" t="s">
        <v>38</v>
      </c>
      <c r="C10" s="159"/>
      <c r="D10" s="132"/>
      <c r="E10" s="132"/>
      <c r="F10" s="132"/>
      <c r="G10" s="132"/>
      <c r="H10" s="10"/>
      <c r="I10" s="335"/>
      <c r="J10" s="337"/>
      <c r="K10" s="310"/>
      <c r="L10" s="8"/>
      <c r="M10" s="8"/>
      <c r="N10" s="19"/>
      <c r="O10" s="277"/>
      <c r="P10" s="172"/>
      <c r="Q10" s="123" t="str">
        <f t="shared" si="0"/>
        <v/>
      </c>
      <c r="R10" s="20"/>
      <c r="S10" s="20"/>
      <c r="T10" s="20"/>
      <c r="U10" s="20"/>
      <c r="V10" s="20"/>
      <c r="W10" s="20"/>
      <c r="X10" s="20"/>
      <c r="Y10" s="20"/>
    </row>
    <row r="11" spans="1:25" s="105" customFormat="1" x14ac:dyDescent="0.25">
      <c r="A11" s="18"/>
      <c r="B11" s="1" t="s">
        <v>38</v>
      </c>
      <c r="C11" s="159"/>
      <c r="D11" s="132"/>
      <c r="E11" s="132"/>
      <c r="F11" s="132"/>
      <c r="G11" s="132"/>
      <c r="H11" s="10"/>
      <c r="I11" s="335"/>
      <c r="J11" s="337"/>
      <c r="K11" s="310"/>
      <c r="L11" s="8"/>
      <c r="M11" s="8"/>
      <c r="N11" s="19"/>
      <c r="O11" s="277"/>
      <c r="P11" s="172"/>
      <c r="Q11" s="123" t="str">
        <f t="shared" si="0"/>
        <v/>
      </c>
      <c r="R11" s="20"/>
      <c r="S11" s="20"/>
      <c r="T11" s="20"/>
      <c r="U11" s="20"/>
      <c r="V11" s="20"/>
      <c r="W11" s="20"/>
      <c r="X11" s="20"/>
      <c r="Y11" s="20"/>
    </row>
    <row r="12" spans="1:25" s="105" customFormat="1" x14ac:dyDescent="0.25">
      <c r="A12" s="18"/>
      <c r="B12" s="1" t="s">
        <v>38</v>
      </c>
      <c r="C12" s="159"/>
      <c r="D12" s="132"/>
      <c r="E12" s="132"/>
      <c r="F12" s="132"/>
      <c r="G12" s="132"/>
      <c r="H12" s="10"/>
      <c r="I12" s="335"/>
      <c r="J12" s="337"/>
      <c r="K12" s="310"/>
      <c r="L12" s="8"/>
      <c r="M12" s="8"/>
      <c r="N12" s="19"/>
      <c r="O12" s="277"/>
      <c r="P12" s="172"/>
      <c r="Q12" s="123" t="str">
        <f t="shared" si="0"/>
        <v/>
      </c>
      <c r="R12" s="20"/>
      <c r="S12" s="20"/>
      <c r="T12" s="20"/>
      <c r="U12" s="20"/>
      <c r="V12" s="20"/>
      <c r="W12" s="20"/>
      <c r="X12" s="20"/>
      <c r="Y12" s="20"/>
    </row>
    <row r="13" spans="1:25" s="105" customFormat="1" x14ac:dyDescent="0.25">
      <c r="A13" s="18"/>
      <c r="B13" s="1" t="s">
        <v>38</v>
      </c>
      <c r="C13" s="159"/>
      <c r="D13" s="132"/>
      <c r="E13" s="132"/>
      <c r="F13" s="132"/>
      <c r="G13" s="132"/>
      <c r="H13" s="10"/>
      <c r="I13" s="335"/>
      <c r="J13" s="337"/>
      <c r="K13" s="310"/>
      <c r="L13" s="8"/>
      <c r="M13" s="8"/>
      <c r="N13" s="19"/>
      <c r="O13" s="277"/>
      <c r="P13" s="172"/>
      <c r="Q13" s="123" t="str">
        <f t="shared" si="0"/>
        <v/>
      </c>
      <c r="R13" s="20"/>
      <c r="S13" s="20"/>
      <c r="T13" s="20"/>
      <c r="U13" s="20"/>
      <c r="V13" s="20"/>
      <c r="W13" s="20"/>
      <c r="X13" s="20"/>
      <c r="Y13" s="20"/>
    </row>
    <row r="14" spans="1:25" s="105" customFormat="1" x14ac:dyDescent="0.25">
      <c r="A14" s="18"/>
      <c r="B14" s="1" t="s">
        <v>38</v>
      </c>
      <c r="C14" s="159"/>
      <c r="D14" s="132"/>
      <c r="E14" s="132"/>
      <c r="F14" s="132"/>
      <c r="G14" s="132"/>
      <c r="H14" s="10"/>
      <c r="I14" s="335"/>
      <c r="J14" s="337"/>
      <c r="K14" s="310"/>
      <c r="L14" s="8"/>
      <c r="M14" s="8"/>
      <c r="N14" s="19"/>
      <c r="O14" s="277"/>
      <c r="P14" s="172"/>
      <c r="Q14" s="123" t="str">
        <f t="shared" si="0"/>
        <v/>
      </c>
      <c r="R14" s="20"/>
      <c r="S14" s="20"/>
      <c r="T14" s="20"/>
      <c r="U14" s="20"/>
      <c r="V14" s="20"/>
      <c r="W14" s="20"/>
      <c r="X14" s="20"/>
      <c r="Y14" s="20"/>
    </row>
    <row r="15" spans="1:25" s="105" customFormat="1" x14ac:dyDescent="0.25">
      <c r="A15" s="18"/>
      <c r="B15" s="1" t="s">
        <v>38</v>
      </c>
      <c r="C15" s="159"/>
      <c r="D15" s="132"/>
      <c r="E15" s="132"/>
      <c r="F15" s="132"/>
      <c r="G15" s="132"/>
      <c r="H15" s="10"/>
      <c r="I15" s="335"/>
      <c r="J15" s="337"/>
      <c r="K15" s="310"/>
      <c r="L15" s="8"/>
      <c r="M15" s="8"/>
      <c r="N15" s="19"/>
      <c r="O15" s="277"/>
      <c r="P15" s="172"/>
      <c r="Q15" s="123" t="str">
        <f t="shared" si="0"/>
        <v/>
      </c>
      <c r="R15" s="20"/>
      <c r="S15" s="20"/>
      <c r="T15" s="20"/>
      <c r="U15" s="20"/>
      <c r="V15" s="20"/>
      <c r="W15" s="20"/>
      <c r="X15" s="20"/>
      <c r="Y15" s="20"/>
    </row>
    <row r="16" spans="1:25" s="105" customFormat="1" x14ac:dyDescent="0.25">
      <c r="A16" s="18"/>
      <c r="B16" s="1" t="s">
        <v>38</v>
      </c>
      <c r="C16" s="159"/>
      <c r="D16" s="132"/>
      <c r="E16" s="132"/>
      <c r="F16" s="132"/>
      <c r="G16" s="132"/>
      <c r="H16" s="10"/>
      <c r="I16" s="335"/>
      <c r="J16" s="337"/>
      <c r="K16" s="310"/>
      <c r="L16" s="8"/>
      <c r="M16" s="8"/>
      <c r="N16" s="19"/>
      <c r="O16" s="277"/>
      <c r="P16" s="172"/>
      <c r="Q16" s="123" t="str">
        <f t="shared" si="0"/>
        <v/>
      </c>
      <c r="R16" s="20"/>
      <c r="S16" s="20"/>
      <c r="T16" s="20"/>
      <c r="U16" s="20"/>
      <c r="V16" s="20"/>
      <c r="W16" s="20"/>
      <c r="X16" s="20"/>
      <c r="Y16" s="20"/>
    </row>
    <row r="17" spans="1:25" s="105" customFormat="1" x14ac:dyDescent="0.25">
      <c r="A17" s="18"/>
      <c r="B17" s="1" t="s">
        <v>38</v>
      </c>
      <c r="C17" s="159"/>
      <c r="D17" s="132"/>
      <c r="E17" s="132"/>
      <c r="F17" s="132"/>
      <c r="G17" s="132"/>
      <c r="H17" s="10"/>
      <c r="I17" s="335"/>
      <c r="J17" s="337"/>
      <c r="K17" s="310"/>
      <c r="L17" s="8"/>
      <c r="M17" s="8"/>
      <c r="N17" s="19"/>
      <c r="O17" s="277"/>
      <c r="P17" s="172"/>
      <c r="Q17" s="123" t="str">
        <f t="shared" si="0"/>
        <v/>
      </c>
      <c r="R17" s="20"/>
      <c r="S17" s="20"/>
      <c r="T17" s="20"/>
      <c r="U17" s="20"/>
      <c r="V17" s="20"/>
      <c r="W17" s="20"/>
      <c r="X17" s="20"/>
      <c r="Y17" s="20"/>
    </row>
    <row r="18" spans="1:25" s="105" customFormat="1" x14ac:dyDescent="0.25">
      <c r="A18" s="18"/>
      <c r="B18" s="1" t="s">
        <v>38</v>
      </c>
      <c r="C18" s="159"/>
      <c r="D18" s="132"/>
      <c r="E18" s="132"/>
      <c r="F18" s="132"/>
      <c r="G18" s="132"/>
      <c r="H18" s="10"/>
      <c r="I18" s="335"/>
      <c r="J18" s="337"/>
      <c r="K18" s="310"/>
      <c r="L18" s="8"/>
      <c r="M18" s="8"/>
      <c r="N18" s="19"/>
      <c r="O18" s="277"/>
      <c r="P18" s="172"/>
      <c r="Q18" s="123" t="str">
        <f t="shared" si="0"/>
        <v/>
      </c>
      <c r="R18" s="20"/>
      <c r="S18" s="20"/>
      <c r="T18" s="20"/>
      <c r="U18" s="20"/>
      <c r="V18" s="20"/>
      <c r="W18" s="20"/>
      <c r="X18" s="20"/>
      <c r="Y18" s="20"/>
    </row>
    <row r="19" spans="1:25" s="105" customFormat="1" x14ac:dyDescent="0.25">
      <c r="A19" s="18"/>
      <c r="B19" s="1" t="s">
        <v>38</v>
      </c>
      <c r="C19" s="159"/>
      <c r="D19" s="132"/>
      <c r="E19" s="132"/>
      <c r="F19" s="132"/>
      <c r="G19" s="132"/>
      <c r="H19" s="10"/>
      <c r="I19" s="335"/>
      <c r="J19" s="337"/>
      <c r="K19" s="310"/>
      <c r="L19" s="8"/>
      <c r="M19" s="8"/>
      <c r="N19" s="19"/>
      <c r="O19" s="277"/>
      <c r="P19" s="172"/>
      <c r="Q19" s="123" t="str">
        <f t="shared" si="0"/>
        <v/>
      </c>
      <c r="R19" s="20"/>
      <c r="S19" s="20"/>
      <c r="T19" s="20"/>
      <c r="U19" s="20"/>
      <c r="V19" s="20"/>
      <c r="W19" s="20"/>
      <c r="X19" s="20"/>
      <c r="Y19" s="20"/>
    </row>
    <row r="20" spans="1:25" s="105" customFormat="1" x14ac:dyDescent="0.25">
      <c r="A20" s="18"/>
      <c r="B20" s="1" t="s">
        <v>38</v>
      </c>
      <c r="C20" s="159"/>
      <c r="D20" s="132"/>
      <c r="E20" s="132"/>
      <c r="F20" s="132"/>
      <c r="G20" s="132"/>
      <c r="H20" s="10"/>
      <c r="I20" s="335"/>
      <c r="J20" s="337"/>
      <c r="K20" s="310"/>
      <c r="L20" s="8"/>
      <c r="M20" s="8"/>
      <c r="N20" s="19"/>
      <c r="O20" s="277"/>
      <c r="P20" s="172"/>
      <c r="Q20" s="123" t="str">
        <f t="shared" si="0"/>
        <v/>
      </c>
      <c r="R20" s="20"/>
      <c r="S20" s="20"/>
      <c r="T20" s="20"/>
      <c r="U20" s="20"/>
      <c r="V20" s="20"/>
      <c r="W20" s="20"/>
      <c r="X20" s="20"/>
      <c r="Y20" s="20"/>
    </row>
    <row r="21" spans="1:25" s="105" customFormat="1" x14ac:dyDescent="0.25">
      <c r="A21" s="18"/>
      <c r="B21" s="1" t="s">
        <v>38</v>
      </c>
      <c r="C21" s="159"/>
      <c r="D21" s="132"/>
      <c r="E21" s="132"/>
      <c r="F21" s="132"/>
      <c r="G21" s="132"/>
      <c r="H21" s="10"/>
      <c r="I21" s="335"/>
      <c r="J21" s="337"/>
      <c r="K21" s="310"/>
      <c r="L21" s="8"/>
      <c r="M21" s="8"/>
      <c r="N21" s="19"/>
      <c r="O21" s="277"/>
      <c r="P21" s="172"/>
      <c r="Q21" s="123" t="str">
        <f t="shared" si="0"/>
        <v/>
      </c>
      <c r="R21" s="20"/>
      <c r="S21" s="20"/>
      <c r="T21" s="20"/>
      <c r="U21" s="20"/>
      <c r="V21" s="20"/>
      <c r="W21" s="20"/>
      <c r="X21" s="20"/>
      <c r="Y21" s="20"/>
    </row>
    <row r="22" spans="1:25" s="105" customFormat="1" x14ac:dyDescent="0.25">
      <c r="A22" s="18"/>
      <c r="B22" s="1" t="s">
        <v>38</v>
      </c>
      <c r="C22" s="159"/>
      <c r="D22" s="132"/>
      <c r="E22" s="132"/>
      <c r="F22" s="132"/>
      <c r="G22" s="132"/>
      <c r="H22" s="10"/>
      <c r="I22" s="335"/>
      <c r="J22" s="337"/>
      <c r="K22" s="310"/>
      <c r="L22" s="8"/>
      <c r="M22" s="8"/>
      <c r="N22" s="19"/>
      <c r="O22" s="277"/>
      <c r="P22" s="172"/>
      <c r="Q22" s="123" t="str">
        <f t="shared" si="0"/>
        <v/>
      </c>
      <c r="R22" s="20"/>
      <c r="S22" s="20"/>
      <c r="T22" s="20"/>
      <c r="U22" s="20"/>
      <c r="V22" s="20"/>
      <c r="W22" s="20"/>
      <c r="X22" s="20"/>
      <c r="Y22" s="20"/>
    </row>
    <row r="23" spans="1:25" s="105" customFormat="1" x14ac:dyDescent="0.25">
      <c r="A23" s="18"/>
      <c r="B23" s="1" t="s">
        <v>38</v>
      </c>
      <c r="C23" s="159"/>
      <c r="D23" s="132"/>
      <c r="E23" s="132"/>
      <c r="F23" s="132"/>
      <c r="G23" s="132"/>
      <c r="H23" s="10"/>
      <c r="I23" s="335"/>
      <c r="J23" s="337"/>
      <c r="K23" s="310"/>
      <c r="L23" s="8"/>
      <c r="M23" s="8"/>
      <c r="N23" s="19"/>
      <c r="O23" s="277"/>
      <c r="P23" s="172"/>
      <c r="Q23" s="123" t="str">
        <f t="shared" si="0"/>
        <v/>
      </c>
      <c r="R23" s="20"/>
      <c r="S23" s="20"/>
      <c r="T23" s="20"/>
      <c r="U23" s="20"/>
      <c r="V23" s="20"/>
      <c r="W23" s="20"/>
      <c r="X23" s="20"/>
      <c r="Y23" s="20"/>
    </row>
    <row r="24" spans="1:25" s="105" customFormat="1" x14ac:dyDescent="0.25">
      <c r="A24" s="18"/>
      <c r="B24" s="1" t="s">
        <v>38</v>
      </c>
      <c r="C24" s="159"/>
      <c r="D24" s="132"/>
      <c r="E24" s="132"/>
      <c r="F24" s="132"/>
      <c r="G24" s="132"/>
      <c r="H24" s="10"/>
      <c r="I24" s="335"/>
      <c r="J24" s="337"/>
      <c r="K24" s="310"/>
      <c r="L24" s="8"/>
      <c r="M24" s="8"/>
      <c r="N24" s="19"/>
      <c r="O24" s="277"/>
      <c r="P24" s="172"/>
      <c r="Q24" s="123" t="str">
        <f t="shared" si="0"/>
        <v/>
      </c>
      <c r="R24" s="20"/>
      <c r="S24" s="20"/>
      <c r="T24" s="20"/>
      <c r="U24" s="20"/>
      <c r="V24" s="20"/>
      <c r="W24" s="20"/>
      <c r="X24" s="20"/>
      <c r="Y24" s="20"/>
    </row>
    <row r="25" spans="1:25" s="105" customFormat="1" x14ac:dyDescent="0.25">
      <c r="A25" s="18"/>
      <c r="B25" s="1" t="s">
        <v>38</v>
      </c>
      <c r="C25" s="159"/>
      <c r="D25" s="132"/>
      <c r="E25" s="132"/>
      <c r="F25" s="132"/>
      <c r="G25" s="132"/>
      <c r="H25" s="10"/>
      <c r="I25" s="335"/>
      <c r="J25" s="337"/>
      <c r="K25" s="310"/>
      <c r="L25" s="8"/>
      <c r="M25" s="8"/>
      <c r="N25" s="19"/>
      <c r="O25" s="277"/>
      <c r="P25" s="172"/>
      <c r="Q25" s="123" t="str">
        <f t="shared" si="0"/>
        <v/>
      </c>
      <c r="R25" s="20"/>
      <c r="S25" s="20"/>
      <c r="T25" s="20"/>
      <c r="U25" s="20"/>
      <c r="V25" s="20"/>
      <c r="W25" s="20"/>
      <c r="X25" s="20"/>
      <c r="Y25" s="20"/>
    </row>
    <row r="26" spans="1:25" s="105" customFormat="1" x14ac:dyDescent="0.25">
      <c r="A26" s="18"/>
      <c r="B26" s="1" t="s">
        <v>38</v>
      </c>
      <c r="C26" s="159"/>
      <c r="D26" s="132"/>
      <c r="E26" s="132"/>
      <c r="F26" s="132"/>
      <c r="G26" s="132"/>
      <c r="H26" s="10"/>
      <c r="I26" s="335"/>
      <c r="J26" s="337"/>
      <c r="K26" s="310"/>
      <c r="L26" s="8"/>
      <c r="M26" s="8"/>
      <c r="N26" s="19"/>
      <c r="O26" s="277"/>
      <c r="P26" s="172"/>
      <c r="Q26" s="123" t="str">
        <f t="shared" si="0"/>
        <v/>
      </c>
      <c r="R26" s="20"/>
      <c r="S26" s="20"/>
      <c r="T26" s="20"/>
      <c r="U26" s="20"/>
      <c r="V26" s="20"/>
      <c r="W26" s="20"/>
      <c r="X26" s="20"/>
      <c r="Y26" s="20"/>
    </row>
    <row r="27" spans="1:25" s="105" customFormat="1" x14ac:dyDescent="0.25">
      <c r="A27" s="18"/>
      <c r="B27" s="1" t="s">
        <v>38</v>
      </c>
      <c r="C27" s="159"/>
      <c r="D27" s="132"/>
      <c r="E27" s="132"/>
      <c r="F27" s="132"/>
      <c r="G27" s="132"/>
      <c r="H27" s="10"/>
      <c r="I27" s="335"/>
      <c r="J27" s="337"/>
      <c r="K27" s="310"/>
      <c r="L27" s="8"/>
      <c r="M27" s="8"/>
      <c r="N27" s="19"/>
      <c r="O27" s="277"/>
      <c r="P27" s="172"/>
      <c r="Q27" s="123" t="str">
        <f t="shared" si="0"/>
        <v/>
      </c>
      <c r="R27" s="20"/>
      <c r="S27" s="20"/>
      <c r="T27" s="20"/>
      <c r="U27" s="20"/>
      <c r="V27" s="20"/>
      <c r="W27" s="20"/>
      <c r="X27" s="20"/>
      <c r="Y27" s="20"/>
    </row>
    <row r="28" spans="1:25" s="105" customFormat="1" x14ac:dyDescent="0.25">
      <c r="A28" s="18"/>
      <c r="B28" s="1" t="s">
        <v>38</v>
      </c>
      <c r="C28" s="159"/>
      <c r="D28" s="132"/>
      <c r="E28" s="132"/>
      <c r="F28" s="132"/>
      <c r="G28" s="132"/>
      <c r="H28" s="10"/>
      <c r="I28" s="335"/>
      <c r="J28" s="337"/>
      <c r="K28" s="310"/>
      <c r="L28" s="8"/>
      <c r="M28" s="8"/>
      <c r="N28" s="19"/>
      <c r="O28" s="277"/>
      <c r="P28" s="172"/>
      <c r="Q28" s="123" t="str">
        <f t="shared" si="0"/>
        <v/>
      </c>
      <c r="R28" s="20"/>
      <c r="S28" s="20"/>
      <c r="T28" s="20"/>
      <c r="U28" s="20"/>
      <c r="V28" s="20"/>
      <c r="W28" s="20"/>
      <c r="X28" s="20"/>
      <c r="Y28" s="20"/>
    </row>
    <row r="29" spans="1:25" s="105" customFormat="1" x14ac:dyDescent="0.25">
      <c r="A29" s="18"/>
      <c r="B29" s="1" t="s">
        <v>38</v>
      </c>
      <c r="C29" s="159"/>
      <c r="D29" s="132"/>
      <c r="E29" s="132"/>
      <c r="F29" s="132"/>
      <c r="G29" s="132"/>
      <c r="H29" s="10"/>
      <c r="I29" s="335"/>
      <c r="J29" s="337"/>
      <c r="K29" s="310"/>
      <c r="L29" s="8"/>
      <c r="M29" s="8"/>
      <c r="N29" s="19"/>
      <c r="O29" s="277"/>
      <c r="P29" s="172"/>
      <c r="Q29" s="123" t="str">
        <f t="shared" si="0"/>
        <v/>
      </c>
      <c r="R29" s="20"/>
      <c r="S29" s="20"/>
      <c r="T29" s="20"/>
      <c r="U29" s="20"/>
      <c r="V29" s="20"/>
      <c r="W29" s="20"/>
      <c r="X29" s="20"/>
      <c r="Y29" s="20"/>
    </row>
    <row r="30" spans="1:25" s="105" customFormat="1" x14ac:dyDescent="0.25">
      <c r="A30" s="18"/>
      <c r="B30" s="1" t="s">
        <v>38</v>
      </c>
      <c r="C30" s="159"/>
      <c r="D30" s="132"/>
      <c r="E30" s="132"/>
      <c r="F30" s="132"/>
      <c r="G30" s="132"/>
      <c r="H30" s="10"/>
      <c r="I30" s="335"/>
      <c r="J30" s="337"/>
      <c r="K30" s="310"/>
      <c r="L30" s="8"/>
      <c r="M30" s="8"/>
      <c r="N30" s="19"/>
      <c r="O30" s="277"/>
      <c r="P30" s="172"/>
      <c r="Q30" s="123" t="str">
        <f t="shared" si="0"/>
        <v/>
      </c>
      <c r="R30" s="20"/>
      <c r="S30" s="20"/>
      <c r="T30" s="20"/>
      <c r="U30" s="20"/>
      <c r="V30" s="20"/>
      <c r="W30" s="20"/>
      <c r="X30" s="20"/>
      <c r="Y30" s="20"/>
    </row>
    <row r="31" spans="1:25" s="105" customFormat="1" x14ac:dyDescent="0.25">
      <c r="A31" s="18"/>
      <c r="B31" s="1" t="s">
        <v>38</v>
      </c>
      <c r="C31" s="159"/>
      <c r="D31" s="132"/>
      <c r="E31" s="132"/>
      <c r="F31" s="132"/>
      <c r="G31" s="132"/>
      <c r="H31" s="10"/>
      <c r="I31" s="335"/>
      <c r="J31" s="337"/>
      <c r="K31" s="310"/>
      <c r="L31" s="8"/>
      <c r="M31" s="8"/>
      <c r="N31" s="19"/>
      <c r="O31" s="277"/>
      <c r="P31" s="172"/>
      <c r="Q31" s="123" t="str">
        <f t="shared" si="0"/>
        <v/>
      </c>
      <c r="R31" s="20"/>
      <c r="S31" s="20"/>
      <c r="T31" s="20"/>
      <c r="U31" s="20"/>
      <c r="V31" s="20"/>
      <c r="W31" s="20"/>
      <c r="X31" s="20"/>
      <c r="Y31" s="20"/>
    </row>
    <row r="32" spans="1:25" s="105" customFormat="1" x14ac:dyDescent="0.25">
      <c r="A32" s="18"/>
      <c r="B32" s="1" t="s">
        <v>38</v>
      </c>
      <c r="C32" s="159"/>
      <c r="D32" s="132"/>
      <c r="E32" s="132"/>
      <c r="F32" s="132"/>
      <c r="G32" s="132"/>
      <c r="H32" s="10"/>
      <c r="I32" s="335"/>
      <c r="J32" s="337"/>
      <c r="K32" s="310"/>
      <c r="L32" s="8"/>
      <c r="M32" s="8"/>
      <c r="N32" s="19"/>
      <c r="O32" s="277"/>
      <c r="P32" s="172"/>
      <c r="Q32" s="123" t="str">
        <f t="shared" si="0"/>
        <v/>
      </c>
      <c r="R32" s="20"/>
      <c r="S32" s="20"/>
      <c r="T32" s="20"/>
      <c r="U32" s="20"/>
      <c r="V32" s="20"/>
      <c r="W32" s="20"/>
      <c r="X32" s="20"/>
      <c r="Y32" s="20"/>
    </row>
    <row r="33" spans="1:25" s="105" customFormat="1" x14ac:dyDescent="0.25">
      <c r="A33" s="18"/>
      <c r="B33" s="1" t="s">
        <v>38</v>
      </c>
      <c r="C33" s="159"/>
      <c r="D33" s="132"/>
      <c r="E33" s="132"/>
      <c r="F33" s="132"/>
      <c r="G33" s="132"/>
      <c r="H33" s="10"/>
      <c r="I33" s="335"/>
      <c r="J33" s="337"/>
      <c r="K33" s="310"/>
      <c r="L33" s="8"/>
      <c r="M33" s="8"/>
      <c r="N33" s="19"/>
      <c r="O33" s="277"/>
      <c r="P33" s="172"/>
      <c r="Q33" s="123" t="str">
        <f t="shared" si="0"/>
        <v/>
      </c>
      <c r="R33" s="20"/>
      <c r="S33" s="20"/>
      <c r="T33" s="20"/>
      <c r="U33" s="20"/>
      <c r="V33" s="20"/>
      <c r="W33" s="20"/>
      <c r="X33" s="20"/>
      <c r="Y33" s="20"/>
    </row>
    <row r="34" spans="1:25" s="105" customFormat="1" x14ac:dyDescent="0.25">
      <c r="A34" s="18"/>
      <c r="B34" s="1" t="s">
        <v>38</v>
      </c>
      <c r="C34" s="159"/>
      <c r="D34" s="132"/>
      <c r="E34" s="132"/>
      <c r="F34" s="132"/>
      <c r="G34" s="132"/>
      <c r="H34" s="10"/>
      <c r="I34" s="335"/>
      <c r="J34" s="337"/>
      <c r="K34" s="310"/>
      <c r="L34" s="8"/>
      <c r="M34" s="8"/>
      <c r="N34" s="19"/>
      <c r="O34" s="277"/>
      <c r="P34" s="172"/>
      <c r="Q34" s="123" t="str">
        <f t="shared" si="0"/>
        <v/>
      </c>
      <c r="R34" s="20"/>
      <c r="S34" s="20"/>
      <c r="T34" s="20"/>
      <c r="U34" s="20"/>
      <c r="V34" s="20"/>
      <c r="W34" s="20"/>
      <c r="X34" s="20"/>
      <c r="Y34" s="20"/>
    </row>
    <row r="35" spans="1:25" s="105" customFormat="1" x14ac:dyDescent="0.25">
      <c r="A35" s="18"/>
      <c r="B35" s="1" t="s">
        <v>38</v>
      </c>
      <c r="C35" s="159"/>
      <c r="D35" s="132"/>
      <c r="E35" s="132"/>
      <c r="F35" s="132"/>
      <c r="G35" s="132"/>
      <c r="H35" s="10"/>
      <c r="I35" s="335"/>
      <c r="J35" s="337"/>
      <c r="K35" s="310"/>
      <c r="L35" s="8"/>
      <c r="M35" s="8"/>
      <c r="N35" s="19"/>
      <c r="O35" s="277"/>
      <c r="P35" s="172"/>
      <c r="Q35" s="123" t="str">
        <f t="shared" si="0"/>
        <v/>
      </c>
      <c r="R35" s="20"/>
      <c r="S35" s="20"/>
      <c r="T35" s="20"/>
      <c r="U35" s="20"/>
      <c r="V35" s="20"/>
      <c r="W35" s="20"/>
      <c r="X35" s="20"/>
      <c r="Y35" s="20"/>
    </row>
    <row r="36" spans="1:25" s="105" customFormat="1" x14ac:dyDescent="0.25">
      <c r="A36" s="18"/>
      <c r="B36" s="1" t="s">
        <v>38</v>
      </c>
      <c r="C36" s="159"/>
      <c r="D36" s="132"/>
      <c r="E36" s="132"/>
      <c r="F36" s="132"/>
      <c r="G36" s="132"/>
      <c r="H36" s="10"/>
      <c r="I36" s="335"/>
      <c r="J36" s="337"/>
      <c r="K36" s="310"/>
      <c r="L36" s="8"/>
      <c r="M36" s="8"/>
      <c r="N36" s="19"/>
      <c r="O36" s="277"/>
      <c r="P36" s="172"/>
      <c r="Q36" s="123" t="str">
        <f t="shared" si="0"/>
        <v/>
      </c>
      <c r="R36" s="20"/>
      <c r="S36" s="20"/>
      <c r="T36" s="20"/>
      <c r="U36" s="20"/>
      <c r="V36" s="20"/>
      <c r="W36" s="20"/>
      <c r="X36" s="20"/>
      <c r="Y36" s="20"/>
    </row>
    <row r="37" spans="1:25" s="105" customFormat="1" x14ac:dyDescent="0.25">
      <c r="A37" s="18"/>
      <c r="B37" s="1" t="s">
        <v>38</v>
      </c>
      <c r="C37" s="159"/>
      <c r="D37" s="132"/>
      <c r="E37" s="132"/>
      <c r="F37" s="132"/>
      <c r="G37" s="132"/>
      <c r="H37" s="10"/>
      <c r="I37" s="335"/>
      <c r="J37" s="337"/>
      <c r="K37" s="310"/>
      <c r="L37" s="8"/>
      <c r="M37" s="8"/>
      <c r="N37" s="19"/>
      <c r="O37" s="277"/>
      <c r="P37" s="172"/>
      <c r="Q37" s="123" t="str">
        <f t="shared" si="0"/>
        <v/>
      </c>
      <c r="R37" s="20"/>
      <c r="S37" s="20"/>
      <c r="T37" s="20"/>
      <c r="U37" s="20"/>
      <c r="V37" s="20"/>
      <c r="W37" s="20"/>
      <c r="X37" s="20"/>
      <c r="Y37" s="20"/>
    </row>
    <row r="38" spans="1:25" s="105" customFormat="1" x14ac:dyDescent="0.25">
      <c r="A38" s="18"/>
      <c r="B38" s="1" t="s">
        <v>38</v>
      </c>
      <c r="C38" s="159"/>
      <c r="D38" s="132"/>
      <c r="E38" s="132"/>
      <c r="F38" s="132"/>
      <c r="G38" s="132"/>
      <c r="H38" s="10"/>
      <c r="I38" s="335"/>
      <c r="J38" s="337"/>
      <c r="K38" s="310"/>
      <c r="L38" s="8"/>
      <c r="M38" s="8"/>
      <c r="N38" s="19"/>
      <c r="O38" s="277"/>
      <c r="P38" s="172"/>
      <c r="Q38" s="123" t="str">
        <f t="shared" si="0"/>
        <v/>
      </c>
      <c r="R38" s="20"/>
      <c r="S38" s="20"/>
      <c r="T38" s="20"/>
      <c r="U38" s="20"/>
      <c r="V38" s="20"/>
      <c r="W38" s="20"/>
      <c r="X38" s="20"/>
      <c r="Y38" s="20"/>
    </row>
    <row r="39" spans="1:25" s="105" customFormat="1" x14ac:dyDescent="0.25">
      <c r="A39" s="18"/>
      <c r="B39" s="1" t="s">
        <v>38</v>
      </c>
      <c r="C39" s="159"/>
      <c r="D39" s="132"/>
      <c r="E39" s="132"/>
      <c r="F39" s="132"/>
      <c r="G39" s="132"/>
      <c r="H39" s="10"/>
      <c r="I39" s="335"/>
      <c r="J39" s="337"/>
      <c r="K39" s="310"/>
      <c r="L39" s="8"/>
      <c r="M39" s="8"/>
      <c r="N39" s="19"/>
      <c r="O39" s="277"/>
      <c r="P39" s="172"/>
      <c r="Q39" s="123" t="str">
        <f t="shared" si="0"/>
        <v/>
      </c>
      <c r="R39" s="20"/>
      <c r="S39" s="20"/>
      <c r="T39" s="20"/>
      <c r="U39" s="20"/>
      <c r="V39" s="20"/>
      <c r="W39" s="20"/>
      <c r="X39" s="20"/>
      <c r="Y39" s="20"/>
    </row>
    <row r="40" spans="1:25" s="105" customFormat="1" x14ac:dyDescent="0.25">
      <c r="A40" s="18"/>
      <c r="B40" s="1" t="s">
        <v>38</v>
      </c>
      <c r="C40" s="159"/>
      <c r="D40" s="132"/>
      <c r="E40" s="132"/>
      <c r="F40" s="132"/>
      <c r="G40" s="132"/>
      <c r="H40" s="10"/>
      <c r="I40" s="335"/>
      <c r="J40" s="337"/>
      <c r="K40" s="310"/>
      <c r="L40" s="8"/>
      <c r="M40" s="8"/>
      <c r="N40" s="19"/>
      <c r="O40" s="277"/>
      <c r="P40" s="172"/>
      <c r="Q40" s="123" t="str">
        <f t="shared" si="0"/>
        <v/>
      </c>
      <c r="R40" s="20"/>
      <c r="S40" s="20"/>
      <c r="T40" s="20"/>
      <c r="U40" s="20"/>
      <c r="V40" s="20"/>
      <c r="W40" s="20"/>
      <c r="X40" s="20"/>
      <c r="Y40" s="20"/>
    </row>
    <row r="41" spans="1:25" s="105" customFormat="1" x14ac:dyDescent="0.25">
      <c r="A41" s="18"/>
      <c r="B41" s="1" t="s">
        <v>38</v>
      </c>
      <c r="C41" s="159"/>
      <c r="D41" s="132"/>
      <c r="E41" s="132"/>
      <c r="F41" s="132"/>
      <c r="G41" s="132"/>
      <c r="H41" s="10"/>
      <c r="I41" s="335"/>
      <c r="J41" s="337"/>
      <c r="K41" s="310"/>
      <c r="L41" s="8"/>
      <c r="M41" s="8"/>
      <c r="N41" s="19"/>
      <c r="O41" s="277"/>
      <c r="P41" s="172"/>
      <c r="Q41" s="123" t="str">
        <f t="shared" si="0"/>
        <v/>
      </c>
      <c r="R41" s="20"/>
      <c r="S41" s="20"/>
      <c r="T41" s="20"/>
      <c r="U41" s="20"/>
      <c r="V41" s="20"/>
      <c r="W41" s="20"/>
      <c r="X41" s="20"/>
      <c r="Y41" s="20"/>
    </row>
    <row r="42" spans="1:25" s="105" customFormat="1" x14ac:dyDescent="0.25">
      <c r="A42" s="18"/>
      <c r="B42" s="1" t="s">
        <v>38</v>
      </c>
      <c r="C42" s="159"/>
      <c r="D42" s="132"/>
      <c r="E42" s="132"/>
      <c r="F42" s="132"/>
      <c r="G42" s="132"/>
      <c r="H42" s="10"/>
      <c r="I42" s="335"/>
      <c r="J42" s="337"/>
      <c r="K42" s="310"/>
      <c r="L42" s="8"/>
      <c r="M42" s="8"/>
      <c r="N42" s="19"/>
      <c r="O42" s="277"/>
      <c r="P42" s="172"/>
      <c r="Q42" s="123" t="str">
        <f t="shared" si="0"/>
        <v/>
      </c>
      <c r="R42" s="20"/>
      <c r="S42" s="20"/>
      <c r="T42" s="20"/>
      <c r="U42" s="20"/>
      <c r="V42" s="20"/>
      <c r="W42" s="20"/>
      <c r="X42" s="20"/>
      <c r="Y42" s="20"/>
    </row>
    <row r="43" spans="1:25" s="105" customFormat="1" x14ac:dyDescent="0.25">
      <c r="A43" s="18"/>
      <c r="B43" s="1" t="s">
        <v>38</v>
      </c>
      <c r="C43" s="159"/>
      <c r="D43" s="132"/>
      <c r="E43" s="132"/>
      <c r="F43" s="132"/>
      <c r="G43" s="132"/>
      <c r="H43" s="10"/>
      <c r="I43" s="335"/>
      <c r="J43" s="337"/>
      <c r="K43" s="310"/>
      <c r="L43" s="8"/>
      <c r="M43" s="8"/>
      <c r="N43" s="19"/>
      <c r="O43" s="277"/>
      <c r="P43" s="172"/>
      <c r="Q43" s="123" t="str">
        <f t="shared" si="0"/>
        <v/>
      </c>
      <c r="R43" s="20"/>
      <c r="S43" s="20"/>
      <c r="T43" s="20"/>
      <c r="U43" s="20"/>
      <c r="V43" s="20"/>
      <c r="W43" s="20"/>
      <c r="X43" s="20"/>
      <c r="Y43" s="20"/>
    </row>
    <row r="44" spans="1:25" s="105" customFormat="1" x14ac:dyDescent="0.25">
      <c r="A44" s="18"/>
      <c r="B44" s="1" t="s">
        <v>38</v>
      </c>
      <c r="C44" s="159"/>
      <c r="D44" s="132"/>
      <c r="E44" s="132"/>
      <c r="F44" s="132"/>
      <c r="G44" s="132"/>
      <c r="H44" s="10"/>
      <c r="I44" s="335"/>
      <c r="J44" s="337"/>
      <c r="K44" s="310"/>
      <c r="L44" s="8"/>
      <c r="M44" s="8"/>
      <c r="N44" s="19"/>
      <c r="O44" s="277"/>
      <c r="P44" s="172"/>
      <c r="Q44" s="123" t="str">
        <f t="shared" si="0"/>
        <v/>
      </c>
      <c r="R44" s="20"/>
      <c r="S44" s="20"/>
      <c r="T44" s="20"/>
      <c r="U44" s="20"/>
      <c r="V44" s="20"/>
      <c r="W44" s="20"/>
      <c r="X44" s="20"/>
      <c r="Y44" s="20"/>
    </row>
    <row r="45" spans="1:25" s="105" customFormat="1" x14ac:dyDescent="0.25">
      <c r="A45" s="18"/>
      <c r="B45" s="1" t="s">
        <v>38</v>
      </c>
      <c r="C45" s="159"/>
      <c r="D45" s="132"/>
      <c r="E45" s="132"/>
      <c r="F45" s="132"/>
      <c r="G45" s="132"/>
      <c r="H45" s="10"/>
      <c r="I45" s="335"/>
      <c r="J45" s="337"/>
      <c r="K45" s="310"/>
      <c r="L45" s="8"/>
      <c r="M45" s="8"/>
      <c r="N45" s="19"/>
      <c r="O45" s="277"/>
      <c r="P45" s="172"/>
      <c r="Q45" s="123" t="str">
        <f t="shared" si="0"/>
        <v/>
      </c>
      <c r="R45" s="20"/>
      <c r="S45" s="20"/>
      <c r="T45" s="20"/>
      <c r="U45" s="20"/>
      <c r="V45" s="20"/>
      <c r="W45" s="20"/>
      <c r="X45" s="20"/>
      <c r="Y45" s="20"/>
    </row>
    <row r="46" spans="1:25" s="105" customFormat="1" x14ac:dyDescent="0.25">
      <c r="A46" s="18"/>
      <c r="B46" s="1" t="s">
        <v>38</v>
      </c>
      <c r="C46" s="159"/>
      <c r="D46" s="132"/>
      <c r="E46" s="132"/>
      <c r="F46" s="132"/>
      <c r="G46" s="132"/>
      <c r="H46" s="10"/>
      <c r="I46" s="335"/>
      <c r="J46" s="337"/>
      <c r="K46" s="310"/>
      <c r="L46" s="8"/>
      <c r="M46" s="8"/>
      <c r="N46" s="19"/>
      <c r="O46" s="277"/>
      <c r="P46" s="172"/>
      <c r="Q46" s="123" t="str">
        <f t="shared" si="0"/>
        <v/>
      </c>
      <c r="R46" s="20"/>
      <c r="S46" s="20"/>
      <c r="T46" s="20"/>
      <c r="U46" s="20"/>
      <c r="V46" s="20"/>
      <c r="W46" s="20"/>
      <c r="X46" s="20"/>
      <c r="Y46" s="20"/>
    </row>
    <row r="47" spans="1:25" s="105" customFormat="1" x14ac:dyDescent="0.25">
      <c r="A47" s="18"/>
      <c r="B47" s="1" t="s">
        <v>38</v>
      </c>
      <c r="C47" s="159"/>
      <c r="D47" s="132"/>
      <c r="E47" s="132"/>
      <c r="F47" s="132"/>
      <c r="G47" s="132"/>
      <c r="H47" s="10"/>
      <c r="I47" s="335"/>
      <c r="J47" s="337"/>
      <c r="K47" s="310"/>
      <c r="L47" s="8"/>
      <c r="M47" s="8"/>
      <c r="N47" s="19"/>
      <c r="O47" s="277"/>
      <c r="P47" s="172"/>
      <c r="Q47" s="123" t="str">
        <f t="shared" si="0"/>
        <v/>
      </c>
      <c r="R47" s="20"/>
      <c r="S47" s="20"/>
      <c r="T47" s="20"/>
      <c r="U47" s="20"/>
      <c r="V47" s="20"/>
      <c r="W47" s="20"/>
      <c r="X47" s="20"/>
      <c r="Y47" s="20"/>
    </row>
    <row r="48" spans="1:25" s="105" customFormat="1" x14ac:dyDescent="0.25">
      <c r="A48" s="18"/>
      <c r="B48" s="1" t="s">
        <v>38</v>
      </c>
      <c r="C48" s="159"/>
      <c r="D48" s="132"/>
      <c r="E48" s="132"/>
      <c r="F48" s="132"/>
      <c r="G48" s="132"/>
      <c r="H48" s="10"/>
      <c r="I48" s="335"/>
      <c r="J48" s="337"/>
      <c r="K48" s="310"/>
      <c r="L48" s="8"/>
      <c r="M48" s="8"/>
      <c r="N48" s="19"/>
      <c r="O48" s="277"/>
      <c r="P48" s="172"/>
      <c r="Q48" s="123" t="str">
        <f t="shared" si="0"/>
        <v/>
      </c>
      <c r="R48" s="20"/>
      <c r="S48" s="20"/>
      <c r="T48" s="20"/>
      <c r="U48" s="20"/>
      <c r="V48" s="20"/>
      <c r="W48" s="20"/>
      <c r="X48" s="20"/>
      <c r="Y48" s="20"/>
    </row>
    <row r="49" spans="1:25" s="105" customFormat="1" x14ac:dyDescent="0.25">
      <c r="A49" s="18"/>
      <c r="B49" s="1" t="s">
        <v>38</v>
      </c>
      <c r="C49" s="159"/>
      <c r="D49" s="132"/>
      <c r="E49" s="132"/>
      <c r="F49" s="132"/>
      <c r="G49" s="132"/>
      <c r="H49" s="10"/>
      <c r="I49" s="335"/>
      <c r="J49" s="337"/>
      <c r="K49" s="310"/>
      <c r="L49" s="8"/>
      <c r="M49" s="8"/>
      <c r="N49" s="19"/>
      <c r="O49" s="277"/>
      <c r="P49" s="172"/>
      <c r="Q49" s="123" t="str">
        <f t="shared" si="0"/>
        <v/>
      </c>
      <c r="R49" s="20"/>
      <c r="S49" s="20"/>
      <c r="T49" s="20"/>
      <c r="U49" s="20"/>
      <c r="V49" s="20"/>
      <c r="W49" s="20"/>
      <c r="X49" s="20"/>
      <c r="Y49" s="20"/>
    </row>
    <row r="50" spans="1:25" s="105" customFormat="1" x14ac:dyDescent="0.25">
      <c r="A50" s="18"/>
      <c r="B50" s="1" t="s">
        <v>38</v>
      </c>
      <c r="C50" s="159"/>
      <c r="D50" s="132"/>
      <c r="E50" s="132"/>
      <c r="F50" s="132"/>
      <c r="G50" s="132"/>
      <c r="H50" s="10"/>
      <c r="I50" s="335"/>
      <c r="J50" s="337"/>
      <c r="K50" s="310"/>
      <c r="L50" s="8"/>
      <c r="M50" s="8"/>
      <c r="N50" s="19"/>
      <c r="O50" s="277"/>
      <c r="P50" s="172"/>
      <c r="Q50" s="123" t="str">
        <f t="shared" si="0"/>
        <v/>
      </c>
      <c r="R50" s="20"/>
      <c r="S50" s="20"/>
      <c r="T50" s="20"/>
      <c r="U50" s="20"/>
      <c r="V50" s="20"/>
      <c r="W50" s="20"/>
      <c r="X50" s="20"/>
      <c r="Y50" s="20"/>
    </row>
    <row r="51" spans="1:25" s="105" customFormat="1" x14ac:dyDescent="0.25">
      <c r="A51" s="18"/>
      <c r="B51" s="1" t="s">
        <v>38</v>
      </c>
      <c r="C51" s="159"/>
      <c r="D51" s="132"/>
      <c r="E51" s="132"/>
      <c r="F51" s="132"/>
      <c r="G51" s="132"/>
      <c r="H51" s="10"/>
      <c r="I51" s="335"/>
      <c r="J51" s="337"/>
      <c r="K51" s="310"/>
      <c r="L51" s="8"/>
      <c r="M51" s="8"/>
      <c r="N51" s="19"/>
      <c r="O51" s="277"/>
      <c r="P51" s="172"/>
      <c r="Q51" s="123" t="str">
        <f t="shared" si="0"/>
        <v/>
      </c>
      <c r="R51" s="20"/>
      <c r="S51" s="20"/>
      <c r="T51" s="20"/>
      <c r="U51" s="20"/>
      <c r="V51" s="20"/>
      <c r="W51" s="20"/>
      <c r="X51" s="20"/>
      <c r="Y51" s="20"/>
    </row>
    <row r="52" spans="1:25" s="105" customFormat="1" x14ac:dyDescent="0.25">
      <c r="A52" s="18"/>
      <c r="B52" s="1" t="s">
        <v>38</v>
      </c>
      <c r="C52" s="159"/>
      <c r="D52" s="132"/>
      <c r="E52" s="132"/>
      <c r="F52" s="132"/>
      <c r="G52" s="132"/>
      <c r="H52" s="10"/>
      <c r="I52" s="335"/>
      <c r="J52" s="337"/>
      <c r="K52" s="310"/>
      <c r="L52" s="8"/>
      <c r="M52" s="8"/>
      <c r="N52" s="19"/>
      <c r="O52" s="277"/>
      <c r="P52" s="172"/>
      <c r="Q52" s="123" t="str">
        <f t="shared" si="0"/>
        <v/>
      </c>
      <c r="R52" s="20"/>
      <c r="S52" s="20"/>
      <c r="T52" s="20"/>
      <c r="U52" s="20"/>
      <c r="V52" s="20"/>
      <c r="W52" s="20"/>
      <c r="X52" s="20"/>
      <c r="Y52" s="20"/>
    </row>
    <row r="53" spans="1:25" s="105" customFormat="1" x14ac:dyDescent="0.25">
      <c r="A53" s="18"/>
      <c r="B53" s="1" t="s">
        <v>38</v>
      </c>
      <c r="C53" s="159"/>
      <c r="D53" s="132"/>
      <c r="E53" s="132"/>
      <c r="F53" s="132"/>
      <c r="G53" s="132"/>
      <c r="H53" s="10"/>
      <c r="I53" s="335"/>
      <c r="J53" s="337"/>
      <c r="K53" s="310"/>
      <c r="L53" s="8"/>
      <c r="M53" s="8"/>
      <c r="N53" s="19"/>
      <c r="O53" s="277"/>
      <c r="P53" s="172"/>
      <c r="Q53" s="123" t="str">
        <f t="shared" si="0"/>
        <v/>
      </c>
      <c r="R53" s="20"/>
      <c r="S53" s="20"/>
      <c r="T53" s="20"/>
      <c r="U53" s="20"/>
      <c r="V53" s="20"/>
      <c r="W53" s="20"/>
      <c r="X53" s="20"/>
      <c r="Y53" s="20"/>
    </row>
    <row r="54" spans="1:25" s="105" customFormat="1" x14ac:dyDescent="0.25">
      <c r="A54" s="18"/>
      <c r="B54" s="1" t="s">
        <v>38</v>
      </c>
      <c r="C54" s="159"/>
      <c r="D54" s="132"/>
      <c r="E54" s="132"/>
      <c r="F54" s="132"/>
      <c r="G54" s="132"/>
      <c r="H54" s="10"/>
      <c r="I54" s="335"/>
      <c r="J54" s="337"/>
      <c r="K54" s="310"/>
      <c r="L54" s="8"/>
      <c r="M54" s="8"/>
      <c r="N54" s="19"/>
      <c r="O54" s="277"/>
      <c r="P54" s="172"/>
      <c r="Q54" s="123" t="str">
        <f t="shared" si="0"/>
        <v/>
      </c>
      <c r="R54" s="20"/>
      <c r="S54" s="20"/>
      <c r="T54" s="20"/>
      <c r="U54" s="20"/>
      <c r="V54" s="20"/>
      <c r="W54" s="20"/>
      <c r="X54" s="20"/>
      <c r="Y54" s="20"/>
    </row>
    <row r="55" spans="1:25" s="105" customFormat="1" x14ac:dyDescent="0.25">
      <c r="A55" s="18"/>
      <c r="B55" s="1" t="s">
        <v>38</v>
      </c>
      <c r="C55" s="159"/>
      <c r="D55" s="132"/>
      <c r="E55" s="132"/>
      <c r="F55" s="132"/>
      <c r="G55" s="132"/>
      <c r="H55" s="10"/>
      <c r="I55" s="335"/>
      <c r="J55" s="337"/>
      <c r="K55" s="310"/>
      <c r="L55" s="8"/>
      <c r="M55" s="8"/>
      <c r="N55" s="19"/>
      <c r="O55" s="277"/>
      <c r="P55" s="172"/>
      <c r="Q55" s="123" t="str">
        <f t="shared" si="0"/>
        <v/>
      </c>
      <c r="R55" s="20"/>
      <c r="S55" s="20"/>
      <c r="T55" s="20"/>
      <c r="U55" s="20"/>
      <c r="V55" s="20"/>
      <c r="W55" s="20"/>
      <c r="X55" s="20"/>
      <c r="Y55" s="20"/>
    </row>
    <row r="56" spans="1:25" s="105" customFormat="1" x14ac:dyDescent="0.25">
      <c r="A56" s="18"/>
      <c r="B56" s="1" t="s">
        <v>38</v>
      </c>
      <c r="C56" s="159"/>
      <c r="D56" s="132"/>
      <c r="E56" s="132"/>
      <c r="F56" s="132"/>
      <c r="G56" s="132"/>
      <c r="H56" s="10"/>
      <c r="I56" s="335"/>
      <c r="J56" s="337"/>
      <c r="K56" s="310"/>
      <c r="L56" s="8"/>
      <c r="M56" s="8"/>
      <c r="N56" s="19"/>
      <c r="O56" s="277"/>
      <c r="P56" s="172"/>
      <c r="Q56" s="123" t="str">
        <f t="shared" si="0"/>
        <v/>
      </c>
      <c r="R56" s="20"/>
      <c r="S56" s="20"/>
      <c r="T56" s="20"/>
      <c r="U56" s="20"/>
      <c r="V56" s="20"/>
      <c r="W56" s="20"/>
      <c r="X56" s="20"/>
      <c r="Y56" s="20"/>
    </row>
    <row r="57" spans="1:25" s="105" customFormat="1" x14ac:dyDescent="0.25">
      <c r="A57" s="18"/>
      <c r="B57" s="1" t="s">
        <v>38</v>
      </c>
      <c r="C57" s="159"/>
      <c r="D57" s="132"/>
      <c r="E57" s="132"/>
      <c r="F57" s="132"/>
      <c r="G57" s="132"/>
      <c r="H57" s="10"/>
      <c r="I57" s="335"/>
      <c r="J57" s="337"/>
      <c r="K57" s="310"/>
      <c r="L57" s="8"/>
      <c r="M57" s="8"/>
      <c r="N57" s="19"/>
      <c r="O57" s="277"/>
      <c r="P57" s="172"/>
      <c r="Q57" s="123" t="str">
        <f t="shared" si="0"/>
        <v/>
      </c>
      <c r="R57" s="20"/>
      <c r="S57" s="20"/>
      <c r="T57" s="20"/>
      <c r="U57" s="20"/>
      <c r="V57" s="20"/>
      <c r="W57" s="20"/>
      <c r="X57" s="20"/>
      <c r="Y57" s="20"/>
    </row>
    <row r="58" spans="1:25" s="105" customFormat="1" x14ac:dyDescent="0.25">
      <c r="A58" s="18"/>
      <c r="B58" s="1" t="s">
        <v>38</v>
      </c>
      <c r="C58" s="159"/>
      <c r="D58" s="132"/>
      <c r="E58" s="132"/>
      <c r="F58" s="132"/>
      <c r="G58" s="132"/>
      <c r="H58" s="10"/>
      <c r="I58" s="335"/>
      <c r="J58" s="337"/>
      <c r="K58" s="310"/>
      <c r="L58" s="8"/>
      <c r="M58" s="8"/>
      <c r="N58" s="19"/>
      <c r="O58" s="277"/>
      <c r="P58" s="172"/>
      <c r="Q58" s="123" t="str">
        <f t="shared" si="0"/>
        <v/>
      </c>
      <c r="R58" s="20"/>
      <c r="S58" s="20"/>
      <c r="T58" s="20"/>
      <c r="U58" s="20"/>
      <c r="V58" s="20"/>
      <c r="W58" s="20"/>
      <c r="X58" s="20"/>
      <c r="Y58" s="20"/>
    </row>
    <row r="59" spans="1:25" s="105" customFormat="1" x14ac:dyDescent="0.25">
      <c r="A59" s="18"/>
      <c r="B59" s="1" t="s">
        <v>38</v>
      </c>
      <c r="C59" s="159"/>
      <c r="D59" s="132"/>
      <c r="E59" s="132"/>
      <c r="F59" s="132"/>
      <c r="G59" s="132"/>
      <c r="H59" s="10"/>
      <c r="I59" s="335"/>
      <c r="J59" s="337"/>
      <c r="K59" s="310"/>
      <c r="L59" s="8"/>
      <c r="M59" s="8"/>
      <c r="N59" s="19"/>
      <c r="O59" s="277"/>
      <c r="P59" s="172"/>
      <c r="Q59" s="123" t="str">
        <f t="shared" si="0"/>
        <v/>
      </c>
      <c r="R59" s="20"/>
      <c r="S59" s="20"/>
      <c r="T59" s="20"/>
      <c r="U59" s="20"/>
      <c r="V59" s="20"/>
      <c r="W59" s="20"/>
      <c r="X59" s="20"/>
      <c r="Y59" s="20"/>
    </row>
    <row r="60" spans="1:25" s="105" customFormat="1" x14ac:dyDescent="0.25">
      <c r="A60" s="18"/>
      <c r="B60" s="1" t="s">
        <v>38</v>
      </c>
      <c r="C60" s="159"/>
      <c r="D60" s="132"/>
      <c r="E60" s="132"/>
      <c r="F60" s="132"/>
      <c r="G60" s="132"/>
      <c r="H60" s="10"/>
      <c r="I60" s="335"/>
      <c r="J60" s="337"/>
      <c r="K60" s="310"/>
      <c r="L60" s="8"/>
      <c r="M60" s="8"/>
      <c r="N60" s="19"/>
      <c r="O60" s="277"/>
      <c r="P60" s="172"/>
      <c r="Q60" s="123" t="str">
        <f t="shared" si="0"/>
        <v/>
      </c>
      <c r="R60" s="20"/>
      <c r="S60" s="20"/>
      <c r="T60" s="20"/>
      <c r="U60" s="20"/>
      <c r="V60" s="20"/>
      <c r="W60" s="20"/>
      <c r="X60" s="20"/>
      <c r="Y60" s="20"/>
    </row>
    <row r="61" spans="1:25" s="105" customFormat="1" x14ac:dyDescent="0.25">
      <c r="A61" s="18"/>
      <c r="B61" s="1" t="s">
        <v>38</v>
      </c>
      <c r="C61" s="159"/>
      <c r="D61" s="132"/>
      <c r="E61" s="132"/>
      <c r="F61" s="132"/>
      <c r="G61" s="132"/>
      <c r="H61" s="10"/>
      <c r="I61" s="335"/>
      <c r="J61" s="337"/>
      <c r="K61" s="310"/>
      <c r="L61" s="8"/>
      <c r="M61" s="8"/>
      <c r="N61" s="19"/>
      <c r="O61" s="277"/>
      <c r="P61" s="172"/>
      <c r="Q61" s="123" t="str">
        <f t="shared" si="0"/>
        <v/>
      </c>
      <c r="R61" s="20"/>
      <c r="S61" s="20"/>
      <c r="T61" s="20"/>
      <c r="U61" s="20"/>
      <c r="V61" s="20"/>
      <c r="W61" s="20"/>
      <c r="X61" s="20"/>
      <c r="Y61" s="20"/>
    </row>
    <row r="62" spans="1:25" s="105" customFormat="1" x14ac:dyDescent="0.25">
      <c r="A62" s="18"/>
      <c r="B62" s="1" t="s">
        <v>38</v>
      </c>
      <c r="C62" s="159"/>
      <c r="D62" s="132"/>
      <c r="E62" s="132"/>
      <c r="F62" s="132"/>
      <c r="G62" s="132"/>
      <c r="H62" s="10"/>
      <c r="I62" s="335"/>
      <c r="J62" s="337"/>
      <c r="K62" s="310"/>
      <c r="L62" s="8"/>
      <c r="M62" s="8"/>
      <c r="N62" s="19"/>
      <c r="O62" s="277"/>
      <c r="P62" s="172"/>
      <c r="Q62" s="123" t="str">
        <f t="shared" si="0"/>
        <v/>
      </c>
      <c r="R62" s="20"/>
      <c r="S62" s="20"/>
      <c r="T62" s="20"/>
      <c r="U62" s="20"/>
      <c r="V62" s="20"/>
      <c r="W62" s="20"/>
      <c r="X62" s="20"/>
      <c r="Y62" s="20"/>
    </row>
    <row r="63" spans="1:25" s="105" customFormat="1" x14ac:dyDescent="0.25">
      <c r="A63" s="18"/>
      <c r="B63" s="1" t="s">
        <v>38</v>
      </c>
      <c r="C63" s="159"/>
      <c r="D63" s="132"/>
      <c r="E63" s="132"/>
      <c r="F63" s="132"/>
      <c r="G63" s="132"/>
      <c r="H63" s="10"/>
      <c r="I63" s="335"/>
      <c r="J63" s="337"/>
      <c r="K63" s="310"/>
      <c r="L63" s="8"/>
      <c r="M63" s="8"/>
      <c r="N63" s="19"/>
      <c r="O63" s="277"/>
      <c r="P63" s="172"/>
      <c r="Q63" s="123" t="str">
        <f t="shared" si="0"/>
        <v/>
      </c>
      <c r="R63" s="20"/>
      <c r="S63" s="20"/>
      <c r="T63" s="20"/>
      <c r="U63" s="20"/>
      <c r="V63" s="20"/>
      <c r="W63" s="20"/>
      <c r="X63" s="20"/>
      <c r="Y63" s="20"/>
    </row>
    <row r="64" spans="1:25" s="105" customFormat="1" x14ac:dyDescent="0.25">
      <c r="A64" s="18"/>
      <c r="B64" s="1" t="s">
        <v>38</v>
      </c>
      <c r="C64" s="159"/>
      <c r="D64" s="132"/>
      <c r="E64" s="132"/>
      <c r="F64" s="132"/>
      <c r="G64" s="132"/>
      <c r="H64" s="10"/>
      <c r="I64" s="335"/>
      <c r="J64" s="337"/>
      <c r="K64" s="310"/>
      <c r="L64" s="8"/>
      <c r="M64" s="8"/>
      <c r="N64" s="19"/>
      <c r="O64" s="277"/>
      <c r="P64" s="172"/>
      <c r="Q64" s="123" t="str">
        <f t="shared" si="0"/>
        <v/>
      </c>
      <c r="R64" s="20"/>
      <c r="S64" s="20"/>
      <c r="T64" s="20"/>
      <c r="U64" s="20"/>
      <c r="V64" s="20"/>
      <c r="W64" s="20"/>
      <c r="X64" s="20"/>
      <c r="Y64" s="20"/>
    </row>
    <row r="65" spans="1:25" s="105" customFormat="1" x14ac:dyDescent="0.25">
      <c r="A65" s="18"/>
      <c r="B65" s="1" t="s">
        <v>38</v>
      </c>
      <c r="C65" s="159"/>
      <c r="D65" s="132"/>
      <c r="E65" s="132"/>
      <c r="F65" s="132"/>
      <c r="G65" s="132"/>
      <c r="H65" s="10"/>
      <c r="I65" s="335"/>
      <c r="J65" s="337"/>
      <c r="K65" s="310"/>
      <c r="L65" s="8"/>
      <c r="M65" s="8"/>
      <c r="N65" s="19"/>
      <c r="O65" s="277"/>
      <c r="P65" s="172"/>
      <c r="Q65" s="123" t="str">
        <f t="shared" si="0"/>
        <v/>
      </c>
      <c r="R65" s="20"/>
      <c r="S65" s="20"/>
      <c r="T65" s="20"/>
      <c r="U65" s="20"/>
      <c r="V65" s="20"/>
      <c r="W65" s="20"/>
      <c r="X65" s="20"/>
      <c r="Y65" s="20"/>
    </row>
    <row r="66" spans="1:25" s="105" customFormat="1" x14ac:dyDescent="0.25">
      <c r="A66" s="18"/>
      <c r="B66" s="1" t="s">
        <v>38</v>
      </c>
      <c r="C66" s="159"/>
      <c r="D66" s="132"/>
      <c r="E66" s="132"/>
      <c r="F66" s="132"/>
      <c r="G66" s="132"/>
      <c r="H66" s="10"/>
      <c r="I66" s="335"/>
      <c r="J66" s="337"/>
      <c r="K66" s="310"/>
      <c r="L66" s="8"/>
      <c r="M66" s="8"/>
      <c r="N66" s="19"/>
      <c r="O66" s="277"/>
      <c r="P66" s="172"/>
      <c r="Q66" s="123" t="str">
        <f t="shared" si="0"/>
        <v/>
      </c>
      <c r="R66" s="20"/>
      <c r="S66" s="20"/>
      <c r="T66" s="20"/>
      <c r="U66" s="20"/>
      <c r="V66" s="20"/>
      <c r="W66" s="20"/>
      <c r="X66" s="20"/>
      <c r="Y66" s="20"/>
    </row>
    <row r="67" spans="1:25" s="105" customFormat="1" x14ac:dyDescent="0.25">
      <c r="A67" s="18"/>
      <c r="B67" s="1" t="s">
        <v>38</v>
      </c>
      <c r="C67" s="159"/>
      <c r="D67" s="132"/>
      <c r="E67" s="132"/>
      <c r="F67" s="132"/>
      <c r="G67" s="132"/>
      <c r="H67" s="10"/>
      <c r="I67" s="335"/>
      <c r="J67" s="337"/>
      <c r="K67" s="310"/>
      <c r="L67" s="8"/>
      <c r="M67" s="8"/>
      <c r="N67" s="19"/>
      <c r="O67" s="277"/>
      <c r="P67" s="172"/>
      <c r="Q67" s="123" t="str">
        <f t="shared" si="0"/>
        <v/>
      </c>
      <c r="R67" s="20"/>
      <c r="S67" s="20"/>
      <c r="T67" s="20"/>
      <c r="U67" s="20"/>
      <c r="V67" s="20"/>
      <c r="W67" s="20"/>
      <c r="X67" s="20"/>
      <c r="Y67" s="20"/>
    </row>
    <row r="68" spans="1:25" s="105" customFormat="1" x14ac:dyDescent="0.25">
      <c r="A68" s="18"/>
      <c r="B68" s="1" t="s">
        <v>38</v>
      </c>
      <c r="C68" s="159"/>
      <c r="D68" s="132"/>
      <c r="E68" s="132"/>
      <c r="F68" s="132"/>
      <c r="G68" s="132"/>
      <c r="H68" s="10"/>
      <c r="I68" s="335"/>
      <c r="J68" s="337"/>
      <c r="K68" s="310"/>
      <c r="L68" s="8"/>
      <c r="M68" s="8"/>
      <c r="N68" s="19"/>
      <c r="O68" s="277"/>
      <c r="P68" s="172"/>
      <c r="Q68" s="123" t="str">
        <f t="shared" si="0"/>
        <v/>
      </c>
      <c r="R68" s="20"/>
      <c r="S68" s="20"/>
      <c r="T68" s="20"/>
      <c r="U68" s="20"/>
      <c r="V68" s="20"/>
      <c r="W68" s="20"/>
      <c r="X68" s="20"/>
      <c r="Y68" s="20"/>
    </row>
    <row r="69" spans="1:25" s="105" customFormat="1" x14ac:dyDescent="0.25">
      <c r="A69" s="18"/>
      <c r="B69" s="1" t="s">
        <v>38</v>
      </c>
      <c r="C69" s="159"/>
      <c r="D69" s="132"/>
      <c r="E69" s="132"/>
      <c r="F69" s="132"/>
      <c r="G69" s="132"/>
      <c r="H69" s="10"/>
      <c r="I69" s="335"/>
      <c r="J69" s="337"/>
      <c r="K69" s="310"/>
      <c r="L69" s="8"/>
      <c r="M69" s="8"/>
      <c r="N69" s="19"/>
      <c r="O69" s="277"/>
      <c r="P69" s="172"/>
      <c r="Q69" s="123" t="str">
        <f t="shared" si="0"/>
        <v/>
      </c>
      <c r="R69" s="20"/>
      <c r="S69" s="20"/>
      <c r="T69" s="20"/>
      <c r="U69" s="20"/>
      <c r="V69" s="20"/>
      <c r="W69" s="20"/>
      <c r="X69" s="20"/>
      <c r="Y69" s="20"/>
    </row>
    <row r="70" spans="1:25" s="105" customFormat="1" x14ac:dyDescent="0.25">
      <c r="A70" s="18"/>
      <c r="B70" s="1" t="s">
        <v>38</v>
      </c>
      <c r="C70" s="159"/>
      <c r="D70" s="132"/>
      <c r="E70" s="132"/>
      <c r="F70" s="132"/>
      <c r="G70" s="132"/>
      <c r="H70" s="10"/>
      <c r="I70" s="335"/>
      <c r="J70" s="337"/>
      <c r="K70" s="310"/>
      <c r="L70" s="8"/>
      <c r="M70" s="8"/>
      <c r="N70" s="19"/>
      <c r="O70" s="277"/>
      <c r="P70" s="172"/>
      <c r="Q70" s="123" t="str">
        <f t="shared" si="0"/>
        <v/>
      </c>
      <c r="R70" s="20"/>
      <c r="S70" s="20"/>
      <c r="T70" s="20"/>
      <c r="U70" s="20"/>
      <c r="V70" s="20"/>
      <c r="W70" s="20"/>
      <c r="X70" s="20"/>
      <c r="Y70" s="20"/>
    </row>
    <row r="71" spans="1:25" s="105" customFormat="1" x14ac:dyDescent="0.25">
      <c r="A71" s="18"/>
      <c r="B71" s="1" t="s">
        <v>38</v>
      </c>
      <c r="C71" s="159"/>
      <c r="D71" s="132"/>
      <c r="E71" s="132"/>
      <c r="F71" s="132"/>
      <c r="G71" s="132"/>
      <c r="H71" s="10"/>
      <c r="I71" s="335"/>
      <c r="J71" s="337"/>
      <c r="K71" s="310"/>
      <c r="L71" s="8"/>
      <c r="M71" s="8"/>
      <c r="N71" s="19"/>
      <c r="O71" s="277"/>
      <c r="P71" s="172"/>
      <c r="Q71" s="123" t="str">
        <f t="shared" si="0"/>
        <v/>
      </c>
      <c r="R71" s="20"/>
      <c r="S71" s="20"/>
      <c r="T71" s="20"/>
      <c r="U71" s="20"/>
      <c r="V71" s="20"/>
      <c r="W71" s="20"/>
      <c r="X71" s="20"/>
      <c r="Y71" s="20"/>
    </row>
    <row r="72" spans="1:25" s="105" customFormat="1" x14ac:dyDescent="0.25">
      <c r="A72" s="18"/>
      <c r="B72" s="1" t="s">
        <v>38</v>
      </c>
      <c r="C72" s="159"/>
      <c r="D72" s="132"/>
      <c r="E72" s="132"/>
      <c r="F72" s="132"/>
      <c r="G72" s="132"/>
      <c r="H72" s="10"/>
      <c r="I72" s="335"/>
      <c r="J72" s="337"/>
      <c r="K72" s="310"/>
      <c r="L72" s="8"/>
      <c r="M72" s="8"/>
      <c r="N72" s="19"/>
      <c r="O72" s="277"/>
      <c r="P72" s="172"/>
      <c r="Q72" s="123" t="str">
        <f t="shared" si="0"/>
        <v/>
      </c>
      <c r="R72" s="20"/>
      <c r="S72" s="20"/>
      <c r="T72" s="20"/>
      <c r="U72" s="20"/>
      <c r="V72" s="20"/>
      <c r="W72" s="20"/>
      <c r="X72" s="20"/>
      <c r="Y72" s="20"/>
    </row>
    <row r="73" spans="1:25" s="105" customFormat="1" x14ac:dyDescent="0.25">
      <c r="A73" s="18"/>
      <c r="B73" s="1" t="s">
        <v>38</v>
      </c>
      <c r="C73" s="159"/>
      <c r="D73" s="132"/>
      <c r="E73" s="132"/>
      <c r="F73" s="132"/>
      <c r="G73" s="132"/>
      <c r="H73" s="10"/>
      <c r="I73" s="335"/>
      <c r="J73" s="337"/>
      <c r="K73" s="310"/>
      <c r="L73" s="8"/>
      <c r="M73" s="8"/>
      <c r="N73" s="19"/>
      <c r="O73" s="277"/>
      <c r="P73" s="172"/>
      <c r="Q73" s="123" t="str">
        <f t="shared" ref="Q73:Q121" si="1">IF(ISBLANK(N73),"",FIND("Valid",N73))</f>
        <v/>
      </c>
      <c r="R73" s="20"/>
      <c r="S73" s="20"/>
      <c r="T73" s="20"/>
      <c r="U73" s="20"/>
      <c r="V73" s="20"/>
      <c r="W73" s="20"/>
      <c r="X73" s="20"/>
      <c r="Y73" s="20"/>
    </row>
    <row r="74" spans="1:25" s="105" customFormat="1" x14ac:dyDescent="0.25">
      <c r="A74" s="18"/>
      <c r="B74" s="1" t="s">
        <v>38</v>
      </c>
      <c r="C74" s="159"/>
      <c r="D74" s="132"/>
      <c r="E74" s="132"/>
      <c r="F74" s="132"/>
      <c r="G74" s="132"/>
      <c r="H74" s="10"/>
      <c r="I74" s="335"/>
      <c r="J74" s="337"/>
      <c r="K74" s="310"/>
      <c r="L74" s="8"/>
      <c r="M74" s="8"/>
      <c r="N74" s="19"/>
      <c r="O74" s="277"/>
      <c r="P74" s="172"/>
      <c r="Q74" s="123" t="str">
        <f t="shared" si="1"/>
        <v/>
      </c>
      <c r="R74" s="20"/>
      <c r="S74" s="20"/>
      <c r="T74" s="20"/>
      <c r="U74" s="20"/>
      <c r="V74" s="20"/>
      <c r="W74" s="20"/>
      <c r="X74" s="20"/>
      <c r="Y74" s="20"/>
    </row>
    <row r="75" spans="1:25" s="105" customFormat="1" x14ac:dyDescent="0.25">
      <c r="A75" s="18"/>
      <c r="B75" s="1" t="s">
        <v>38</v>
      </c>
      <c r="C75" s="159"/>
      <c r="D75" s="132"/>
      <c r="E75" s="132"/>
      <c r="F75" s="132"/>
      <c r="G75" s="132"/>
      <c r="H75" s="10"/>
      <c r="I75" s="335"/>
      <c r="J75" s="337"/>
      <c r="K75" s="310"/>
      <c r="L75" s="8"/>
      <c r="M75" s="8"/>
      <c r="N75" s="19"/>
      <c r="O75" s="277"/>
      <c r="P75" s="172"/>
      <c r="Q75" s="123" t="str">
        <f t="shared" si="1"/>
        <v/>
      </c>
      <c r="R75" s="20"/>
      <c r="S75" s="20"/>
      <c r="T75" s="20"/>
      <c r="U75" s="20"/>
      <c r="V75" s="20"/>
      <c r="W75" s="20"/>
      <c r="X75" s="20"/>
      <c r="Y75" s="20"/>
    </row>
    <row r="76" spans="1:25" s="105" customFormat="1" x14ac:dyDescent="0.25">
      <c r="A76" s="18"/>
      <c r="B76" s="1" t="s">
        <v>38</v>
      </c>
      <c r="C76" s="159"/>
      <c r="D76" s="132"/>
      <c r="E76" s="132"/>
      <c r="F76" s="132"/>
      <c r="G76" s="132"/>
      <c r="H76" s="10"/>
      <c r="I76" s="335"/>
      <c r="J76" s="337"/>
      <c r="K76" s="310"/>
      <c r="L76" s="8"/>
      <c r="M76" s="8"/>
      <c r="N76" s="19"/>
      <c r="O76" s="277"/>
      <c r="P76" s="172"/>
      <c r="Q76" s="123" t="str">
        <f t="shared" si="1"/>
        <v/>
      </c>
      <c r="R76" s="20"/>
      <c r="S76" s="20"/>
      <c r="T76" s="20"/>
      <c r="U76" s="20"/>
      <c r="V76" s="20"/>
      <c r="W76" s="20"/>
      <c r="X76" s="20"/>
      <c r="Y76" s="20"/>
    </row>
    <row r="77" spans="1:25" s="105" customFormat="1" x14ac:dyDescent="0.25">
      <c r="A77" s="18"/>
      <c r="B77" s="1" t="s">
        <v>38</v>
      </c>
      <c r="C77" s="159"/>
      <c r="D77" s="132"/>
      <c r="E77" s="132"/>
      <c r="F77" s="132"/>
      <c r="G77" s="132"/>
      <c r="H77" s="10"/>
      <c r="I77" s="335"/>
      <c r="J77" s="337"/>
      <c r="K77" s="310"/>
      <c r="L77" s="8"/>
      <c r="M77" s="8"/>
      <c r="N77" s="19"/>
      <c r="O77" s="277"/>
      <c r="P77" s="172"/>
      <c r="Q77" s="123" t="str">
        <f t="shared" si="1"/>
        <v/>
      </c>
      <c r="R77" s="20"/>
      <c r="S77" s="20"/>
      <c r="T77" s="20"/>
      <c r="U77" s="20"/>
      <c r="V77" s="20"/>
      <c r="W77" s="20"/>
      <c r="X77" s="20"/>
      <c r="Y77" s="20"/>
    </row>
    <row r="78" spans="1:25" s="105" customFormat="1" x14ac:dyDescent="0.25">
      <c r="A78" s="18"/>
      <c r="B78" s="1" t="s">
        <v>38</v>
      </c>
      <c r="C78" s="159"/>
      <c r="D78" s="132"/>
      <c r="E78" s="132"/>
      <c r="F78" s="132"/>
      <c r="G78" s="132"/>
      <c r="H78" s="10"/>
      <c r="I78" s="335"/>
      <c r="J78" s="337"/>
      <c r="K78" s="310"/>
      <c r="L78" s="8"/>
      <c r="M78" s="8"/>
      <c r="N78" s="19"/>
      <c r="O78" s="277"/>
      <c r="P78" s="172"/>
      <c r="Q78" s="123" t="str">
        <f t="shared" si="1"/>
        <v/>
      </c>
      <c r="R78" s="20"/>
      <c r="S78" s="20"/>
      <c r="T78" s="20"/>
      <c r="U78" s="20"/>
      <c r="V78" s="20"/>
      <c r="W78" s="20"/>
      <c r="X78" s="20"/>
      <c r="Y78" s="20"/>
    </row>
    <row r="79" spans="1:25" s="105" customFormat="1" x14ac:dyDescent="0.25">
      <c r="A79" s="18"/>
      <c r="B79" s="1" t="s">
        <v>38</v>
      </c>
      <c r="C79" s="159"/>
      <c r="D79" s="132"/>
      <c r="E79" s="132"/>
      <c r="F79" s="132"/>
      <c r="G79" s="132"/>
      <c r="H79" s="10"/>
      <c r="I79" s="335"/>
      <c r="J79" s="337"/>
      <c r="K79" s="310"/>
      <c r="L79" s="8"/>
      <c r="M79" s="8"/>
      <c r="N79" s="19"/>
      <c r="O79" s="277"/>
      <c r="P79" s="172"/>
      <c r="Q79" s="123" t="str">
        <f t="shared" si="1"/>
        <v/>
      </c>
      <c r="R79" s="20"/>
      <c r="S79" s="20"/>
      <c r="T79" s="20"/>
      <c r="U79" s="20"/>
      <c r="V79" s="20"/>
      <c r="W79" s="20"/>
      <c r="X79" s="20"/>
      <c r="Y79" s="20"/>
    </row>
    <row r="80" spans="1:25" s="105" customFormat="1" x14ac:dyDescent="0.25">
      <c r="A80" s="18"/>
      <c r="B80" s="1" t="s">
        <v>38</v>
      </c>
      <c r="C80" s="159"/>
      <c r="D80" s="132"/>
      <c r="E80" s="132"/>
      <c r="F80" s="132"/>
      <c r="G80" s="132"/>
      <c r="H80" s="10"/>
      <c r="I80" s="335"/>
      <c r="J80" s="337"/>
      <c r="K80" s="310"/>
      <c r="L80" s="8"/>
      <c r="M80" s="8"/>
      <c r="N80" s="19"/>
      <c r="O80" s="277"/>
      <c r="P80" s="172"/>
      <c r="Q80" s="123" t="str">
        <f t="shared" si="1"/>
        <v/>
      </c>
      <c r="R80" s="20"/>
      <c r="S80" s="20"/>
      <c r="T80" s="20"/>
      <c r="U80" s="20"/>
      <c r="V80" s="20"/>
      <c r="W80" s="20"/>
      <c r="X80" s="20"/>
      <c r="Y80" s="20"/>
    </row>
    <row r="81" spans="1:25" s="105" customFormat="1" x14ac:dyDescent="0.25">
      <c r="A81" s="18"/>
      <c r="B81" s="1" t="s">
        <v>38</v>
      </c>
      <c r="C81" s="159"/>
      <c r="D81" s="132"/>
      <c r="E81" s="132"/>
      <c r="F81" s="132"/>
      <c r="G81" s="132"/>
      <c r="H81" s="10"/>
      <c r="I81" s="335"/>
      <c r="J81" s="337"/>
      <c r="K81" s="310"/>
      <c r="L81" s="8"/>
      <c r="M81" s="8"/>
      <c r="N81" s="19"/>
      <c r="O81" s="277"/>
      <c r="P81" s="172"/>
      <c r="Q81" s="123" t="str">
        <f t="shared" si="1"/>
        <v/>
      </c>
      <c r="R81" s="20"/>
      <c r="S81" s="20"/>
      <c r="T81" s="20"/>
      <c r="U81" s="20"/>
      <c r="V81" s="20"/>
      <c r="W81" s="20"/>
      <c r="X81" s="20"/>
      <c r="Y81" s="20"/>
    </row>
    <row r="82" spans="1:25" s="105" customFormat="1" x14ac:dyDescent="0.25">
      <c r="A82" s="18"/>
      <c r="B82" s="1" t="s">
        <v>38</v>
      </c>
      <c r="C82" s="159"/>
      <c r="D82" s="132"/>
      <c r="E82" s="132"/>
      <c r="F82" s="132"/>
      <c r="G82" s="132"/>
      <c r="H82" s="10"/>
      <c r="I82" s="335"/>
      <c r="J82" s="337"/>
      <c r="K82" s="310"/>
      <c r="L82" s="8"/>
      <c r="M82" s="8"/>
      <c r="N82" s="19"/>
      <c r="O82" s="277"/>
      <c r="P82" s="172"/>
      <c r="Q82" s="123" t="str">
        <f t="shared" si="1"/>
        <v/>
      </c>
      <c r="R82" s="20"/>
      <c r="S82" s="20"/>
      <c r="T82" s="20"/>
      <c r="U82" s="20"/>
      <c r="V82" s="20"/>
      <c r="W82" s="20"/>
      <c r="X82" s="20"/>
      <c r="Y82" s="20"/>
    </row>
    <row r="83" spans="1:25" s="105" customFormat="1" x14ac:dyDescent="0.25">
      <c r="A83" s="18"/>
      <c r="B83" s="1" t="s">
        <v>38</v>
      </c>
      <c r="C83" s="159"/>
      <c r="D83" s="132"/>
      <c r="E83" s="132"/>
      <c r="F83" s="132"/>
      <c r="G83" s="132"/>
      <c r="H83" s="10"/>
      <c r="I83" s="335"/>
      <c r="J83" s="337"/>
      <c r="K83" s="310"/>
      <c r="L83" s="8"/>
      <c r="M83" s="8"/>
      <c r="N83" s="19"/>
      <c r="O83" s="277"/>
      <c r="P83" s="172"/>
      <c r="Q83" s="123" t="str">
        <f t="shared" si="1"/>
        <v/>
      </c>
      <c r="R83" s="20"/>
      <c r="S83" s="20"/>
      <c r="T83" s="20"/>
      <c r="U83" s="20"/>
      <c r="V83" s="20"/>
      <c r="W83" s="20"/>
      <c r="X83" s="20"/>
      <c r="Y83" s="20"/>
    </row>
    <row r="84" spans="1:25" s="105" customFormat="1" x14ac:dyDescent="0.25">
      <c r="A84" s="18"/>
      <c r="B84" s="1" t="s">
        <v>38</v>
      </c>
      <c r="C84" s="159"/>
      <c r="D84" s="132"/>
      <c r="E84" s="132"/>
      <c r="F84" s="132"/>
      <c r="G84" s="132"/>
      <c r="H84" s="10"/>
      <c r="I84" s="335"/>
      <c r="J84" s="337"/>
      <c r="K84" s="310"/>
      <c r="L84" s="8"/>
      <c r="M84" s="8"/>
      <c r="N84" s="19"/>
      <c r="O84" s="277"/>
      <c r="P84" s="172"/>
      <c r="Q84" s="123" t="str">
        <f t="shared" si="1"/>
        <v/>
      </c>
      <c r="R84" s="20"/>
      <c r="S84" s="20"/>
      <c r="T84" s="20"/>
      <c r="U84" s="20"/>
      <c r="V84" s="20"/>
      <c r="W84" s="20"/>
      <c r="X84" s="20"/>
      <c r="Y84" s="20"/>
    </row>
    <row r="85" spans="1:25" s="105" customFormat="1" x14ac:dyDescent="0.25">
      <c r="A85" s="18"/>
      <c r="B85" s="1" t="s">
        <v>38</v>
      </c>
      <c r="C85" s="159"/>
      <c r="D85" s="132"/>
      <c r="E85" s="132"/>
      <c r="F85" s="132"/>
      <c r="G85" s="132"/>
      <c r="H85" s="10"/>
      <c r="I85" s="335"/>
      <c r="J85" s="337"/>
      <c r="K85" s="310"/>
      <c r="L85" s="8"/>
      <c r="M85" s="8"/>
      <c r="N85" s="19"/>
      <c r="O85" s="277"/>
      <c r="P85" s="172"/>
      <c r="Q85" s="123" t="str">
        <f t="shared" si="1"/>
        <v/>
      </c>
      <c r="R85" s="20"/>
      <c r="S85" s="20"/>
      <c r="T85" s="20"/>
      <c r="U85" s="20"/>
      <c r="V85" s="20"/>
      <c r="W85" s="20"/>
      <c r="X85" s="20"/>
      <c r="Y85" s="20"/>
    </row>
    <row r="86" spans="1:25" s="105" customFormat="1" x14ac:dyDescent="0.25">
      <c r="A86" s="18"/>
      <c r="B86" s="1" t="s">
        <v>38</v>
      </c>
      <c r="C86" s="159"/>
      <c r="D86" s="132"/>
      <c r="E86" s="132"/>
      <c r="F86" s="132"/>
      <c r="G86" s="132"/>
      <c r="H86" s="10"/>
      <c r="I86" s="335"/>
      <c r="J86" s="337"/>
      <c r="K86" s="310"/>
      <c r="L86" s="8"/>
      <c r="M86" s="8"/>
      <c r="N86" s="19"/>
      <c r="O86" s="277"/>
      <c r="P86" s="172"/>
      <c r="Q86" s="123" t="str">
        <f t="shared" si="1"/>
        <v/>
      </c>
      <c r="R86" s="20"/>
      <c r="S86" s="20"/>
      <c r="T86" s="20"/>
      <c r="U86" s="20"/>
      <c r="V86" s="20"/>
      <c r="W86" s="20"/>
      <c r="X86" s="20"/>
      <c r="Y86" s="20"/>
    </row>
    <row r="87" spans="1:25" s="105" customFormat="1" x14ac:dyDescent="0.25">
      <c r="A87" s="18"/>
      <c r="B87" s="1" t="s">
        <v>38</v>
      </c>
      <c r="C87" s="159"/>
      <c r="D87" s="132"/>
      <c r="E87" s="132"/>
      <c r="F87" s="132"/>
      <c r="G87" s="132"/>
      <c r="H87" s="10"/>
      <c r="I87" s="335"/>
      <c r="J87" s="337"/>
      <c r="K87" s="310"/>
      <c r="L87" s="8"/>
      <c r="M87" s="8"/>
      <c r="N87" s="19"/>
      <c r="O87" s="277"/>
      <c r="P87" s="172"/>
      <c r="Q87" s="123" t="str">
        <f t="shared" si="1"/>
        <v/>
      </c>
      <c r="R87" s="20"/>
      <c r="S87" s="20"/>
      <c r="T87" s="20"/>
      <c r="U87" s="20"/>
      <c r="V87" s="20"/>
      <c r="W87" s="20"/>
      <c r="X87" s="20"/>
      <c r="Y87" s="20"/>
    </row>
    <row r="88" spans="1:25" s="105" customFormat="1" x14ac:dyDescent="0.25">
      <c r="A88" s="18"/>
      <c r="B88" s="1" t="s">
        <v>38</v>
      </c>
      <c r="C88" s="159"/>
      <c r="D88" s="132"/>
      <c r="E88" s="132"/>
      <c r="F88" s="132"/>
      <c r="G88" s="132"/>
      <c r="H88" s="10"/>
      <c r="I88" s="335"/>
      <c r="J88" s="337"/>
      <c r="K88" s="310"/>
      <c r="L88" s="8"/>
      <c r="M88" s="8"/>
      <c r="N88" s="19"/>
      <c r="O88" s="277"/>
      <c r="P88" s="172"/>
      <c r="Q88" s="123" t="str">
        <f t="shared" si="1"/>
        <v/>
      </c>
      <c r="R88" s="20"/>
      <c r="S88" s="20"/>
      <c r="T88" s="20"/>
      <c r="U88" s="20"/>
      <c r="V88" s="20"/>
      <c r="W88" s="20"/>
      <c r="X88" s="20"/>
      <c r="Y88" s="20"/>
    </row>
    <row r="89" spans="1:25" s="105" customFormat="1" x14ac:dyDescent="0.25">
      <c r="A89" s="18"/>
      <c r="B89" s="1" t="s">
        <v>38</v>
      </c>
      <c r="C89" s="159"/>
      <c r="D89" s="132"/>
      <c r="E89" s="132"/>
      <c r="F89" s="132"/>
      <c r="G89" s="132"/>
      <c r="H89" s="10"/>
      <c r="I89" s="335"/>
      <c r="J89" s="337"/>
      <c r="K89" s="310"/>
      <c r="L89" s="8"/>
      <c r="M89" s="8"/>
      <c r="N89" s="19"/>
      <c r="O89" s="277"/>
      <c r="P89" s="172"/>
      <c r="Q89" s="123" t="str">
        <f t="shared" si="1"/>
        <v/>
      </c>
      <c r="R89" s="20"/>
      <c r="S89" s="20"/>
      <c r="T89" s="20"/>
      <c r="U89" s="20"/>
      <c r="V89" s="20"/>
      <c r="W89" s="20"/>
      <c r="X89" s="20"/>
      <c r="Y89" s="20"/>
    </row>
    <row r="90" spans="1:25" s="105" customFormat="1" x14ac:dyDescent="0.25">
      <c r="A90" s="18"/>
      <c r="B90" s="1" t="s">
        <v>38</v>
      </c>
      <c r="C90" s="159"/>
      <c r="D90" s="132"/>
      <c r="E90" s="132"/>
      <c r="F90" s="132"/>
      <c r="G90" s="132"/>
      <c r="H90" s="10"/>
      <c r="I90" s="335"/>
      <c r="J90" s="337"/>
      <c r="K90" s="310"/>
      <c r="L90" s="8"/>
      <c r="M90" s="8"/>
      <c r="N90" s="19"/>
      <c r="O90" s="277"/>
      <c r="P90" s="172"/>
      <c r="Q90" s="123" t="str">
        <f t="shared" si="1"/>
        <v/>
      </c>
      <c r="R90" s="20"/>
      <c r="S90" s="20"/>
      <c r="T90" s="20"/>
      <c r="U90" s="20"/>
      <c r="V90" s="20"/>
      <c r="W90" s="20"/>
      <c r="X90" s="20"/>
      <c r="Y90" s="20"/>
    </row>
    <row r="91" spans="1:25" s="105" customFormat="1" x14ac:dyDescent="0.25">
      <c r="A91" s="18"/>
      <c r="B91" s="1" t="s">
        <v>38</v>
      </c>
      <c r="C91" s="159"/>
      <c r="D91" s="132"/>
      <c r="E91" s="132"/>
      <c r="F91" s="132"/>
      <c r="G91" s="132"/>
      <c r="H91" s="10"/>
      <c r="I91" s="335"/>
      <c r="J91" s="337"/>
      <c r="K91" s="310"/>
      <c r="L91" s="8"/>
      <c r="M91" s="8"/>
      <c r="N91" s="19"/>
      <c r="O91" s="277"/>
      <c r="P91" s="172"/>
      <c r="Q91" s="123" t="str">
        <f t="shared" si="1"/>
        <v/>
      </c>
      <c r="R91" s="20"/>
      <c r="S91" s="20"/>
      <c r="T91" s="20"/>
      <c r="U91" s="20"/>
      <c r="V91" s="20"/>
      <c r="W91" s="20"/>
      <c r="X91" s="20"/>
      <c r="Y91" s="20"/>
    </row>
    <row r="92" spans="1:25" s="105" customFormat="1" x14ac:dyDescent="0.25">
      <c r="A92" s="18"/>
      <c r="B92" s="1" t="s">
        <v>38</v>
      </c>
      <c r="C92" s="159"/>
      <c r="D92" s="132"/>
      <c r="E92" s="132"/>
      <c r="F92" s="132"/>
      <c r="G92" s="132"/>
      <c r="H92" s="10"/>
      <c r="I92" s="335"/>
      <c r="J92" s="337"/>
      <c r="K92" s="310"/>
      <c r="L92" s="8"/>
      <c r="M92" s="8"/>
      <c r="N92" s="19"/>
      <c r="O92" s="277"/>
      <c r="P92" s="172"/>
      <c r="Q92" s="123" t="str">
        <f t="shared" si="1"/>
        <v/>
      </c>
      <c r="R92" s="20"/>
      <c r="S92" s="20"/>
      <c r="T92" s="20"/>
      <c r="U92" s="20"/>
      <c r="V92" s="20"/>
      <c r="W92" s="20"/>
      <c r="X92" s="20"/>
      <c r="Y92" s="20"/>
    </row>
    <row r="93" spans="1:25" s="105" customFormat="1" x14ac:dyDescent="0.25">
      <c r="A93" s="18"/>
      <c r="B93" s="1" t="s">
        <v>38</v>
      </c>
      <c r="C93" s="159"/>
      <c r="D93" s="132"/>
      <c r="E93" s="132"/>
      <c r="F93" s="132"/>
      <c r="G93" s="132"/>
      <c r="H93" s="10"/>
      <c r="I93" s="335"/>
      <c r="J93" s="337"/>
      <c r="K93" s="310"/>
      <c r="L93" s="8"/>
      <c r="M93" s="8"/>
      <c r="N93" s="19"/>
      <c r="O93" s="277"/>
      <c r="P93" s="172"/>
      <c r="Q93" s="123" t="str">
        <f t="shared" si="1"/>
        <v/>
      </c>
      <c r="R93" s="20"/>
      <c r="S93" s="20"/>
      <c r="T93" s="20"/>
      <c r="U93" s="20"/>
      <c r="V93" s="20"/>
      <c r="W93" s="20"/>
      <c r="X93" s="20"/>
      <c r="Y93" s="20"/>
    </row>
    <row r="94" spans="1:25" s="105" customFormat="1" x14ac:dyDescent="0.25">
      <c r="A94" s="18"/>
      <c r="B94" s="1" t="s">
        <v>38</v>
      </c>
      <c r="C94" s="159"/>
      <c r="D94" s="132"/>
      <c r="E94" s="132"/>
      <c r="F94" s="132"/>
      <c r="G94" s="132"/>
      <c r="H94" s="10"/>
      <c r="I94" s="335"/>
      <c r="J94" s="337"/>
      <c r="K94" s="310"/>
      <c r="L94" s="8"/>
      <c r="M94" s="8"/>
      <c r="N94" s="19"/>
      <c r="O94" s="277"/>
      <c r="P94" s="172"/>
      <c r="Q94" s="123" t="str">
        <f t="shared" si="1"/>
        <v/>
      </c>
      <c r="R94" s="20"/>
      <c r="S94" s="20"/>
      <c r="T94" s="20"/>
      <c r="U94" s="20"/>
      <c r="V94" s="20"/>
      <c r="W94" s="20"/>
      <c r="X94" s="20"/>
      <c r="Y94" s="20"/>
    </row>
    <row r="95" spans="1:25" s="105" customFormat="1" x14ac:dyDescent="0.25">
      <c r="A95" s="18"/>
      <c r="B95" s="1" t="s">
        <v>38</v>
      </c>
      <c r="C95" s="159"/>
      <c r="D95" s="132"/>
      <c r="E95" s="132"/>
      <c r="F95" s="132"/>
      <c r="G95" s="132"/>
      <c r="H95" s="10"/>
      <c r="I95" s="335"/>
      <c r="J95" s="337"/>
      <c r="K95" s="310"/>
      <c r="L95" s="8"/>
      <c r="M95" s="8"/>
      <c r="N95" s="19"/>
      <c r="O95" s="277"/>
      <c r="P95" s="172"/>
      <c r="Q95" s="123" t="str">
        <f t="shared" si="1"/>
        <v/>
      </c>
      <c r="R95" s="20"/>
      <c r="S95" s="20"/>
      <c r="T95" s="20"/>
      <c r="U95" s="20"/>
      <c r="V95" s="20"/>
      <c r="W95" s="20"/>
      <c r="X95" s="20"/>
      <c r="Y95" s="20"/>
    </row>
    <row r="96" spans="1:25" s="105" customFormat="1" x14ac:dyDescent="0.25">
      <c r="A96" s="18"/>
      <c r="B96" s="1" t="s">
        <v>38</v>
      </c>
      <c r="C96" s="159"/>
      <c r="D96" s="132"/>
      <c r="E96" s="132"/>
      <c r="F96" s="132"/>
      <c r="G96" s="132"/>
      <c r="H96" s="10"/>
      <c r="I96" s="335"/>
      <c r="J96" s="337"/>
      <c r="K96" s="310"/>
      <c r="L96" s="8"/>
      <c r="M96" s="8"/>
      <c r="N96" s="19"/>
      <c r="O96" s="277"/>
      <c r="P96" s="172"/>
      <c r="Q96" s="123" t="str">
        <f t="shared" si="1"/>
        <v/>
      </c>
      <c r="R96" s="20"/>
      <c r="S96" s="20"/>
      <c r="T96" s="20"/>
      <c r="U96" s="20"/>
      <c r="V96" s="20"/>
      <c r="W96" s="20"/>
      <c r="X96" s="20"/>
      <c r="Y96" s="20"/>
    </row>
    <row r="97" spans="1:25" s="105" customFormat="1" x14ac:dyDescent="0.25">
      <c r="A97" s="18"/>
      <c r="B97" s="1" t="s">
        <v>38</v>
      </c>
      <c r="C97" s="159"/>
      <c r="D97" s="132"/>
      <c r="E97" s="132"/>
      <c r="F97" s="132"/>
      <c r="G97" s="132"/>
      <c r="H97" s="10"/>
      <c r="I97" s="335"/>
      <c r="J97" s="337"/>
      <c r="K97" s="310"/>
      <c r="L97" s="8"/>
      <c r="M97" s="8"/>
      <c r="N97" s="19"/>
      <c r="O97" s="277"/>
      <c r="P97" s="172"/>
      <c r="Q97" s="123" t="str">
        <f t="shared" si="1"/>
        <v/>
      </c>
      <c r="R97" s="20"/>
      <c r="S97" s="20"/>
      <c r="T97" s="20"/>
      <c r="U97" s="20"/>
      <c r="V97" s="20"/>
      <c r="W97" s="20"/>
      <c r="X97" s="20"/>
      <c r="Y97" s="20"/>
    </row>
    <row r="98" spans="1:25" s="105" customFormat="1" x14ac:dyDescent="0.25">
      <c r="A98" s="18"/>
      <c r="B98" s="1" t="s">
        <v>38</v>
      </c>
      <c r="C98" s="159"/>
      <c r="D98" s="132"/>
      <c r="E98" s="132"/>
      <c r="F98" s="132"/>
      <c r="G98" s="132"/>
      <c r="H98" s="10"/>
      <c r="I98" s="335"/>
      <c r="J98" s="337"/>
      <c r="K98" s="310"/>
      <c r="L98" s="8"/>
      <c r="M98" s="8"/>
      <c r="N98" s="19"/>
      <c r="O98" s="277"/>
      <c r="P98" s="172"/>
      <c r="Q98" s="123" t="str">
        <f t="shared" si="1"/>
        <v/>
      </c>
      <c r="R98" s="20"/>
      <c r="S98" s="20"/>
      <c r="T98" s="20"/>
      <c r="U98" s="20"/>
      <c r="V98" s="20"/>
      <c r="W98" s="20"/>
      <c r="X98" s="20"/>
      <c r="Y98" s="20"/>
    </row>
    <row r="99" spans="1:25" s="105" customFormat="1" x14ac:dyDescent="0.25">
      <c r="A99" s="18"/>
      <c r="B99" s="1" t="s">
        <v>38</v>
      </c>
      <c r="C99" s="159"/>
      <c r="D99" s="132"/>
      <c r="E99" s="132"/>
      <c r="F99" s="132"/>
      <c r="G99" s="132"/>
      <c r="H99" s="10"/>
      <c r="I99" s="335"/>
      <c r="J99" s="337"/>
      <c r="K99" s="310"/>
      <c r="L99" s="8"/>
      <c r="M99" s="8"/>
      <c r="N99" s="19"/>
      <c r="O99" s="277"/>
      <c r="P99" s="172"/>
      <c r="Q99" s="123" t="str">
        <f t="shared" si="1"/>
        <v/>
      </c>
      <c r="R99" s="20"/>
      <c r="S99" s="20"/>
      <c r="T99" s="20"/>
      <c r="U99" s="20"/>
      <c r="V99" s="20"/>
      <c r="W99" s="20"/>
      <c r="X99" s="20"/>
      <c r="Y99" s="20"/>
    </row>
    <row r="100" spans="1:25" s="105" customFormat="1" x14ac:dyDescent="0.25">
      <c r="A100" s="18"/>
      <c r="B100" s="1" t="s">
        <v>38</v>
      </c>
      <c r="C100" s="159"/>
      <c r="D100" s="132"/>
      <c r="E100" s="132"/>
      <c r="F100" s="132"/>
      <c r="G100" s="132"/>
      <c r="H100" s="10"/>
      <c r="I100" s="335"/>
      <c r="J100" s="337"/>
      <c r="K100" s="310"/>
      <c r="L100" s="8"/>
      <c r="M100" s="8"/>
      <c r="N100" s="19"/>
      <c r="O100" s="277"/>
      <c r="P100" s="172"/>
      <c r="Q100" s="123" t="str">
        <f t="shared" si="1"/>
        <v/>
      </c>
      <c r="R100" s="20"/>
      <c r="S100" s="20"/>
      <c r="T100" s="20"/>
      <c r="U100" s="20"/>
      <c r="V100" s="20"/>
      <c r="W100" s="20"/>
      <c r="X100" s="20"/>
      <c r="Y100" s="20"/>
    </row>
    <row r="101" spans="1:25" s="105" customFormat="1" x14ac:dyDescent="0.25">
      <c r="A101" s="18"/>
      <c r="B101" s="1" t="s">
        <v>38</v>
      </c>
      <c r="C101" s="159"/>
      <c r="D101" s="132"/>
      <c r="E101" s="132"/>
      <c r="F101" s="132"/>
      <c r="G101" s="132"/>
      <c r="H101" s="10"/>
      <c r="I101" s="335"/>
      <c r="J101" s="337"/>
      <c r="K101" s="310"/>
      <c r="L101" s="8"/>
      <c r="M101" s="8"/>
      <c r="N101" s="19"/>
      <c r="O101" s="277"/>
      <c r="P101" s="172"/>
      <c r="Q101" s="123" t="str">
        <f t="shared" si="1"/>
        <v/>
      </c>
      <c r="R101" s="20"/>
      <c r="S101" s="20"/>
      <c r="T101" s="20"/>
      <c r="U101" s="20"/>
      <c r="V101" s="20"/>
      <c r="W101" s="20"/>
      <c r="X101" s="20"/>
      <c r="Y101" s="20"/>
    </row>
    <row r="102" spans="1:25" s="105" customFormat="1" x14ac:dyDescent="0.25">
      <c r="A102" s="18"/>
      <c r="B102" s="1" t="s">
        <v>38</v>
      </c>
      <c r="C102" s="159"/>
      <c r="D102" s="132"/>
      <c r="E102" s="132"/>
      <c r="F102" s="132"/>
      <c r="G102" s="132"/>
      <c r="H102" s="10"/>
      <c r="I102" s="335"/>
      <c r="J102" s="337"/>
      <c r="K102" s="310"/>
      <c r="L102" s="8"/>
      <c r="M102" s="8"/>
      <c r="N102" s="19"/>
      <c r="O102" s="277"/>
      <c r="P102" s="172"/>
      <c r="Q102" s="123" t="str">
        <f t="shared" si="1"/>
        <v/>
      </c>
      <c r="R102" s="20"/>
      <c r="S102" s="20"/>
      <c r="T102" s="20"/>
      <c r="U102" s="20"/>
      <c r="V102" s="20"/>
      <c r="W102" s="20"/>
      <c r="X102" s="20"/>
      <c r="Y102" s="20"/>
    </row>
    <row r="103" spans="1:25" s="105" customFormat="1" x14ac:dyDescent="0.25">
      <c r="A103" s="18"/>
      <c r="B103" s="1" t="s">
        <v>38</v>
      </c>
      <c r="C103" s="159"/>
      <c r="D103" s="132"/>
      <c r="E103" s="132"/>
      <c r="F103" s="132"/>
      <c r="G103" s="132"/>
      <c r="H103" s="10"/>
      <c r="I103" s="335"/>
      <c r="J103" s="337"/>
      <c r="K103" s="310"/>
      <c r="L103" s="8"/>
      <c r="M103" s="8"/>
      <c r="N103" s="19"/>
      <c r="O103" s="277"/>
      <c r="P103" s="172"/>
      <c r="Q103" s="123" t="str">
        <f t="shared" si="1"/>
        <v/>
      </c>
      <c r="R103" s="20"/>
      <c r="S103" s="20"/>
      <c r="T103" s="20"/>
      <c r="U103" s="20"/>
      <c r="V103" s="20"/>
      <c r="W103" s="20"/>
      <c r="X103" s="20"/>
      <c r="Y103" s="20"/>
    </row>
    <row r="104" spans="1:25" s="105" customFormat="1" x14ac:dyDescent="0.25">
      <c r="A104" s="18"/>
      <c r="B104" s="1" t="s">
        <v>38</v>
      </c>
      <c r="C104" s="159"/>
      <c r="D104" s="132"/>
      <c r="E104" s="132"/>
      <c r="F104" s="132"/>
      <c r="G104" s="132"/>
      <c r="H104" s="10"/>
      <c r="I104" s="335"/>
      <c r="J104" s="337"/>
      <c r="K104" s="310"/>
      <c r="L104" s="8"/>
      <c r="M104" s="8"/>
      <c r="N104" s="19"/>
      <c r="O104" s="277"/>
      <c r="P104" s="172"/>
      <c r="Q104" s="123" t="str">
        <f t="shared" si="1"/>
        <v/>
      </c>
      <c r="R104" s="20"/>
      <c r="S104" s="20"/>
      <c r="T104" s="20"/>
      <c r="U104" s="20"/>
      <c r="V104" s="20"/>
      <c r="W104" s="20"/>
      <c r="X104" s="20"/>
      <c r="Y104" s="20"/>
    </row>
    <row r="105" spans="1:25" s="105" customFormat="1" x14ac:dyDescent="0.25">
      <c r="A105" s="18"/>
      <c r="B105" s="1" t="s">
        <v>38</v>
      </c>
      <c r="C105" s="159"/>
      <c r="D105" s="132"/>
      <c r="E105" s="132"/>
      <c r="F105" s="132"/>
      <c r="G105" s="132"/>
      <c r="H105" s="10"/>
      <c r="I105" s="335"/>
      <c r="J105" s="337"/>
      <c r="K105" s="310"/>
      <c r="L105" s="8"/>
      <c r="M105" s="8"/>
      <c r="N105" s="19"/>
      <c r="O105" s="277"/>
      <c r="P105" s="172"/>
      <c r="Q105" s="123" t="str">
        <f t="shared" si="1"/>
        <v/>
      </c>
      <c r="R105" s="20"/>
      <c r="S105" s="20"/>
      <c r="T105" s="20"/>
      <c r="U105" s="20"/>
      <c r="V105" s="20"/>
      <c r="W105" s="20"/>
      <c r="X105" s="20"/>
      <c r="Y105" s="20"/>
    </row>
    <row r="106" spans="1:25" s="105" customFormat="1" x14ac:dyDescent="0.25">
      <c r="A106" s="18"/>
      <c r="B106" s="1" t="s">
        <v>38</v>
      </c>
      <c r="C106" s="159"/>
      <c r="D106" s="132"/>
      <c r="E106" s="132"/>
      <c r="F106" s="132"/>
      <c r="G106" s="132"/>
      <c r="H106" s="10"/>
      <c r="I106" s="335"/>
      <c r="J106" s="337"/>
      <c r="K106" s="310"/>
      <c r="L106" s="8"/>
      <c r="M106" s="8"/>
      <c r="N106" s="19"/>
      <c r="O106" s="277"/>
      <c r="P106" s="172"/>
      <c r="Q106" s="123" t="str">
        <f t="shared" si="1"/>
        <v/>
      </c>
      <c r="R106" s="20"/>
      <c r="S106" s="20"/>
      <c r="T106" s="20"/>
      <c r="U106" s="20"/>
      <c r="V106" s="20"/>
      <c r="W106" s="20"/>
      <c r="X106" s="20"/>
      <c r="Y106" s="20"/>
    </row>
    <row r="107" spans="1:25" s="105" customFormat="1" x14ac:dyDescent="0.25">
      <c r="A107" s="18"/>
      <c r="B107" s="1" t="s">
        <v>38</v>
      </c>
      <c r="C107" s="159"/>
      <c r="D107" s="132"/>
      <c r="E107" s="132"/>
      <c r="F107" s="132"/>
      <c r="G107" s="132"/>
      <c r="H107" s="10"/>
      <c r="I107" s="335"/>
      <c r="J107" s="337"/>
      <c r="K107" s="310"/>
      <c r="L107" s="8"/>
      <c r="M107" s="8"/>
      <c r="N107" s="19"/>
      <c r="O107" s="277"/>
      <c r="P107" s="172"/>
      <c r="Q107" s="123" t="str">
        <f t="shared" si="1"/>
        <v/>
      </c>
      <c r="R107" s="20"/>
      <c r="S107" s="20"/>
      <c r="T107" s="20"/>
      <c r="U107" s="20"/>
      <c r="V107" s="20"/>
      <c r="W107" s="20"/>
      <c r="X107" s="20"/>
      <c r="Y107" s="20"/>
    </row>
    <row r="108" spans="1:25" s="105" customFormat="1" x14ac:dyDescent="0.25">
      <c r="A108" s="18"/>
      <c r="B108" s="1" t="s">
        <v>38</v>
      </c>
      <c r="C108" s="159"/>
      <c r="D108" s="132"/>
      <c r="E108" s="132"/>
      <c r="F108" s="132"/>
      <c r="G108" s="132"/>
      <c r="H108" s="10"/>
      <c r="I108" s="335"/>
      <c r="J108" s="337"/>
      <c r="K108" s="310"/>
      <c r="L108" s="8"/>
      <c r="M108" s="8"/>
      <c r="N108" s="19"/>
      <c r="O108" s="277"/>
      <c r="P108" s="172"/>
      <c r="Q108" s="123" t="str">
        <f t="shared" si="1"/>
        <v/>
      </c>
      <c r="R108" s="20"/>
      <c r="S108" s="20"/>
      <c r="T108" s="20"/>
      <c r="U108" s="20"/>
      <c r="V108" s="20"/>
      <c r="W108" s="20"/>
      <c r="X108" s="20"/>
      <c r="Y108" s="20"/>
    </row>
    <row r="109" spans="1:25" s="105" customFormat="1" x14ac:dyDescent="0.25">
      <c r="A109" s="18"/>
      <c r="B109" s="1" t="s">
        <v>38</v>
      </c>
      <c r="C109" s="159"/>
      <c r="D109" s="132"/>
      <c r="E109" s="132"/>
      <c r="F109" s="132"/>
      <c r="G109" s="132"/>
      <c r="H109" s="10"/>
      <c r="I109" s="335"/>
      <c r="J109" s="337"/>
      <c r="K109" s="310"/>
      <c r="L109" s="8"/>
      <c r="M109" s="8"/>
      <c r="N109" s="19"/>
      <c r="O109" s="277"/>
      <c r="P109" s="172"/>
      <c r="Q109" s="123" t="str">
        <f t="shared" si="1"/>
        <v/>
      </c>
      <c r="R109" s="20"/>
      <c r="S109" s="20"/>
      <c r="T109" s="20"/>
      <c r="U109" s="20"/>
      <c r="V109" s="20"/>
      <c r="W109" s="20"/>
      <c r="X109" s="20"/>
      <c r="Y109" s="20"/>
    </row>
    <row r="110" spans="1:25" s="105" customFormat="1" x14ac:dyDescent="0.25">
      <c r="A110" s="18"/>
      <c r="B110" s="1" t="s">
        <v>38</v>
      </c>
      <c r="C110" s="159"/>
      <c r="D110" s="132"/>
      <c r="E110" s="132"/>
      <c r="F110" s="132"/>
      <c r="G110" s="132"/>
      <c r="H110" s="10"/>
      <c r="I110" s="335"/>
      <c r="J110" s="337"/>
      <c r="K110" s="310"/>
      <c r="L110" s="8"/>
      <c r="M110" s="8"/>
      <c r="N110" s="19"/>
      <c r="O110" s="277"/>
      <c r="P110" s="172"/>
      <c r="Q110" s="123" t="str">
        <f t="shared" si="1"/>
        <v/>
      </c>
      <c r="R110" s="20"/>
      <c r="S110" s="20"/>
      <c r="T110" s="20"/>
      <c r="U110" s="20"/>
      <c r="V110" s="20"/>
      <c r="W110" s="20"/>
      <c r="X110" s="20"/>
      <c r="Y110" s="20"/>
    </row>
    <row r="111" spans="1:25" s="105" customFormat="1" x14ac:dyDescent="0.25">
      <c r="A111" s="18"/>
      <c r="B111" s="1" t="s">
        <v>38</v>
      </c>
      <c r="C111" s="159"/>
      <c r="D111" s="132"/>
      <c r="E111" s="132"/>
      <c r="F111" s="132"/>
      <c r="G111" s="132"/>
      <c r="H111" s="10"/>
      <c r="I111" s="335"/>
      <c r="J111" s="337"/>
      <c r="K111" s="310"/>
      <c r="L111" s="8"/>
      <c r="M111" s="8"/>
      <c r="N111" s="19"/>
      <c r="O111" s="277"/>
      <c r="P111" s="172"/>
      <c r="Q111" s="123" t="str">
        <f t="shared" si="1"/>
        <v/>
      </c>
      <c r="R111" s="20"/>
      <c r="S111" s="20"/>
      <c r="T111" s="20"/>
      <c r="U111" s="20"/>
      <c r="V111" s="20"/>
      <c r="W111" s="20"/>
      <c r="X111" s="20"/>
      <c r="Y111" s="20"/>
    </row>
    <row r="112" spans="1:25" s="105" customFormat="1" x14ac:dyDescent="0.25">
      <c r="A112" s="18"/>
      <c r="B112" s="1" t="s">
        <v>38</v>
      </c>
      <c r="C112" s="159"/>
      <c r="D112" s="132"/>
      <c r="E112" s="132"/>
      <c r="F112" s="132"/>
      <c r="G112" s="132"/>
      <c r="H112" s="10"/>
      <c r="I112" s="335"/>
      <c r="J112" s="337"/>
      <c r="K112" s="310"/>
      <c r="L112" s="8"/>
      <c r="M112" s="8"/>
      <c r="N112" s="19"/>
      <c r="O112" s="277"/>
      <c r="P112" s="172"/>
      <c r="Q112" s="123" t="str">
        <f t="shared" si="1"/>
        <v/>
      </c>
      <c r="R112" s="20"/>
      <c r="S112" s="20"/>
      <c r="T112" s="20"/>
      <c r="U112" s="20"/>
      <c r="V112" s="20"/>
      <c r="W112" s="20"/>
      <c r="X112" s="20"/>
      <c r="Y112" s="20"/>
    </row>
    <row r="113" spans="1:25" s="105" customFormat="1" x14ac:dyDescent="0.25">
      <c r="A113" s="18"/>
      <c r="B113" s="1" t="s">
        <v>38</v>
      </c>
      <c r="C113" s="159"/>
      <c r="D113" s="132"/>
      <c r="E113" s="132"/>
      <c r="F113" s="132"/>
      <c r="G113" s="132"/>
      <c r="H113" s="10"/>
      <c r="I113" s="335"/>
      <c r="J113" s="337"/>
      <c r="K113" s="310"/>
      <c r="L113" s="8"/>
      <c r="M113" s="8"/>
      <c r="N113" s="19"/>
      <c r="O113" s="277"/>
      <c r="P113" s="172"/>
      <c r="Q113" s="123" t="str">
        <f t="shared" si="1"/>
        <v/>
      </c>
      <c r="R113" s="20"/>
      <c r="S113" s="20"/>
      <c r="T113" s="20"/>
      <c r="U113" s="20"/>
      <c r="V113" s="20"/>
      <c r="W113" s="20"/>
      <c r="X113" s="20"/>
      <c r="Y113" s="20"/>
    </row>
    <row r="114" spans="1:25" s="105" customFormat="1" x14ac:dyDescent="0.25">
      <c r="A114" s="18"/>
      <c r="B114" s="1" t="s">
        <v>38</v>
      </c>
      <c r="C114" s="159"/>
      <c r="D114" s="132"/>
      <c r="E114" s="132"/>
      <c r="F114" s="132"/>
      <c r="G114" s="132"/>
      <c r="H114" s="10"/>
      <c r="I114" s="335"/>
      <c r="J114" s="337"/>
      <c r="K114" s="310"/>
      <c r="L114" s="8"/>
      <c r="M114" s="8"/>
      <c r="N114" s="19"/>
      <c r="O114" s="277"/>
      <c r="P114" s="172"/>
      <c r="Q114" s="123" t="str">
        <f t="shared" si="1"/>
        <v/>
      </c>
      <c r="R114" s="20"/>
      <c r="S114" s="20"/>
      <c r="T114" s="20"/>
      <c r="U114" s="20"/>
      <c r="V114" s="20"/>
      <c r="W114" s="20"/>
      <c r="X114" s="20"/>
      <c r="Y114" s="20"/>
    </row>
    <row r="115" spans="1:25" s="105" customFormat="1" x14ac:dyDescent="0.25">
      <c r="A115" s="18"/>
      <c r="B115" s="1" t="s">
        <v>38</v>
      </c>
      <c r="C115" s="159"/>
      <c r="D115" s="132"/>
      <c r="E115" s="132"/>
      <c r="F115" s="132"/>
      <c r="G115" s="132"/>
      <c r="H115" s="10"/>
      <c r="I115" s="335"/>
      <c r="J115" s="337"/>
      <c r="K115" s="310"/>
      <c r="L115" s="8"/>
      <c r="M115" s="8"/>
      <c r="N115" s="19"/>
      <c r="O115" s="277"/>
      <c r="P115" s="172"/>
      <c r="Q115" s="123" t="str">
        <f t="shared" si="1"/>
        <v/>
      </c>
      <c r="R115" s="20"/>
      <c r="S115" s="20"/>
      <c r="T115" s="20"/>
      <c r="U115" s="20"/>
      <c r="V115" s="20"/>
      <c r="W115" s="20"/>
      <c r="X115" s="20"/>
      <c r="Y115" s="20"/>
    </row>
    <row r="116" spans="1:25" s="105" customFormat="1" x14ac:dyDescent="0.25">
      <c r="A116" s="18"/>
      <c r="B116" s="1" t="s">
        <v>38</v>
      </c>
      <c r="C116" s="159"/>
      <c r="D116" s="132"/>
      <c r="E116" s="132"/>
      <c r="F116" s="132"/>
      <c r="G116" s="132"/>
      <c r="H116" s="10"/>
      <c r="I116" s="335"/>
      <c r="J116" s="337"/>
      <c r="K116" s="310"/>
      <c r="L116" s="8"/>
      <c r="M116" s="8"/>
      <c r="N116" s="19"/>
      <c r="O116" s="277"/>
      <c r="P116" s="172"/>
      <c r="Q116" s="123" t="str">
        <f t="shared" si="1"/>
        <v/>
      </c>
      <c r="R116" s="20"/>
      <c r="S116" s="20"/>
      <c r="T116" s="20"/>
      <c r="U116" s="20"/>
      <c r="V116" s="20"/>
      <c r="W116" s="20"/>
      <c r="X116" s="20"/>
      <c r="Y116" s="20"/>
    </row>
    <row r="117" spans="1:25" s="105" customFormat="1" x14ac:dyDescent="0.25">
      <c r="A117" s="18"/>
      <c r="B117" s="1" t="s">
        <v>38</v>
      </c>
      <c r="C117" s="159"/>
      <c r="D117" s="132"/>
      <c r="E117" s="132"/>
      <c r="F117" s="132"/>
      <c r="G117" s="132"/>
      <c r="H117" s="10"/>
      <c r="I117" s="335"/>
      <c r="J117" s="337"/>
      <c r="K117" s="310"/>
      <c r="L117" s="8"/>
      <c r="M117" s="8"/>
      <c r="N117" s="19"/>
      <c r="O117" s="277"/>
      <c r="P117" s="172"/>
      <c r="Q117" s="123" t="str">
        <f t="shared" si="1"/>
        <v/>
      </c>
      <c r="R117" s="20"/>
      <c r="S117" s="20"/>
      <c r="T117" s="20"/>
      <c r="U117" s="20"/>
      <c r="V117" s="20"/>
      <c r="W117" s="20"/>
      <c r="X117" s="20"/>
      <c r="Y117" s="20"/>
    </row>
    <row r="118" spans="1:25" s="105" customFormat="1" x14ac:dyDescent="0.25">
      <c r="A118" s="18"/>
      <c r="B118" s="1" t="s">
        <v>38</v>
      </c>
      <c r="C118" s="159"/>
      <c r="D118" s="132"/>
      <c r="E118" s="132"/>
      <c r="F118" s="132"/>
      <c r="G118" s="132"/>
      <c r="H118" s="10"/>
      <c r="I118" s="335"/>
      <c r="J118" s="337"/>
      <c r="K118" s="310"/>
      <c r="L118" s="8"/>
      <c r="M118" s="8"/>
      <c r="N118" s="19"/>
      <c r="O118" s="277"/>
      <c r="P118" s="172"/>
      <c r="Q118" s="123" t="str">
        <f t="shared" si="1"/>
        <v/>
      </c>
      <c r="R118" s="20"/>
      <c r="S118" s="20"/>
      <c r="T118" s="20"/>
      <c r="U118" s="20"/>
      <c r="V118" s="20"/>
      <c r="W118" s="20"/>
      <c r="X118" s="20"/>
      <c r="Y118" s="20"/>
    </row>
    <row r="119" spans="1:25" s="105" customFormat="1" x14ac:dyDescent="0.25">
      <c r="A119" s="18"/>
      <c r="B119" s="1" t="s">
        <v>38</v>
      </c>
      <c r="C119" s="159"/>
      <c r="D119" s="132"/>
      <c r="E119" s="132"/>
      <c r="F119" s="132"/>
      <c r="G119" s="132"/>
      <c r="H119" s="10"/>
      <c r="I119" s="335"/>
      <c r="J119" s="337"/>
      <c r="K119" s="310"/>
      <c r="L119" s="8"/>
      <c r="M119" s="8"/>
      <c r="N119" s="19"/>
      <c r="O119" s="277"/>
      <c r="P119" s="172"/>
      <c r="Q119" s="123" t="str">
        <f t="shared" si="1"/>
        <v/>
      </c>
      <c r="R119" s="20"/>
      <c r="S119" s="20"/>
      <c r="T119" s="20"/>
      <c r="U119" s="20"/>
      <c r="V119" s="20"/>
      <c r="W119" s="20"/>
      <c r="X119" s="20"/>
      <c r="Y119" s="20"/>
    </row>
    <row r="120" spans="1:25" s="105" customFormat="1" x14ac:dyDescent="0.25">
      <c r="A120" s="18"/>
      <c r="B120" s="1" t="s">
        <v>38</v>
      </c>
      <c r="C120" s="159"/>
      <c r="D120" s="132"/>
      <c r="E120" s="132"/>
      <c r="F120" s="132"/>
      <c r="G120" s="132"/>
      <c r="H120" s="10"/>
      <c r="I120" s="335"/>
      <c r="J120" s="337"/>
      <c r="K120" s="310"/>
      <c r="L120" s="8"/>
      <c r="M120" s="8"/>
      <c r="N120" s="19"/>
      <c r="O120" s="277"/>
      <c r="P120" s="172"/>
      <c r="Q120" s="123" t="str">
        <f t="shared" si="1"/>
        <v/>
      </c>
      <c r="R120" s="20"/>
      <c r="S120" s="20"/>
      <c r="T120" s="20"/>
      <c r="U120" s="20"/>
      <c r="V120" s="20"/>
      <c r="W120" s="20"/>
      <c r="X120" s="20"/>
      <c r="Y120" s="20"/>
    </row>
    <row r="121" spans="1:25" s="105" customFormat="1" ht="13.8" thickBot="1" x14ac:dyDescent="0.3">
      <c r="A121" s="22"/>
      <c r="B121" s="14" t="s">
        <v>38</v>
      </c>
      <c r="C121" s="160"/>
      <c r="D121" s="133"/>
      <c r="E121" s="133"/>
      <c r="F121" s="133"/>
      <c r="G121" s="133"/>
      <c r="H121" s="23"/>
      <c r="I121" s="336"/>
      <c r="J121" s="338"/>
      <c r="K121" s="309"/>
      <c r="L121" s="13"/>
      <c r="M121" s="13"/>
      <c r="N121" s="106"/>
      <c r="O121" s="278"/>
      <c r="P121" s="173"/>
      <c r="Q121" s="123" t="str">
        <f t="shared" si="1"/>
        <v/>
      </c>
      <c r="R121" s="20"/>
      <c r="S121" s="20"/>
      <c r="T121" s="20"/>
      <c r="U121" s="20"/>
      <c r="V121" s="20"/>
      <c r="W121" s="20"/>
      <c r="X121" s="20"/>
      <c r="Y121" s="20"/>
    </row>
    <row r="122" spans="1:25" x14ac:dyDescent="0.25">
      <c r="A122" s="24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P122" s="21"/>
    </row>
    <row r="123" spans="1:25" x14ac:dyDescent="0.25">
      <c r="A123" s="24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P123" s="21"/>
    </row>
    <row r="124" spans="1:25" x14ac:dyDescent="0.25">
      <c r="A124" s="24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P124" s="21"/>
    </row>
    <row r="125" spans="1:25" x14ac:dyDescent="0.25">
      <c r="A125" s="24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P125" s="21"/>
    </row>
    <row r="126" spans="1:25" x14ac:dyDescent="0.25">
      <c r="A126" s="24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P126" s="21"/>
    </row>
    <row r="127" spans="1:25" x14ac:dyDescent="0.25">
      <c r="A127" s="24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P127" s="21"/>
    </row>
    <row r="128" spans="1:25" x14ac:dyDescent="0.25">
      <c r="A128" s="24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P128" s="21"/>
    </row>
    <row r="129" spans="1:16" x14ac:dyDescent="0.25">
      <c r="A129" s="24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P129" s="21"/>
    </row>
    <row r="130" spans="1:16" x14ac:dyDescent="0.25">
      <c r="A130" s="2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P130" s="21"/>
    </row>
    <row r="131" spans="1:16" x14ac:dyDescent="0.25">
      <c r="A131" s="24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P131" s="21"/>
    </row>
    <row r="132" spans="1:16" x14ac:dyDescent="0.25">
      <c r="A132" s="24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P132" s="21"/>
    </row>
    <row r="133" spans="1:16" x14ac:dyDescent="0.25">
      <c r="A133" s="24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P133" s="21"/>
    </row>
    <row r="134" spans="1:16" x14ac:dyDescent="0.25">
      <c r="A134" s="24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P134" s="21"/>
    </row>
    <row r="135" spans="1:16" x14ac:dyDescent="0.25">
      <c r="A135" s="24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P135" s="21"/>
    </row>
    <row r="136" spans="1:16" x14ac:dyDescent="0.25">
      <c r="A136" s="2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P136" s="21"/>
    </row>
    <row r="137" spans="1:16" x14ac:dyDescent="0.25">
      <c r="A137" s="24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P137" s="21"/>
    </row>
    <row r="138" spans="1:16" x14ac:dyDescent="0.25">
      <c r="A138" s="24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P138" s="21"/>
    </row>
    <row r="139" spans="1:16" x14ac:dyDescent="0.25">
      <c r="A139" s="24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P139" s="21"/>
    </row>
    <row r="140" spans="1:16" x14ac:dyDescent="0.25">
      <c r="A140" s="24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P140" s="21"/>
    </row>
    <row r="141" spans="1:16" x14ac:dyDescent="0.25">
      <c r="A141" s="24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P141" s="21"/>
    </row>
    <row r="142" spans="1:16" x14ac:dyDescent="0.25">
      <c r="A142" s="24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P142" s="21"/>
    </row>
    <row r="143" spans="1:16" x14ac:dyDescent="0.25">
      <c r="A143" s="24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P143" s="21"/>
    </row>
    <row r="144" spans="1:16" x14ac:dyDescent="0.25">
      <c r="A144" s="24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P144" s="21"/>
    </row>
    <row r="145" spans="1:16" x14ac:dyDescent="0.25">
      <c r="A145" s="24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P145" s="21"/>
    </row>
    <row r="146" spans="1:16" x14ac:dyDescent="0.25">
      <c r="A146" s="24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P146" s="21"/>
    </row>
    <row r="147" spans="1:16" x14ac:dyDescent="0.25">
      <c r="A147" s="24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P147" s="21"/>
    </row>
    <row r="148" spans="1:16" x14ac:dyDescent="0.25">
      <c r="A148" s="24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P148" s="21"/>
    </row>
    <row r="149" spans="1:16" x14ac:dyDescent="0.25">
      <c r="A149" s="24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P149" s="21"/>
    </row>
    <row r="150" spans="1:16" x14ac:dyDescent="0.25">
      <c r="A150" s="24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P150" s="21"/>
    </row>
    <row r="151" spans="1:16" x14ac:dyDescent="0.25">
      <c r="A151" s="24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P151" s="21"/>
    </row>
    <row r="152" spans="1:16" x14ac:dyDescent="0.25">
      <c r="A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P152" s="21"/>
    </row>
    <row r="153" spans="1:16" x14ac:dyDescent="0.25">
      <c r="A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P153" s="21"/>
    </row>
    <row r="154" spans="1:16" x14ac:dyDescent="0.25">
      <c r="A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P154" s="21"/>
    </row>
    <row r="155" spans="1:16" x14ac:dyDescent="0.25">
      <c r="A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P155" s="21"/>
    </row>
    <row r="156" spans="1:16" x14ac:dyDescent="0.25">
      <c r="A156" s="25"/>
    </row>
    <row r="157" spans="1:16" x14ac:dyDescent="0.25">
      <c r="A157" s="25"/>
    </row>
    <row r="158" spans="1:16" x14ac:dyDescent="0.25">
      <c r="A158" s="25"/>
    </row>
    <row r="159" spans="1:16" x14ac:dyDescent="0.25">
      <c r="A159" s="25"/>
    </row>
  </sheetData>
  <sheetProtection algorithmName="SHA-512" hashValue="e9KOfFwj9g3jfXivbPcbPHvDXif7/QFw7YZ4RB44nmHzD7LHuR3EgcAgZ7iy6hqD7aMXvI6kadxJPI0HizKMTw==" saltValue="b97Swj6C2Gt2zmXs6WcQlw==" spinCount="100000" sheet="1" objects="1" scenarios="1" selectLockedCells="1" sort="0" autoFilter="0" pivotTables="0"/>
  <customSheetViews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12">
    <mergeCell ref="N6:O6"/>
    <mergeCell ref="A6:A7"/>
    <mergeCell ref="P6:P7"/>
    <mergeCell ref="B6:B7"/>
    <mergeCell ref="H6:H7"/>
    <mergeCell ref="C6:C7"/>
    <mergeCell ref="L6:M6"/>
    <mergeCell ref="D6:F6"/>
    <mergeCell ref="G6:G7"/>
    <mergeCell ref="K6:K7"/>
    <mergeCell ref="I6:I7"/>
    <mergeCell ref="J6:J7"/>
  </mergeCells>
  <dataValidations count="4">
    <dataValidation type="custom" operator="lessThan" allowBlank="1" showInputMessage="1" showErrorMessage="1" error="Please enter valid name" sqref="L9:M121 D9:F1048576 G122:G1048576" xr:uid="{00000000-0002-0000-0400-000000000000}">
      <formula1>IF(D9="",TRUE,IF(ISERROR(SUMPRODUCT(SEARCH(MID(D9,ROW(INDIRECT("1:"&amp;LEN(D9))),1),"abcdefghijklmnopqrstuvwxyz-,. "))),FALSE,TRUE))</formula1>
    </dataValidation>
    <dataValidation type="whole" allowBlank="1" showInputMessage="1" showErrorMessage="1" error="Please enter valid name" sqref="G10:G121" xr:uid="{00000000-0002-0000-0400-000001000000}">
      <formula1>0</formula1>
      <formula2>99999999999</formula2>
    </dataValidation>
    <dataValidation type="whole" allowBlank="1" showInputMessage="1" showErrorMessage="1" error="Please enter valid name" sqref="G9" xr:uid="{00000000-0002-0000-0400-000002000000}">
      <formula1>0</formula1>
      <formula2>999999999</formula2>
    </dataValidation>
    <dataValidation type="date" allowBlank="1" showInputMessage="1" showErrorMessage="1" sqref="I9:I120" xr:uid="{00000000-0002-0000-0400-000003000000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4000000}">
          <x14:formula1>
            <xm:f>Tables!$B$24:$B$25</xm:f>
          </x14:formula1>
          <xm:sqref>P9:P121</xm:sqref>
        </x14:dataValidation>
        <x14:dataValidation type="list" allowBlank="1" showInputMessage="1" showErrorMessage="1" xr:uid="{00000000-0002-0000-0400-000005000000}">
          <x14:formula1>
            <xm:f>Tables!$B$61:$B$78</xm:f>
          </x14:formula1>
          <xm:sqref>N9:N121</xm:sqref>
        </x14:dataValidation>
        <x14:dataValidation type="list" allowBlank="1" showInputMessage="1" showErrorMessage="1" xr:uid="{00000000-0002-0000-0400-000006000000}">
          <x14:formula1>
            <xm:f>Tables!$B$92</xm:f>
          </x14:formula1>
          <xm:sqref>C9:C121</xm:sqref>
        </x14:dataValidation>
        <x14:dataValidation type="list" allowBlank="1" showInputMessage="1" showErrorMessage="1" xr:uid="{00000000-0002-0000-0400-000007000000}">
          <x14:formula1>
            <xm:f>Tables!$B$17:$B$17</xm:f>
          </x14:formula1>
          <xm:sqref>H9:H121 I121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248"/>
  <sheetViews>
    <sheetView workbookViewId="0">
      <selection sqref="A1:N1"/>
    </sheetView>
  </sheetViews>
  <sheetFormatPr defaultColWidth="9.109375" defaultRowHeight="13.15" x14ac:dyDescent="0.25"/>
  <cols>
    <col min="1" max="14" width="11.6640625" style="76" customWidth="1"/>
    <col min="15" max="15" width="13.6640625" style="76" customWidth="1"/>
    <col min="16" max="16" width="14.6640625" style="76" customWidth="1"/>
    <col min="17" max="17" width="13.6640625" style="76" customWidth="1"/>
    <col min="18" max="18" width="13.109375" style="76" customWidth="1"/>
    <col min="19" max="19" width="13.6640625" style="76" customWidth="1"/>
    <col min="20" max="25" width="9.109375" style="76"/>
    <col min="26" max="26" width="17.44140625" style="76" customWidth="1"/>
    <col min="27" max="29" width="9.109375" style="76"/>
    <col min="30" max="30" width="15.33203125" style="76" customWidth="1"/>
    <col min="31" max="31" width="20.44140625" style="76" customWidth="1"/>
    <col min="32" max="16384" width="9.109375" style="76"/>
  </cols>
  <sheetData>
    <row r="1" spans="1:17" ht="51.05" customHeight="1" x14ac:dyDescent="0.45">
      <c r="A1" s="406" t="s">
        <v>124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82"/>
      <c r="P1" s="82"/>
      <c r="Q1" s="82"/>
    </row>
    <row r="2" spans="1:17" ht="13.8" thickBot="1" x14ac:dyDescent="0.3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</row>
    <row r="3" spans="1:17" x14ac:dyDescent="0.25">
      <c r="A3" s="386" t="s">
        <v>91</v>
      </c>
      <c r="B3" s="387"/>
      <c r="C3" s="387"/>
      <c r="D3" s="403"/>
      <c r="E3" s="168"/>
      <c r="F3" s="386" t="s">
        <v>70</v>
      </c>
      <c r="G3" s="387"/>
      <c r="H3" s="387"/>
      <c r="I3" s="403"/>
      <c r="J3" s="81"/>
      <c r="K3" s="386" t="s">
        <v>157</v>
      </c>
      <c r="L3" s="387"/>
      <c r="M3" s="387"/>
      <c r="N3" s="403"/>
    </row>
    <row r="4" spans="1:17" x14ac:dyDescent="0.25">
      <c r="A4" s="391" t="s">
        <v>99</v>
      </c>
      <c r="B4" s="392"/>
      <c r="C4" s="392"/>
      <c r="D4" s="200">
        <f>D5+D9+D10</f>
        <v>0</v>
      </c>
      <c r="E4" s="170"/>
      <c r="F4" s="391" t="s">
        <v>99</v>
      </c>
      <c r="G4" s="392"/>
      <c r="H4" s="392"/>
      <c r="I4" s="200">
        <f>IF(SUM($E$43:$E$46)&gt;0,D4,0)</f>
        <v>0</v>
      </c>
      <c r="J4" s="80"/>
      <c r="K4" s="391" t="s">
        <v>99</v>
      </c>
      <c r="L4" s="392"/>
      <c r="M4" s="392"/>
      <c r="N4" s="200">
        <f>IF(SUM($E$49:$E$51)&gt;0,D4,0)</f>
        <v>0</v>
      </c>
    </row>
    <row r="5" spans="1:17" x14ac:dyDescent="0.25">
      <c r="A5" s="391" t="s">
        <v>101</v>
      </c>
      <c r="B5" s="392"/>
      <c r="C5" s="392"/>
      <c r="D5" s="200">
        <f>SUM(E14:E40)</f>
        <v>0</v>
      </c>
      <c r="E5" s="170"/>
      <c r="F5" s="391" t="s">
        <v>101</v>
      </c>
      <c r="G5" s="392"/>
      <c r="H5" s="392"/>
      <c r="I5" s="200">
        <f>SUM(E43:E46)</f>
        <v>0</v>
      </c>
      <c r="J5" s="75"/>
      <c r="K5" s="391" t="s">
        <v>101</v>
      </c>
      <c r="L5" s="392"/>
      <c r="M5" s="392"/>
      <c r="N5" s="200">
        <f>SUM(E49:E51)</f>
        <v>0</v>
      </c>
    </row>
    <row r="6" spans="1:17" x14ac:dyDescent="0.25">
      <c r="A6" s="391" t="s">
        <v>102</v>
      </c>
      <c r="B6" s="392"/>
      <c r="C6" s="392"/>
      <c r="D6" s="200">
        <f>SUM(F14:F40)</f>
        <v>0</v>
      </c>
      <c r="E6" s="170"/>
      <c r="F6" s="391" t="s">
        <v>102</v>
      </c>
      <c r="G6" s="392"/>
      <c r="H6" s="392"/>
      <c r="I6" s="200">
        <f>SUM(F43:F46)</f>
        <v>0</v>
      </c>
      <c r="J6" s="75"/>
      <c r="K6" s="391" t="s">
        <v>102</v>
      </c>
      <c r="L6" s="392"/>
      <c r="M6" s="392"/>
      <c r="N6" s="200">
        <f>SUM(F49:F51)</f>
        <v>0</v>
      </c>
    </row>
    <row r="7" spans="1:17" ht="12.7" customHeight="1" x14ac:dyDescent="0.25">
      <c r="A7" s="404" t="s">
        <v>103</v>
      </c>
      <c r="B7" s="405"/>
      <c r="C7" s="405"/>
      <c r="D7" s="200">
        <f>SUM(M14:M40)</f>
        <v>0</v>
      </c>
      <c r="E7" s="167"/>
      <c r="F7" s="404" t="s">
        <v>103</v>
      </c>
      <c r="G7" s="405"/>
      <c r="H7" s="405"/>
      <c r="I7" s="200">
        <f>SUM(M43:M46)</f>
        <v>0</v>
      </c>
      <c r="J7" s="75"/>
      <c r="K7" s="404" t="s">
        <v>103</v>
      </c>
      <c r="L7" s="405"/>
      <c r="M7" s="405"/>
      <c r="N7" s="200">
        <f>SUM(M49:M51)</f>
        <v>0</v>
      </c>
    </row>
    <row r="8" spans="1:17" ht="12.7" customHeight="1" x14ac:dyDescent="0.25">
      <c r="A8" s="404" t="s">
        <v>104</v>
      </c>
      <c r="B8" s="405"/>
      <c r="C8" s="405"/>
      <c r="D8" s="200">
        <f>SUM(N14:N40)</f>
        <v>0</v>
      </c>
      <c r="E8" s="167"/>
      <c r="F8" s="404" t="s">
        <v>104</v>
      </c>
      <c r="G8" s="405"/>
      <c r="H8" s="405"/>
      <c r="I8" s="200">
        <f>SUM(N43:N46)</f>
        <v>0</v>
      </c>
      <c r="J8" s="75"/>
      <c r="K8" s="404" t="s">
        <v>104</v>
      </c>
      <c r="L8" s="405"/>
      <c r="M8" s="405"/>
      <c r="N8" s="200">
        <f>SUM(N49:N51)</f>
        <v>0</v>
      </c>
      <c r="O8" s="293"/>
    </row>
    <row r="9" spans="1:17" ht="13.5" customHeight="1" x14ac:dyDescent="0.25">
      <c r="A9" s="391" t="s">
        <v>100</v>
      </c>
      <c r="B9" s="392"/>
      <c r="C9" s="392"/>
      <c r="D9" s="200">
        <f>COUNTIFS(Waivers!$C$9:$C$121,"Medical",Waivers!$H$9:$H$121,"M - Member/Employee",Waivers!$Q$9:$Q$121,1)</f>
        <v>0</v>
      </c>
      <c r="E9" s="167"/>
      <c r="F9" s="391" t="s">
        <v>100</v>
      </c>
      <c r="G9" s="392"/>
      <c r="H9" s="392"/>
      <c r="I9" s="200" t="s">
        <v>193</v>
      </c>
      <c r="J9" s="75"/>
      <c r="K9" s="391" t="s">
        <v>100</v>
      </c>
      <c r="L9" s="392"/>
      <c r="M9" s="392"/>
      <c r="N9" s="200" t="s">
        <v>193</v>
      </c>
    </row>
    <row r="10" spans="1:17" ht="13.5" customHeight="1" x14ac:dyDescent="0.25">
      <c r="A10" s="391" t="s">
        <v>123</v>
      </c>
      <c r="B10" s="392"/>
      <c r="C10" s="392"/>
      <c r="D10" s="200">
        <f>COUNTIFS(Waivers!$C$9:$C$121,"Medical",Waivers!$H$9:$H$121,"M - Member/Employee",Waivers!$Q$9:$Q$121,5)</f>
        <v>0</v>
      </c>
      <c r="E10" s="167"/>
      <c r="F10" s="391" t="s">
        <v>123</v>
      </c>
      <c r="G10" s="392"/>
      <c r="H10" s="392"/>
      <c r="I10" s="200" t="s">
        <v>193</v>
      </c>
      <c r="J10" s="75"/>
      <c r="K10" s="391" t="s">
        <v>123</v>
      </c>
      <c r="L10" s="392"/>
      <c r="M10" s="392"/>
      <c r="N10" s="200" t="s">
        <v>193</v>
      </c>
    </row>
    <row r="11" spans="1:17" ht="13.8" thickBot="1" x14ac:dyDescent="0.3">
      <c r="A11" s="401" t="s">
        <v>89</v>
      </c>
      <c r="B11" s="402"/>
      <c r="C11" s="402"/>
      <c r="D11" s="201">
        <f>IF(D5=0,0,(D5/(D4-D9)))</f>
        <v>0</v>
      </c>
      <c r="E11" s="169"/>
      <c r="F11" s="401" t="s">
        <v>89</v>
      </c>
      <c r="G11" s="402"/>
      <c r="H11" s="402"/>
      <c r="I11" s="201" t="s">
        <v>193</v>
      </c>
      <c r="J11" s="79"/>
      <c r="K11" s="401" t="s">
        <v>89</v>
      </c>
      <c r="L11" s="402"/>
      <c r="M11" s="402"/>
      <c r="N11" s="201" t="s">
        <v>193</v>
      </c>
    </row>
    <row r="12" spans="1:17" ht="13.8" thickBot="1" x14ac:dyDescent="0.3">
      <c r="A12" s="168"/>
      <c r="B12" s="168"/>
      <c r="C12" s="168"/>
      <c r="D12" s="168"/>
      <c r="E12" s="168"/>
      <c r="F12" s="168"/>
      <c r="G12" s="168"/>
      <c r="H12" s="168"/>
      <c r="I12" s="168"/>
      <c r="K12" s="77"/>
    </row>
    <row r="13" spans="1:17" ht="16" customHeight="1" x14ac:dyDescent="0.25">
      <c r="A13" s="386" t="s">
        <v>122</v>
      </c>
      <c r="B13" s="387"/>
      <c r="C13" s="387"/>
      <c r="D13" s="387"/>
      <c r="E13" s="203" t="s">
        <v>90</v>
      </c>
      <c r="F13" s="204" t="s">
        <v>92</v>
      </c>
      <c r="G13" s="78"/>
      <c r="H13" s="77"/>
      <c r="I13" s="386" t="s">
        <v>121</v>
      </c>
      <c r="J13" s="387"/>
      <c r="K13" s="387"/>
      <c r="L13" s="387"/>
      <c r="M13" s="203" t="s">
        <v>90</v>
      </c>
      <c r="N13" s="204" t="s">
        <v>92</v>
      </c>
    </row>
    <row r="14" spans="1:17" x14ac:dyDescent="0.25">
      <c r="A14" s="383" t="s">
        <v>219</v>
      </c>
      <c r="B14" s="384"/>
      <c r="C14" s="384"/>
      <c r="D14" s="385"/>
      <c r="E14" s="202">
        <f>COUNTIFS('New Employees'!$A$9:$A$302,"PPO",'New Employees'!$B$9:$B$302,A14,'New Employees'!$Q$9:$Q$302,"M - Member/Employee")</f>
        <v>0</v>
      </c>
      <c r="F14" s="200">
        <f>COUNTIFS('New Employees'!$A$9:$A$302,"PPO",'New Employees'!$B$9:$B$302,A14)</f>
        <v>0</v>
      </c>
      <c r="I14" s="383" t="s">
        <v>219</v>
      </c>
      <c r="J14" s="384"/>
      <c r="K14" s="384"/>
      <c r="L14" s="385"/>
      <c r="M14" s="202">
        <f>COUNTIFS(COBRA!$A$9:$A$302,"PPO",COBRA!$B$9:$B$302,I14,COBRA!$J$9:$J$302,"M - Member/Employee")</f>
        <v>0</v>
      </c>
      <c r="N14" s="200">
        <f>COUNTIFS(COBRA!$A$9:$A$302,"PPO",COBRA!$B$9:$B$302,I14)</f>
        <v>0</v>
      </c>
    </row>
    <row r="15" spans="1:17" x14ac:dyDescent="0.25">
      <c r="A15" s="383" t="s">
        <v>248</v>
      </c>
      <c r="B15" s="384"/>
      <c r="C15" s="384"/>
      <c r="D15" s="385"/>
      <c r="E15" s="202">
        <f>COUNTIFS('New Employees'!$A$9:$A$302,"PPO",'New Employees'!$B$9:$B$302,A15,'New Employees'!$Q$9:$Q$302,"M - Member/Employee")</f>
        <v>0</v>
      </c>
      <c r="F15" s="200">
        <f>COUNTIFS('New Employees'!$A$9:$A$302,"PPO",'New Employees'!$B$9:$B$302,A15)</f>
        <v>0</v>
      </c>
      <c r="I15" s="383" t="s">
        <v>248</v>
      </c>
      <c r="J15" s="384"/>
      <c r="K15" s="384"/>
      <c r="L15" s="385"/>
      <c r="M15" s="202">
        <f>COUNTIFS(COBRA!$A$9:$A$302,"PPO",COBRA!$B$9:$B$302,I15,COBRA!$J$9:$J$302,"M - Member/Employee")</f>
        <v>0</v>
      </c>
      <c r="N15" s="200">
        <f>COUNTIFS(COBRA!$A$9:$A$302,"PPO",COBRA!$B$9:$B$302,I15)</f>
        <v>0</v>
      </c>
    </row>
    <row r="16" spans="1:17" x14ac:dyDescent="0.25">
      <c r="A16" s="383" t="s">
        <v>240</v>
      </c>
      <c r="B16" s="384"/>
      <c r="C16" s="384"/>
      <c r="D16" s="385"/>
      <c r="E16" s="202">
        <f>COUNTIFS('New Employees'!$A$9:$A$302,"PPO",'New Employees'!$B$9:$B$302,A16,'New Employees'!$Q$9:$Q$302,"M - Member/Employee")</f>
        <v>0</v>
      </c>
      <c r="F16" s="200">
        <f>COUNTIFS('New Employees'!$A$9:$A$302,"PPO",'New Employees'!$B$9:$B$302,A16)</f>
        <v>0</v>
      </c>
      <c r="I16" s="383" t="s">
        <v>240</v>
      </c>
      <c r="J16" s="384"/>
      <c r="K16" s="384"/>
      <c r="L16" s="385"/>
      <c r="M16" s="202">
        <f>COUNTIFS(COBRA!$A$9:$A$302,"PPO",COBRA!$B$9:$B$302,I16,COBRA!$J$9:$J$302,"M - Member/Employee")</f>
        <v>0</v>
      </c>
      <c r="N16" s="200">
        <f>COUNTIFS(COBRA!$A$9:$A$302,"PPO",COBRA!$B$9:$B$302,I16)</f>
        <v>0</v>
      </c>
    </row>
    <row r="17" spans="1:14" x14ac:dyDescent="0.25">
      <c r="A17" s="383" t="s">
        <v>220</v>
      </c>
      <c r="B17" s="384"/>
      <c r="C17" s="384"/>
      <c r="D17" s="385"/>
      <c r="E17" s="202">
        <f>COUNTIFS('New Employees'!$A$9:$A$302,"PPO",'New Employees'!$B$9:$B$302,A17,'New Employees'!$Q$9:$Q$302,"M - Member/Employee")</f>
        <v>0</v>
      </c>
      <c r="F17" s="200">
        <f>COUNTIFS('New Employees'!$A$9:$A$302,"PPO",'New Employees'!$B$9:$B$302,A17)</f>
        <v>0</v>
      </c>
      <c r="I17" s="383" t="s">
        <v>220</v>
      </c>
      <c r="J17" s="384"/>
      <c r="K17" s="384"/>
      <c r="L17" s="385"/>
      <c r="M17" s="202">
        <f>COUNTIFS(COBRA!$A$9:$A$302,"PPO",COBRA!$B$9:$B$302,I17,COBRA!$J$9:$J$302,"M - Member/Employee")</f>
        <v>0</v>
      </c>
      <c r="N17" s="200">
        <f>COUNTIFS(COBRA!$A$9:$A$302,"PPO",COBRA!$B$9:$B$302,I17)</f>
        <v>0</v>
      </c>
    </row>
    <row r="18" spans="1:14" x14ac:dyDescent="0.25">
      <c r="A18" s="383" t="s">
        <v>241</v>
      </c>
      <c r="B18" s="384"/>
      <c r="C18" s="384"/>
      <c r="D18" s="385"/>
      <c r="E18" s="202">
        <f>COUNTIFS('New Employees'!$A$9:$A$302,"PPO",'New Employees'!$B$9:$B$302,A18,'New Employees'!$Q$9:$Q$302,"M - Member/Employee")</f>
        <v>0</v>
      </c>
      <c r="F18" s="200">
        <f>COUNTIFS('New Employees'!$A$9:$A$302,"PPO",'New Employees'!$B$9:$B$302,A18)</f>
        <v>0</v>
      </c>
      <c r="I18" s="383" t="s">
        <v>241</v>
      </c>
      <c r="J18" s="384"/>
      <c r="K18" s="384"/>
      <c r="L18" s="385"/>
      <c r="M18" s="202">
        <f>COUNTIFS(COBRA!$A$9:$A$302,"PPO",COBRA!$B$9:$B$302,I18,COBRA!$J$9:$J$302,"M - Member/Employee")</f>
        <v>0</v>
      </c>
      <c r="N18" s="200">
        <f>COUNTIFS(COBRA!$A$9:$A$302,"PPO",COBRA!$B$9:$B$302,I18)</f>
        <v>0</v>
      </c>
    </row>
    <row r="19" spans="1:14" x14ac:dyDescent="0.25">
      <c r="A19" s="383" t="s">
        <v>242</v>
      </c>
      <c r="B19" s="384"/>
      <c r="C19" s="384"/>
      <c r="D19" s="385"/>
      <c r="E19" s="202">
        <f>COUNTIFS('New Employees'!$A$9:$A$302,"PPO",'New Employees'!$B$9:$B$302,A19,'New Employees'!$Q$9:$Q$302,"M - Member/Employee")</f>
        <v>0</v>
      </c>
      <c r="F19" s="200">
        <f>COUNTIFS('New Employees'!$A$9:$A$302,"PPO",'New Employees'!$B$9:$B$302,A19)</f>
        <v>0</v>
      </c>
      <c r="I19" s="383" t="s">
        <v>242</v>
      </c>
      <c r="J19" s="384"/>
      <c r="K19" s="384"/>
      <c r="L19" s="385"/>
      <c r="M19" s="202">
        <f>COUNTIFS(COBRA!$A$9:$A$302,"PPO",COBRA!$B$9:$B$302,I19,COBRA!$J$9:$J$302,"M - Member/Employee")</f>
        <v>0</v>
      </c>
      <c r="N19" s="200">
        <f>COUNTIFS(COBRA!$A$9:$A$302,"PPO",COBRA!$B$9:$B$302,I19)</f>
        <v>0</v>
      </c>
    </row>
    <row r="20" spans="1:14" ht="16" customHeight="1" x14ac:dyDescent="0.25">
      <c r="A20" s="383" t="s">
        <v>221</v>
      </c>
      <c r="B20" s="384"/>
      <c r="C20" s="384"/>
      <c r="D20" s="385"/>
      <c r="E20" s="202">
        <f>COUNTIFS('New Employees'!$A$9:$A$302,"PPO",'New Employees'!$B$9:$B$302,A20,'New Employees'!$Q$9:$Q$302,"M - Member/Employee")</f>
        <v>0</v>
      </c>
      <c r="F20" s="200">
        <f>COUNTIFS('New Employees'!$A$9:$A$302,"PPO",'New Employees'!$B$9:$B$302,A20)</f>
        <v>0</v>
      </c>
      <c r="I20" s="383" t="s">
        <v>221</v>
      </c>
      <c r="J20" s="384"/>
      <c r="K20" s="384"/>
      <c r="L20" s="385"/>
      <c r="M20" s="202">
        <f>COUNTIFS(COBRA!$A$9:$A$302,"PPO",COBRA!$B$9:$B$302,I20,COBRA!$J$9:$J$302,"M - Member/Employee")</f>
        <v>0</v>
      </c>
      <c r="N20" s="200">
        <f>COUNTIFS(COBRA!$A$9:$A$302,"PPO",COBRA!$B$9:$B$302,I20)</f>
        <v>0</v>
      </c>
    </row>
    <row r="21" spans="1:14" ht="16" customHeight="1" x14ac:dyDescent="0.25">
      <c r="A21" s="383" t="s">
        <v>243</v>
      </c>
      <c r="B21" s="384"/>
      <c r="C21" s="384"/>
      <c r="D21" s="385"/>
      <c r="E21" s="202">
        <f>COUNTIFS('New Employees'!$A$9:$A$302,"PPO",'New Employees'!$B$9:$B$302,A21,'New Employees'!$Q$9:$Q$302,"M - Member/Employee")</f>
        <v>0</v>
      </c>
      <c r="F21" s="200">
        <f>COUNTIFS('New Employees'!$A$9:$A$302,"PPO",'New Employees'!$B$9:$B$302,A21)</f>
        <v>0</v>
      </c>
      <c r="I21" s="383" t="s">
        <v>243</v>
      </c>
      <c r="J21" s="384"/>
      <c r="K21" s="384"/>
      <c r="L21" s="385"/>
      <c r="M21" s="202">
        <f>COUNTIFS(COBRA!$A$9:$A$302,"PPO",COBRA!$B$9:$B$302,I21,COBRA!$J$9:$J$302,"M - Member/Employee")</f>
        <v>0</v>
      </c>
      <c r="N21" s="200">
        <f>COUNTIFS(COBRA!$A$9:$A$302,"PPO",COBRA!$B$9:$B$302,I21)</f>
        <v>0</v>
      </c>
    </row>
    <row r="22" spans="1:14" ht="16" customHeight="1" x14ac:dyDescent="0.25">
      <c r="A22" s="383" t="s">
        <v>188</v>
      </c>
      <c r="B22" s="384"/>
      <c r="C22" s="384"/>
      <c r="D22" s="385"/>
      <c r="E22" s="202">
        <f>COUNTIFS('New Employees'!$A$9:$A$302,"PPO",'New Employees'!$B$9:$B$302,A22,'New Employees'!$Q$9:$Q$302,"M - Member/Employee")</f>
        <v>0</v>
      </c>
      <c r="F22" s="200">
        <f>COUNTIFS('New Employees'!$A$9:$A$302,"PPO",'New Employees'!$B$9:$B$302,A22)</f>
        <v>0</v>
      </c>
      <c r="I22" s="383" t="s">
        <v>188</v>
      </c>
      <c r="J22" s="384"/>
      <c r="K22" s="384"/>
      <c r="L22" s="385"/>
      <c r="M22" s="202">
        <f>COUNTIFS(COBRA!$A$9:$A$302,"PPO",COBRA!$B$9:$B$302,I22,COBRA!$J$9:$J$302,"M - Member/Employee")</f>
        <v>0</v>
      </c>
      <c r="N22" s="200">
        <f>COUNTIFS(COBRA!$A$9:$A$302,"PPO",COBRA!$B$9:$B$302,I22)</f>
        <v>0</v>
      </c>
    </row>
    <row r="23" spans="1:14" ht="16" customHeight="1" x14ac:dyDescent="0.25">
      <c r="A23" s="383" t="s">
        <v>189</v>
      </c>
      <c r="B23" s="384"/>
      <c r="C23" s="384"/>
      <c r="D23" s="385"/>
      <c r="E23" s="202">
        <f>COUNTIFS('New Employees'!$A$9:$A$302,"PPO",'New Employees'!$B$9:$B$302,A23,'New Employees'!$Q$9:$Q$302,"M - Member/Employee")</f>
        <v>0</v>
      </c>
      <c r="F23" s="200">
        <f>COUNTIFS('New Employees'!$A$9:$A$302,"PPO",'New Employees'!$B$9:$B$302,A23)</f>
        <v>0</v>
      </c>
      <c r="I23" s="383" t="s">
        <v>189</v>
      </c>
      <c r="J23" s="384"/>
      <c r="K23" s="384"/>
      <c r="L23" s="385"/>
      <c r="M23" s="202">
        <f>COUNTIFS(COBRA!$A$9:$A$302,"PPO",COBRA!$B$9:$B$302,I23,COBRA!$J$9:$J$302,"M - Member/Employee")</f>
        <v>0</v>
      </c>
      <c r="N23" s="200">
        <f>COUNTIFS(COBRA!$A$9:$A$302,"PPO",COBRA!$B$9:$B$302,I23)</f>
        <v>0</v>
      </c>
    </row>
    <row r="24" spans="1:14" ht="16" customHeight="1" x14ac:dyDescent="0.25">
      <c r="A24" s="383" t="s">
        <v>190</v>
      </c>
      <c r="B24" s="384"/>
      <c r="C24" s="384"/>
      <c r="D24" s="385"/>
      <c r="E24" s="202">
        <f>COUNTIFS('New Employees'!$A$9:$A$302,"PPO",'New Employees'!$B$9:$B$302,A24,'New Employees'!$Q$9:$Q$302,"M - Member/Employee")</f>
        <v>0</v>
      </c>
      <c r="F24" s="200">
        <f>COUNTIFS('New Employees'!$A$9:$A$302,"PPO",'New Employees'!$B$9:$B$302,A24)</f>
        <v>0</v>
      </c>
      <c r="I24" s="383" t="s">
        <v>190</v>
      </c>
      <c r="J24" s="384"/>
      <c r="K24" s="384"/>
      <c r="L24" s="385"/>
      <c r="M24" s="202">
        <f>COUNTIFS(COBRA!$A$9:$A$302,"PPO",COBRA!$B$9:$B$302,I24,COBRA!$J$9:$J$302,"M - Member/Employee")</f>
        <v>0</v>
      </c>
      <c r="N24" s="200">
        <f>COUNTIFS(COBRA!$A$9:$A$302,"PPO",COBRA!$B$9:$B$302,I24)</f>
        <v>0</v>
      </c>
    </row>
    <row r="25" spans="1:14" ht="16" customHeight="1" x14ac:dyDescent="0.25">
      <c r="A25" s="383" t="s">
        <v>191</v>
      </c>
      <c r="B25" s="384"/>
      <c r="C25" s="384"/>
      <c r="D25" s="385"/>
      <c r="E25" s="202">
        <f>COUNTIFS('New Employees'!$A$9:$A$302,"PPO",'New Employees'!$B$9:$B$302,A25,'New Employees'!$Q$9:$Q$302,"M - Member/Employee")</f>
        <v>0</v>
      </c>
      <c r="F25" s="200">
        <f>COUNTIFS('New Employees'!$A$9:$A$302,"PPO",'New Employees'!$B$9:$B$302,A25)</f>
        <v>0</v>
      </c>
      <c r="G25" s="168"/>
      <c r="H25" s="168"/>
      <c r="I25" s="383" t="s">
        <v>191</v>
      </c>
      <c r="J25" s="384"/>
      <c r="K25" s="384"/>
      <c r="L25" s="385"/>
      <c r="M25" s="202">
        <f>COUNTIFS(COBRA!$A$9:$A$302,"PPO",COBRA!$B$9:$B$302,I25,COBRA!$J$9:$J$302,"M - Member/Employee")</f>
        <v>0</v>
      </c>
      <c r="N25" s="200">
        <f>COUNTIFS(COBRA!$A$9:$A$302,"PPO",COBRA!$B$9:$B$302,I25)</f>
        <v>0</v>
      </c>
    </row>
    <row r="26" spans="1:14" ht="16" customHeight="1" x14ac:dyDescent="0.25">
      <c r="A26" s="383" t="s">
        <v>244</v>
      </c>
      <c r="B26" s="384"/>
      <c r="C26" s="384"/>
      <c r="D26" s="385"/>
      <c r="E26" s="202">
        <f>COUNTIFS('New Employees'!$A$9:$A$302,"PPO",'New Employees'!$B$9:$B$302,A26,'New Employees'!$Q$9:$Q$302,"M - Member/Employee")</f>
        <v>0</v>
      </c>
      <c r="F26" s="200">
        <f>COUNTIFS('New Employees'!$A$9:$A$302,"PPO",'New Employees'!$B$9:$B$302,A26)</f>
        <v>0</v>
      </c>
      <c r="G26" s="168"/>
      <c r="H26" s="168"/>
      <c r="I26" s="383" t="s">
        <v>244</v>
      </c>
      <c r="J26" s="384"/>
      <c r="K26" s="384"/>
      <c r="L26" s="385"/>
      <c r="M26" s="202">
        <f>COUNTIFS(COBRA!$A$9:$A$302,"PPO",COBRA!$B$9:$B$302,I26,COBRA!$J$9:$J$302,"M - Member/Employee")</f>
        <v>0</v>
      </c>
      <c r="N26" s="200">
        <f>COUNTIFS(COBRA!$A$9:$A$302,"PPO",COBRA!$B$9:$B$302,I26)</f>
        <v>0</v>
      </c>
    </row>
    <row r="27" spans="1:14" ht="16" customHeight="1" x14ac:dyDescent="0.25">
      <c r="A27" s="383" t="s">
        <v>222</v>
      </c>
      <c r="B27" s="384"/>
      <c r="C27" s="384"/>
      <c r="D27" s="385"/>
      <c r="E27" s="202">
        <f>COUNTIFS('New Employees'!$A$9:$A$302,"PPO",'New Employees'!$B$9:$B$302,A27,'New Employees'!$Q$9:$Q$302,"M - Member/Employee")</f>
        <v>0</v>
      </c>
      <c r="F27" s="200">
        <f>COUNTIFS('New Employees'!$A$9:$A$302,"PPO",'New Employees'!$B$9:$B$302,A27)</f>
        <v>0</v>
      </c>
      <c r="G27" s="168"/>
      <c r="H27" s="168"/>
      <c r="I27" s="383" t="s">
        <v>222</v>
      </c>
      <c r="J27" s="384"/>
      <c r="K27" s="384"/>
      <c r="L27" s="385"/>
      <c r="M27" s="202">
        <f>COUNTIFS(COBRA!$A$9:$A$302,"PPO",COBRA!$B$9:$B$302,I27,COBRA!$J$9:$J$302,"M - Member/Employee")</f>
        <v>0</v>
      </c>
      <c r="N27" s="200">
        <f>COUNTIFS(COBRA!$A$9:$A$302,"PPO",COBRA!$B$9:$B$302,I27)</f>
        <v>0</v>
      </c>
    </row>
    <row r="28" spans="1:14" s="168" customFormat="1" ht="16" customHeight="1" x14ac:dyDescent="0.25">
      <c r="A28" s="383" t="s">
        <v>245</v>
      </c>
      <c r="B28" s="384"/>
      <c r="C28" s="384"/>
      <c r="D28" s="385"/>
      <c r="E28" s="202">
        <f>COUNTIFS('New Employees'!$A$9:$A$302,"PPO",'New Employees'!$B$9:$B$302,A28,'New Employees'!$Q$9:$Q$302,"M - Member/Employee")</f>
        <v>0</v>
      </c>
      <c r="F28" s="200">
        <f>COUNTIFS('New Employees'!$A$9:$A$302,"PPO",'New Employees'!$B$9:$B$302,A28)</f>
        <v>0</v>
      </c>
      <c r="I28" s="383" t="s">
        <v>245</v>
      </c>
      <c r="J28" s="384"/>
      <c r="K28" s="384"/>
      <c r="L28" s="385"/>
      <c r="M28" s="202">
        <f>COUNTIFS(COBRA!$A$9:$A$302,"PPO",COBRA!$B$9:$B$302,I28,COBRA!$J$9:$J$302,"M - Member/Employee")</f>
        <v>0</v>
      </c>
      <c r="N28" s="200">
        <f>COUNTIFS(COBRA!$A$9:$A$302,"PPO",COBRA!$B$9:$B$302,I28)</f>
        <v>0</v>
      </c>
    </row>
    <row r="29" spans="1:14" s="168" customFormat="1" ht="16" customHeight="1" x14ac:dyDescent="0.25">
      <c r="A29" s="383" t="s">
        <v>224</v>
      </c>
      <c r="B29" s="384"/>
      <c r="C29" s="384"/>
      <c r="D29" s="385"/>
      <c r="E29" s="202">
        <f>COUNTIFS('New Employees'!$A$9:$A$302,"PPO",'New Employees'!$B$9:$B$302,A29,'New Employees'!$Q$9:$Q$302,"M - Member/Employee")</f>
        <v>0</v>
      </c>
      <c r="F29" s="200">
        <f>COUNTIFS('New Employees'!$A$9:$A$302,"PPO",'New Employees'!$B$9:$B$302,A29)</f>
        <v>0</v>
      </c>
      <c r="I29" s="383" t="s">
        <v>224</v>
      </c>
      <c r="J29" s="384"/>
      <c r="K29" s="384"/>
      <c r="L29" s="385"/>
      <c r="M29" s="202">
        <f>COUNTIFS(COBRA!$A$9:$A$302,"PPO",COBRA!$B$9:$B$302,I29,COBRA!$J$9:$J$302,"M - Member/Employee")</f>
        <v>0</v>
      </c>
      <c r="N29" s="200">
        <f>COUNTIFS(COBRA!$A$9:$A$302,"PPO",COBRA!$B$9:$B$302,I29)</f>
        <v>0</v>
      </c>
    </row>
    <row r="30" spans="1:14" s="168" customFormat="1" ht="16" customHeight="1" x14ac:dyDescent="0.25">
      <c r="A30" s="383" t="s">
        <v>246</v>
      </c>
      <c r="B30" s="384"/>
      <c r="C30" s="384"/>
      <c r="D30" s="385"/>
      <c r="E30" s="202">
        <f>COUNTIFS('New Employees'!$A$9:$A$302,"PPO",'New Employees'!$B$9:$B$302,A30,'New Employees'!$Q$9:$Q$302,"M - Member/Employee")</f>
        <v>0</v>
      </c>
      <c r="F30" s="200">
        <f>COUNTIFS('New Employees'!$A$9:$A$302,"PPO",'New Employees'!$B$9:$B$302,A30)</f>
        <v>0</v>
      </c>
      <c r="I30" s="383" t="s">
        <v>246</v>
      </c>
      <c r="J30" s="384"/>
      <c r="K30" s="384"/>
      <c r="L30" s="385"/>
      <c r="M30" s="202">
        <f>COUNTIFS(COBRA!$A$9:$A$302,"PPO",COBRA!$B$9:$B$302,I30,COBRA!$J$9:$J$302,"M - Member/Employee")</f>
        <v>0</v>
      </c>
      <c r="N30" s="200">
        <f>COUNTIFS(COBRA!$A$9:$A$302,"PPO",COBRA!$B$9:$B$302,I30)</f>
        <v>0</v>
      </c>
    </row>
    <row r="31" spans="1:14" s="168" customFormat="1" ht="16" customHeight="1" x14ac:dyDescent="0.25">
      <c r="A31" s="383" t="s">
        <v>225</v>
      </c>
      <c r="B31" s="384"/>
      <c r="C31" s="384"/>
      <c r="D31" s="385"/>
      <c r="E31" s="202">
        <f>COUNTIFS('New Employees'!$A$9:$A$302,"PPO",'New Employees'!$B$9:$B$302,A31,'New Employees'!$Q$9:$Q$302,"M - Member/Employee")</f>
        <v>0</v>
      </c>
      <c r="F31" s="200">
        <f>COUNTIFS('New Employees'!$A$9:$A$302,"PPO",'New Employees'!$B$9:$B$302,A31)</f>
        <v>0</v>
      </c>
      <c r="I31" s="383" t="s">
        <v>225</v>
      </c>
      <c r="J31" s="384"/>
      <c r="K31" s="384"/>
      <c r="L31" s="385"/>
      <c r="M31" s="202">
        <f>COUNTIFS(COBRA!$A$9:$A$302,"PPO",COBRA!$B$9:$B$302,I31,COBRA!$J$9:$J$302,"M - Member/Employee")</f>
        <v>0</v>
      </c>
      <c r="N31" s="200">
        <f>COUNTIFS(COBRA!$A$9:$A$302,"PPO",COBRA!$B$9:$B$302,I31)</f>
        <v>0</v>
      </c>
    </row>
    <row r="32" spans="1:14" s="168" customFormat="1" ht="16" customHeight="1" x14ac:dyDescent="0.25">
      <c r="A32" s="383" t="s">
        <v>228</v>
      </c>
      <c r="B32" s="395"/>
      <c r="C32" s="395"/>
      <c r="D32" s="396"/>
      <c r="E32" s="202">
        <f>COUNTIFS('New Employees'!$A$9:$A$302,"HDHP",'New Employees'!$B$9:$B$302,A32,'New Employees'!$Q$9:$Q$302,"M - Member/Employee")</f>
        <v>0</v>
      </c>
      <c r="F32" s="200">
        <f>COUNTIFS('New Employees'!$A$9:$A$302,"HDHP",'New Employees'!$B$9:$B$302,A32)</f>
        <v>0</v>
      </c>
      <c r="I32" s="383" t="s">
        <v>228</v>
      </c>
      <c r="J32" s="395"/>
      <c r="K32" s="395"/>
      <c r="L32" s="396"/>
      <c r="M32" s="202">
        <f>COUNTIFS(COBRA!$A$9:$A$302,"HDHP",COBRA!$B$9:$B$302,I32,COBRA!$J$9:$J$302,"M - Member/Employee")</f>
        <v>0</v>
      </c>
      <c r="N32" s="200">
        <f>COUNTIFS(COBRA!$A$9:$A$302,"HDHP",COBRA!$B$9:$B$302,I32)</f>
        <v>0</v>
      </c>
    </row>
    <row r="33" spans="1:15" s="168" customFormat="1" ht="16" customHeight="1" x14ac:dyDescent="0.25">
      <c r="A33" s="383" t="s">
        <v>229</v>
      </c>
      <c r="B33" s="395"/>
      <c r="C33" s="395"/>
      <c r="D33" s="396"/>
      <c r="E33" s="202">
        <f>COUNTIFS('New Employees'!$A$9:$A$302,"HDHP",'New Employees'!$B$9:$B$302,A33,'New Employees'!$Q$9:$Q$302,"M - Member/Employee")</f>
        <v>0</v>
      </c>
      <c r="F33" s="200">
        <f>COUNTIFS('New Employees'!$A$9:$A$302,"HDHP",'New Employees'!$B$9:$B$302,A33)</f>
        <v>0</v>
      </c>
      <c r="I33" s="383" t="s">
        <v>229</v>
      </c>
      <c r="J33" s="395"/>
      <c r="K33" s="395"/>
      <c r="L33" s="396"/>
      <c r="M33" s="202">
        <f>COUNTIFS(COBRA!$A$9:$A$302,"HDHP",COBRA!$B$9:$B$302,I33,COBRA!$J$9:$J$302,"M - Member/Employee")</f>
        <v>0</v>
      </c>
      <c r="N33" s="200">
        <f>COUNTIFS(COBRA!$A$9:$A$302,"HDHP",COBRA!$B$9:$B$302,I33)</f>
        <v>0</v>
      </c>
    </row>
    <row r="34" spans="1:15" s="168" customFormat="1" ht="16" customHeight="1" x14ac:dyDescent="0.25">
      <c r="A34" s="383" t="s">
        <v>226</v>
      </c>
      <c r="B34" s="395"/>
      <c r="C34" s="395"/>
      <c r="D34" s="396"/>
      <c r="E34" s="202">
        <f>COUNTIFS('New Employees'!$A$9:$A$302,"HDHP",'New Employees'!$B$9:$B$302,A34,'New Employees'!$Q$9:$Q$302,"M - Member/Employee")</f>
        <v>0</v>
      </c>
      <c r="F34" s="200">
        <f>COUNTIFS('New Employees'!$A$9:$A$302,"HDHP",'New Employees'!$B$9:$B$302,A34)</f>
        <v>0</v>
      </c>
      <c r="I34" s="383" t="s">
        <v>226</v>
      </c>
      <c r="J34" s="395"/>
      <c r="K34" s="395"/>
      <c r="L34" s="396"/>
      <c r="M34" s="202">
        <f>COUNTIFS(COBRA!$A$9:$A$302,"HDHP",COBRA!$B$9:$B$302,I34,COBRA!$J$9:$J$302,"M - Member/Employee")</f>
        <v>0</v>
      </c>
      <c r="N34" s="200">
        <f>COUNTIFS(COBRA!$A$9:$A$302,"HDHP",COBRA!$B$9:$B$302,I34)</f>
        <v>0</v>
      </c>
    </row>
    <row r="35" spans="1:15" s="168" customFormat="1" ht="16" customHeight="1" x14ac:dyDescent="0.25">
      <c r="A35" s="383" t="s">
        <v>230</v>
      </c>
      <c r="B35" s="395"/>
      <c r="C35" s="395"/>
      <c r="D35" s="396"/>
      <c r="E35" s="202">
        <f>COUNTIFS('New Employees'!$A$9:$A$302,"HDHP",'New Employees'!$B$9:$B$302,A35,'New Employees'!$Q$9:$Q$302,"M - Member/Employee")</f>
        <v>0</v>
      </c>
      <c r="F35" s="200">
        <f>COUNTIFS('New Employees'!$A$9:$A$302,"HDHP",'New Employees'!$B$9:$B$302,A35)</f>
        <v>0</v>
      </c>
      <c r="I35" s="383" t="s">
        <v>230</v>
      </c>
      <c r="J35" s="395"/>
      <c r="K35" s="395"/>
      <c r="L35" s="396"/>
      <c r="M35" s="202">
        <f>COUNTIFS(COBRA!$A$9:$A$302,"HDHP",COBRA!$B$9:$B$302,I35,COBRA!$J$9:$J$302,"M - Member/Employee")</f>
        <v>0</v>
      </c>
      <c r="N35" s="200">
        <f>COUNTIFS(COBRA!$A$9:$A$302,"HDHP",COBRA!$B$9:$B$302,I35)</f>
        <v>0</v>
      </c>
    </row>
    <row r="36" spans="1:15" ht="16" customHeight="1" x14ac:dyDescent="0.25">
      <c r="A36" s="383" t="s">
        <v>227</v>
      </c>
      <c r="B36" s="384"/>
      <c r="C36" s="384"/>
      <c r="D36" s="385"/>
      <c r="E36" s="202">
        <f>COUNTIFS('New Employees'!$A$9:$A$302,"HDHP",'New Employees'!$B$9:$B$302,A36,'New Employees'!$Q$9:$Q$302,"M - Member/Employee")</f>
        <v>0</v>
      </c>
      <c r="F36" s="200">
        <f>COUNTIFS('New Employees'!$A$9:$A$302,"HDHP",'New Employees'!$B$9:$B$302,A36)</f>
        <v>0</v>
      </c>
      <c r="H36" s="75"/>
      <c r="I36" s="383" t="s">
        <v>227</v>
      </c>
      <c r="J36" s="384"/>
      <c r="K36" s="384"/>
      <c r="L36" s="385"/>
      <c r="M36" s="202">
        <f>COUNTIFS(COBRA!$A$9:$A$302,"HDHP",COBRA!$B$9:$B$302,I36,COBRA!$J$9:$J$302,"M - Member/Employee")</f>
        <v>0</v>
      </c>
      <c r="N36" s="200">
        <f>COUNTIFS(COBRA!$A$9:$A$302,"HDHP",COBRA!$B$9:$B$302,I36)</f>
        <v>0</v>
      </c>
    </row>
    <row r="37" spans="1:15" s="168" customFormat="1" ht="16" customHeight="1" x14ac:dyDescent="0.25">
      <c r="A37" s="383" t="s">
        <v>231</v>
      </c>
      <c r="B37" s="395"/>
      <c r="C37" s="395"/>
      <c r="D37" s="396"/>
      <c r="E37" s="202">
        <f>COUNTIFS('New Employees'!$A$9:$A$302,"HDHP",'New Employees'!$B$9:$B$302,A37,'New Employees'!$Q$9:$Q$302,"M - Member/Employee")</f>
        <v>0</v>
      </c>
      <c r="F37" s="200">
        <f>COUNTIFS('New Employees'!$A$9:$A$302,"HDHP",'New Employees'!$B$9:$B$302,A37)</f>
        <v>0</v>
      </c>
      <c r="H37" s="167"/>
      <c r="I37" s="383" t="s">
        <v>231</v>
      </c>
      <c r="J37" s="395"/>
      <c r="K37" s="395"/>
      <c r="L37" s="396"/>
      <c r="M37" s="202">
        <f>COUNTIFS(COBRA!$A$9:$A$302,"HDHP",COBRA!$B$9:$B$302,I37,COBRA!$J$9:$J$302,"M - Member/Employee")</f>
        <v>0</v>
      </c>
      <c r="N37" s="200">
        <f>COUNTIFS(COBRA!$A$9:$A$302,"HDHP",COBRA!$B$9:$B$302,I37)</f>
        <v>0</v>
      </c>
    </row>
    <row r="38" spans="1:15" ht="16" customHeight="1" x14ac:dyDescent="0.25">
      <c r="A38" s="391" t="s">
        <v>235</v>
      </c>
      <c r="B38" s="392"/>
      <c r="C38" s="392"/>
      <c r="D38" s="392"/>
      <c r="E38" s="202">
        <f>COUNTIFS('New Employees'!$A$9:$A$302,"Standard PPO",'New Employees'!$B$9:$B$302,A38,'New Employees'!$Q$9:$Q$302,"M - Member/Employee")</f>
        <v>0</v>
      </c>
      <c r="F38" s="200">
        <f>COUNTIFS('New Employees'!$A$9:$A$302,"Standard PPO",'New Employees'!$B$9:$B$302,A38)</f>
        <v>0</v>
      </c>
      <c r="G38" s="168"/>
      <c r="H38" s="167"/>
      <c r="I38" s="391" t="s">
        <v>235</v>
      </c>
      <c r="J38" s="392"/>
      <c r="K38" s="392"/>
      <c r="L38" s="392"/>
      <c r="M38" s="202">
        <f>COUNTIFS(COBRA!$A$9:$A$302,"Standard PPO",COBRA!$B$9:$B$302,I38,COBRA!$J$9:$J$302,"M - Member/Employee")</f>
        <v>0</v>
      </c>
      <c r="N38" s="200">
        <f>COUNTIFS(COBRA!$A$9:$A$302,"Standard PPO",COBRA!$B$9:$B$302,I38)</f>
        <v>0</v>
      </c>
    </row>
    <row r="39" spans="1:15" ht="16" customHeight="1" x14ac:dyDescent="0.25">
      <c r="A39" s="391" t="s">
        <v>236</v>
      </c>
      <c r="B39" s="392"/>
      <c r="C39" s="392"/>
      <c r="D39" s="392"/>
      <c r="E39" s="202">
        <f>COUNTIFS('New Employees'!$A$9:$A$302,"Standard PPO",'New Employees'!$B$9:$B$302,A39,'New Employees'!$Q$9:$Q$302,"M - Member/Employee")</f>
        <v>0</v>
      </c>
      <c r="F39" s="200">
        <f>COUNTIFS('New Employees'!$A$9:$A$302,"Standard PPO",'New Employees'!$B$9:$B$302,A39)</f>
        <v>0</v>
      </c>
      <c r="G39" s="168"/>
      <c r="H39" s="167"/>
      <c r="I39" s="391" t="s">
        <v>236</v>
      </c>
      <c r="J39" s="392"/>
      <c r="K39" s="392"/>
      <c r="L39" s="392"/>
      <c r="M39" s="202">
        <f>COUNTIFS(COBRA!$A$9:$A$302,"Standard PPO",COBRA!$B$9:$B$302,I39,COBRA!$J$9:$J$302,"M - Member/Employee")</f>
        <v>0</v>
      </c>
      <c r="N39" s="200">
        <f>COUNTIFS(COBRA!$A$9:$A$302,"Standard PPO",COBRA!$B$9:$B$302,I39)</f>
        <v>0</v>
      </c>
    </row>
    <row r="40" spans="1:15" ht="16" customHeight="1" thickBot="1" x14ac:dyDescent="0.3">
      <c r="A40" s="393" t="s">
        <v>237</v>
      </c>
      <c r="B40" s="394"/>
      <c r="C40" s="394"/>
      <c r="D40" s="394"/>
      <c r="E40" s="205">
        <f>COUNTIFS('New Employees'!$A$9:$A$302,"Standard PPO",'New Employees'!$B$9:$B$302,A40,'New Employees'!$Q$9:$Q$302,"M - Member/Employee")</f>
        <v>0</v>
      </c>
      <c r="F40" s="206">
        <f>COUNTIFS('New Employees'!$A$9:$A$302,"Standard PPO",'New Employees'!$B$9:$B$302,A40)</f>
        <v>0</v>
      </c>
      <c r="H40" s="75"/>
      <c r="I40" s="393" t="s">
        <v>237</v>
      </c>
      <c r="J40" s="394"/>
      <c r="K40" s="394"/>
      <c r="L40" s="394"/>
      <c r="M40" s="205">
        <f>COUNTIFS(COBRA!$A$9:$A$302,"Standard PPO",COBRA!$B$9:$B$302,I40,COBRA!$J$9:$J$302,"M - Member/Employee")</f>
        <v>0</v>
      </c>
      <c r="N40" s="206">
        <f>COUNTIFS(COBRA!$A$9:$A$302,"Standard PPO",COBRA!$B$9:$B$302,I40)</f>
        <v>0</v>
      </c>
    </row>
    <row r="41" spans="1:15" ht="16" customHeight="1" thickBot="1" x14ac:dyDescent="0.3">
      <c r="I41" s="75"/>
      <c r="N41" s="75"/>
    </row>
    <row r="42" spans="1:15" ht="16" customHeight="1" x14ac:dyDescent="0.25">
      <c r="A42" s="386" t="s">
        <v>120</v>
      </c>
      <c r="B42" s="387"/>
      <c r="C42" s="387"/>
      <c r="D42" s="387"/>
      <c r="E42" s="203" t="s">
        <v>90</v>
      </c>
      <c r="F42" s="204" t="s">
        <v>92</v>
      </c>
      <c r="I42" s="386" t="s">
        <v>119</v>
      </c>
      <c r="J42" s="387"/>
      <c r="K42" s="387"/>
      <c r="L42" s="387"/>
      <c r="M42" s="203" t="s">
        <v>90</v>
      </c>
      <c r="N42" s="204" t="s">
        <v>92</v>
      </c>
    </row>
    <row r="43" spans="1:15" ht="16" customHeight="1" x14ac:dyDescent="0.25">
      <c r="A43" s="383" t="s">
        <v>158</v>
      </c>
      <c r="B43" s="395"/>
      <c r="C43" s="395"/>
      <c r="D43" s="396"/>
      <c r="E43" s="202">
        <f>COUNTIFS('New Employees'!$C$9:$C$302,"Plus D50-1855-1500",'New Employees'!$Q$9:$Q$302,"M - Member/Employee")</f>
        <v>0</v>
      </c>
      <c r="F43" s="200">
        <f>COUNTIFS('New Employees'!$C$9:$C$302,A43)</f>
        <v>0</v>
      </c>
      <c r="I43" s="383" t="s">
        <v>158</v>
      </c>
      <c r="J43" s="399"/>
      <c r="K43" s="399"/>
      <c r="L43" s="400"/>
      <c r="M43" s="202">
        <f>COUNTIFS(COBRA!$C$9:$C$302,"Plus D50-1855-1500",COBRA!$J$9:$J$302,"M - Member/Employee")</f>
        <v>0</v>
      </c>
      <c r="N43" s="200">
        <f>COUNTIFS(COBRA!$C$9:$C$302,"Plus D50-1855-1500")</f>
        <v>0</v>
      </c>
    </row>
    <row r="44" spans="1:15" ht="16" customHeight="1" x14ac:dyDescent="0.25">
      <c r="A44" s="383" t="s">
        <v>161</v>
      </c>
      <c r="B44" s="395"/>
      <c r="C44" s="395"/>
      <c r="D44" s="396"/>
      <c r="E44" s="202">
        <f>COUNTIFS('New Employees'!$C$9:$C$302,"Value D50-185-1500V",'New Employees'!$Q$9:$Q$302,"M - Member/Employee")</f>
        <v>0</v>
      </c>
      <c r="F44" s="200">
        <f>COUNTIFS('New Employees'!$C$9:$C$302,A44)</f>
        <v>0</v>
      </c>
      <c r="I44" s="383" t="s">
        <v>161</v>
      </c>
      <c r="J44" s="399"/>
      <c r="K44" s="399"/>
      <c r="L44" s="400"/>
      <c r="M44" s="202">
        <f>COUNTIFS(COBRA!$C$9:$C$302,"Value D50-185-1500V",COBRA!$J$9:$J$302,"M - Member/Employee")</f>
        <v>0</v>
      </c>
      <c r="N44" s="200">
        <f>COUNTIFS(COBRA!$C$9:$C$302,"Value D50-185-1500V")</f>
        <v>0</v>
      </c>
    </row>
    <row r="45" spans="1:15" ht="16" customHeight="1" x14ac:dyDescent="0.25">
      <c r="A45" s="383" t="s">
        <v>164</v>
      </c>
      <c r="B45" s="395"/>
      <c r="C45" s="395"/>
      <c r="D45" s="396"/>
      <c r="E45" s="202">
        <f>COUNTIFS('New Employees'!$C$9:$C$302,"Preferred Plus DP50-1855-1500",'New Employees'!$Q$9:$Q$302,"M - Member/Employee")</f>
        <v>0</v>
      </c>
      <c r="F45" s="200">
        <f>COUNTIFS('New Employees'!$C$9:$C$302,A45)</f>
        <v>0</v>
      </c>
      <c r="I45" s="383" t="s">
        <v>164</v>
      </c>
      <c r="J45" s="399"/>
      <c r="K45" s="399"/>
      <c r="L45" s="400"/>
      <c r="M45" s="202">
        <f>COUNTIFS(COBRA!$C$9:$C$302,"Preferred Plus DP50-1855-1500",COBRA!$J$9:$J$302,"M - Member/Employee")</f>
        <v>0</v>
      </c>
      <c r="N45" s="200">
        <f>COUNTIFS(COBRA!$C$9:$C$302,"Preferred Plus DP50-1855-1500")</f>
        <v>0</v>
      </c>
    </row>
    <row r="46" spans="1:15" ht="16" customHeight="1" thickBot="1" x14ac:dyDescent="0.3">
      <c r="A46" s="388" t="s">
        <v>167</v>
      </c>
      <c r="B46" s="389"/>
      <c r="C46" s="389"/>
      <c r="D46" s="390"/>
      <c r="E46" s="205">
        <f>COUNTIFS('New Employees'!$C$9:$C$302,"Essentials D50-16-500",'New Employees'!$Q$9:$Q$302,"M - Member/Employee")</f>
        <v>0</v>
      </c>
      <c r="F46" s="206">
        <f>COUNTIFS('New Employees'!$C$9:$C$302,A46)</f>
        <v>0</v>
      </c>
      <c r="I46" s="388" t="s">
        <v>167</v>
      </c>
      <c r="J46" s="397"/>
      <c r="K46" s="397"/>
      <c r="L46" s="398"/>
      <c r="M46" s="205">
        <f>COUNTIFS(COBRA!$C$9:$C$302,"Essentials D50-16-500",COBRA!$J$9:$J$302,"M - Member/Employee")</f>
        <v>0</v>
      </c>
      <c r="N46" s="206">
        <f>COUNTIFS(COBRA!$C$9:$C$302,"Essentials D50-16-500")</f>
        <v>0</v>
      </c>
      <c r="O46" s="75"/>
    </row>
    <row r="47" spans="1:15" ht="16" customHeight="1" thickBot="1" x14ac:dyDescent="0.3">
      <c r="A47" s="142"/>
      <c r="B47" s="142"/>
      <c r="C47" s="142"/>
      <c r="D47" s="142"/>
      <c r="E47" s="141"/>
      <c r="F47" s="141"/>
      <c r="I47" s="142"/>
      <c r="J47" s="142"/>
      <c r="K47" s="142"/>
      <c r="L47" s="142"/>
      <c r="M47" s="141"/>
      <c r="N47" s="141"/>
      <c r="O47" s="75"/>
    </row>
    <row r="48" spans="1:15" ht="16" customHeight="1" x14ac:dyDescent="0.25">
      <c r="A48" s="386" t="s">
        <v>118</v>
      </c>
      <c r="B48" s="387"/>
      <c r="C48" s="387"/>
      <c r="D48" s="387"/>
      <c r="E48" s="203" t="s">
        <v>90</v>
      </c>
      <c r="F48" s="204" t="s">
        <v>92</v>
      </c>
      <c r="I48" s="386" t="s">
        <v>117</v>
      </c>
      <c r="J48" s="387"/>
      <c r="K48" s="387"/>
      <c r="L48" s="387"/>
      <c r="M48" s="203" t="s">
        <v>90</v>
      </c>
      <c r="N48" s="204" t="s">
        <v>92</v>
      </c>
      <c r="O48" s="75"/>
    </row>
    <row r="49" spans="1:18" ht="16" customHeight="1" x14ac:dyDescent="0.25">
      <c r="A49" s="383" t="s">
        <v>159</v>
      </c>
      <c r="B49" s="399"/>
      <c r="C49" s="399"/>
      <c r="D49" s="400"/>
      <c r="E49" s="202">
        <f>COUNTIFS('New Employees'!$D$9:$D$302,"Elite 1010-1",'New Employees'!$Q$9:$Q$302,"M - Member/Employee")</f>
        <v>0</v>
      </c>
      <c r="F49" s="200">
        <f>COUNTIFS('New Employees'!$D$9:$D$302,"Elite 1010-1")</f>
        <v>0</v>
      </c>
      <c r="I49" s="383" t="s">
        <v>159</v>
      </c>
      <c r="J49" s="399"/>
      <c r="K49" s="399"/>
      <c r="L49" s="400"/>
      <c r="M49" s="202">
        <f>COUNTIFS(COBRA!$D$9:$D$302,"Elite 1010-1",COBRA!$J$9:$J$302,"M - Member/Employee")</f>
        <v>0</v>
      </c>
      <c r="N49" s="200">
        <f>COUNTIFS(COBRA!$D$9:$D$302,"Elite 1010-1")</f>
        <v>0</v>
      </c>
      <c r="O49" s="75"/>
      <c r="P49" s="75"/>
      <c r="Q49" s="75"/>
    </row>
    <row r="50" spans="1:18" ht="16" customHeight="1" x14ac:dyDescent="0.25">
      <c r="A50" s="383" t="s">
        <v>162</v>
      </c>
      <c r="B50" s="399"/>
      <c r="C50" s="399"/>
      <c r="D50" s="400"/>
      <c r="E50" s="202">
        <f>COUNTIFS('New Employees'!$D$9:$D$302,"Preferred 1025-2",'New Employees'!$Q$9:$Q$302,"M - Member/Employee")</f>
        <v>0</v>
      </c>
      <c r="F50" s="200">
        <f>COUNTIFS('New Employees'!$D$9:$D$302,"Preferred 1025-2")</f>
        <v>0</v>
      </c>
      <c r="I50" s="383" t="s">
        <v>162</v>
      </c>
      <c r="J50" s="399"/>
      <c r="K50" s="399"/>
      <c r="L50" s="400"/>
      <c r="M50" s="202">
        <f>COUNTIFS(COBRA!$D$9:$D$302,"Preferred 1025-2",COBRA!$J$9:$J$302,"M - Member/Employee")</f>
        <v>0</v>
      </c>
      <c r="N50" s="200">
        <f>COUNTIFS(COBRA!$D$9:$D$302,"Preferred 1025-2")</f>
        <v>0</v>
      </c>
      <c r="O50" s="75"/>
    </row>
    <row r="51" spans="1:18" ht="16" customHeight="1" thickBot="1" x14ac:dyDescent="0.3">
      <c r="A51" s="388" t="s">
        <v>165</v>
      </c>
      <c r="B51" s="397"/>
      <c r="C51" s="397"/>
      <c r="D51" s="398"/>
      <c r="E51" s="205">
        <f>COUNTIFS('New Employees'!$D$9:$D$302,"Preferred 1025-3",'New Employees'!$Q$9:$Q$302,"M - Member/Employee")</f>
        <v>0</v>
      </c>
      <c r="F51" s="206">
        <f>COUNTIFS('New Employees'!$D$9:$D$302,"Preferred 1025-3")</f>
        <v>0</v>
      </c>
      <c r="I51" s="388" t="s">
        <v>165</v>
      </c>
      <c r="J51" s="397"/>
      <c r="K51" s="397"/>
      <c r="L51" s="398"/>
      <c r="M51" s="205">
        <f>COUNTIFS(COBRA!$D$9:$D$302,"Preferred 1025-3",COBRA!$J$9:$J$302,"M - Member/Employee")</f>
        <v>0</v>
      </c>
      <c r="N51" s="206">
        <f>COUNTIFS(COBRA!$D$9:$D$302,"Preferred 1025-3")</f>
        <v>0</v>
      </c>
      <c r="O51" s="75"/>
    </row>
    <row r="52" spans="1:18" ht="16" customHeight="1" x14ac:dyDescent="0.25">
      <c r="A52" s="142"/>
      <c r="B52" s="142"/>
      <c r="C52" s="142"/>
      <c r="D52" s="142"/>
      <c r="E52" s="141"/>
      <c r="F52" s="141"/>
      <c r="I52" s="142"/>
      <c r="J52" s="142"/>
      <c r="K52" s="142"/>
      <c r="L52" s="142"/>
      <c r="M52" s="141"/>
      <c r="N52" s="141"/>
      <c r="O52" s="75"/>
    </row>
    <row r="53" spans="1:18" ht="16" customHeight="1" x14ac:dyDescent="0.25">
      <c r="G53" s="75"/>
      <c r="H53" s="75"/>
      <c r="I53" s="75"/>
      <c r="O53" s="75"/>
    </row>
    <row r="54" spans="1:18" ht="16" customHeight="1" x14ac:dyDescent="0.25">
      <c r="G54" s="80"/>
      <c r="H54" s="75"/>
      <c r="I54" s="75"/>
      <c r="O54" s="75"/>
    </row>
    <row r="55" spans="1:18" ht="16" customHeight="1" x14ac:dyDescent="0.25">
      <c r="G55" s="75"/>
      <c r="H55" s="75"/>
      <c r="I55" s="75"/>
      <c r="O55" s="75"/>
    </row>
    <row r="56" spans="1:18" ht="16" customHeight="1" x14ac:dyDescent="0.25">
      <c r="G56" s="75"/>
      <c r="H56" s="75"/>
      <c r="I56" s="75"/>
      <c r="O56" s="75"/>
      <c r="P56" s="75"/>
      <c r="Q56" s="75"/>
      <c r="R56" s="75"/>
    </row>
    <row r="57" spans="1:18" ht="16" customHeight="1" x14ac:dyDescent="0.25">
      <c r="G57" s="75"/>
      <c r="H57" s="75"/>
      <c r="I57" s="75"/>
      <c r="O57" s="75"/>
      <c r="P57" s="75"/>
      <c r="Q57" s="75"/>
      <c r="R57" s="75"/>
    </row>
    <row r="58" spans="1:18" ht="16" customHeight="1" x14ac:dyDescent="0.25">
      <c r="H58" s="75"/>
      <c r="I58" s="75"/>
      <c r="O58" s="75"/>
      <c r="P58" s="75"/>
      <c r="Q58" s="75"/>
      <c r="R58" s="75"/>
    </row>
    <row r="59" spans="1:18" ht="16" customHeight="1" x14ac:dyDescent="0.25">
      <c r="H59" s="75"/>
      <c r="I59" s="75"/>
    </row>
    <row r="60" spans="1:18" x14ac:dyDescent="0.25">
      <c r="H60" s="75"/>
      <c r="I60" s="75"/>
    </row>
    <row r="61" spans="1:18" x14ac:dyDescent="0.25">
      <c r="H61" s="75"/>
      <c r="I61" s="75"/>
    </row>
    <row r="62" spans="1:18" x14ac:dyDescent="0.25">
      <c r="H62" s="75"/>
      <c r="I62" s="75"/>
    </row>
    <row r="63" spans="1:18" x14ac:dyDescent="0.25">
      <c r="H63" s="75"/>
      <c r="I63" s="75"/>
    </row>
    <row r="64" spans="1:18" x14ac:dyDescent="0.25">
      <c r="F64" s="141"/>
      <c r="H64" s="75"/>
      <c r="I64" s="75"/>
    </row>
    <row r="65" spans="1:9" x14ac:dyDescent="0.25">
      <c r="A65" s="141"/>
      <c r="B65" s="141"/>
      <c r="C65" s="141"/>
      <c r="D65" s="141"/>
      <c r="E65" s="141"/>
      <c r="F65" s="141"/>
      <c r="G65" s="141"/>
      <c r="H65" s="75"/>
      <c r="I65" s="75"/>
    </row>
    <row r="66" spans="1:9" x14ac:dyDescent="0.25">
      <c r="A66" s="141"/>
      <c r="B66" s="141"/>
      <c r="C66" s="141"/>
      <c r="D66" s="141"/>
      <c r="E66" s="141"/>
      <c r="F66" s="141"/>
      <c r="G66" s="141"/>
      <c r="H66" s="75"/>
      <c r="I66" s="75"/>
    </row>
    <row r="67" spans="1:9" x14ac:dyDescent="0.25">
      <c r="A67" s="141"/>
      <c r="B67" s="141"/>
      <c r="C67" s="141"/>
      <c r="D67" s="141"/>
      <c r="E67" s="141"/>
      <c r="F67" s="141"/>
      <c r="G67" s="141"/>
      <c r="H67" s="75"/>
      <c r="I67" s="75"/>
    </row>
    <row r="68" spans="1:9" x14ac:dyDescent="0.25">
      <c r="A68" s="141"/>
      <c r="B68" s="141"/>
      <c r="C68" s="141"/>
      <c r="D68" s="141"/>
      <c r="E68" s="141"/>
      <c r="F68" s="141"/>
      <c r="G68" s="141"/>
      <c r="H68" s="75"/>
      <c r="I68" s="75"/>
    </row>
    <row r="69" spans="1:9" x14ac:dyDescent="0.25">
      <c r="A69" s="141"/>
      <c r="B69" s="141"/>
      <c r="C69" s="141"/>
      <c r="D69" s="141"/>
      <c r="E69" s="141"/>
      <c r="F69" s="141"/>
      <c r="G69" s="141"/>
      <c r="H69" s="75"/>
      <c r="I69" s="75"/>
    </row>
    <row r="70" spans="1:9" x14ac:dyDescent="0.25">
      <c r="A70" s="141"/>
      <c r="B70" s="141"/>
      <c r="C70" s="141"/>
      <c r="D70" s="141"/>
      <c r="E70" s="141"/>
      <c r="F70" s="141"/>
      <c r="G70" s="141"/>
      <c r="H70" s="75"/>
      <c r="I70" s="75"/>
    </row>
    <row r="71" spans="1:9" x14ac:dyDescent="0.25">
      <c r="A71" s="141"/>
      <c r="B71" s="141"/>
      <c r="C71" s="141"/>
      <c r="D71" s="141"/>
      <c r="E71" s="141"/>
      <c r="F71" s="141"/>
      <c r="G71" s="141"/>
      <c r="H71" s="75"/>
      <c r="I71" s="75"/>
    </row>
    <row r="72" spans="1:9" x14ac:dyDescent="0.25">
      <c r="A72" s="141"/>
      <c r="B72" s="141"/>
      <c r="C72" s="141"/>
      <c r="D72" s="141"/>
      <c r="E72" s="141"/>
      <c r="F72" s="141"/>
      <c r="G72" s="141"/>
      <c r="H72" s="75"/>
      <c r="I72" s="75"/>
    </row>
    <row r="73" spans="1:9" x14ac:dyDescent="0.25">
      <c r="A73" s="141"/>
      <c r="B73" s="141"/>
      <c r="C73" s="141"/>
      <c r="D73" s="141"/>
      <c r="E73" s="141"/>
      <c r="F73" s="141"/>
      <c r="G73" s="141"/>
      <c r="H73" s="75"/>
      <c r="I73" s="75"/>
    </row>
    <row r="74" spans="1:9" x14ac:dyDescent="0.25">
      <c r="A74" s="141"/>
      <c r="B74" s="141"/>
      <c r="C74" s="141"/>
      <c r="D74" s="141"/>
      <c r="E74" s="141"/>
      <c r="F74" s="141"/>
      <c r="G74" s="141"/>
      <c r="H74" s="75"/>
      <c r="I74" s="75"/>
    </row>
    <row r="75" spans="1:9" x14ac:dyDescent="0.25">
      <c r="A75" s="141"/>
      <c r="B75" s="141"/>
      <c r="C75" s="141"/>
      <c r="D75" s="141"/>
      <c r="E75" s="141"/>
      <c r="F75" s="141"/>
      <c r="G75" s="141"/>
      <c r="H75" s="75"/>
      <c r="I75" s="75"/>
    </row>
    <row r="76" spans="1:9" x14ac:dyDescent="0.25">
      <c r="A76" s="141"/>
      <c r="B76" s="141"/>
      <c r="C76" s="141"/>
      <c r="D76" s="141"/>
      <c r="E76" s="141"/>
      <c r="F76" s="141"/>
      <c r="G76" s="141"/>
      <c r="H76" s="75"/>
      <c r="I76" s="75"/>
    </row>
    <row r="77" spans="1:9" x14ac:dyDescent="0.25">
      <c r="A77" s="141"/>
      <c r="B77" s="141"/>
      <c r="C77" s="141"/>
      <c r="D77" s="141"/>
      <c r="E77" s="141"/>
      <c r="F77" s="141"/>
      <c r="G77" s="141"/>
      <c r="H77" s="75"/>
      <c r="I77" s="75"/>
    </row>
    <row r="78" spans="1:9" x14ac:dyDescent="0.25">
      <c r="A78" s="141"/>
      <c r="B78" s="141"/>
      <c r="C78" s="141"/>
      <c r="D78" s="141"/>
      <c r="E78" s="141"/>
      <c r="F78" s="141"/>
      <c r="G78" s="141"/>
      <c r="H78" s="75"/>
      <c r="I78" s="75"/>
    </row>
    <row r="79" spans="1:9" x14ac:dyDescent="0.25">
      <c r="A79" s="141"/>
      <c r="B79" s="141"/>
      <c r="C79" s="141"/>
      <c r="D79" s="141"/>
      <c r="E79" s="141"/>
      <c r="F79" s="141"/>
      <c r="G79" s="141"/>
      <c r="H79" s="75"/>
      <c r="I79" s="75"/>
    </row>
    <row r="80" spans="1:9" x14ac:dyDescent="0.25">
      <c r="A80" s="141"/>
      <c r="B80" s="141"/>
      <c r="C80" s="141"/>
      <c r="D80" s="141"/>
      <c r="E80" s="141"/>
      <c r="F80" s="141"/>
      <c r="G80" s="141"/>
      <c r="H80" s="75"/>
      <c r="I80" s="75"/>
    </row>
    <row r="81" spans="1:9" x14ac:dyDescent="0.25">
      <c r="A81" s="141"/>
      <c r="B81" s="141"/>
      <c r="C81" s="141"/>
      <c r="D81" s="141"/>
      <c r="E81" s="141"/>
      <c r="F81" s="141"/>
      <c r="G81" s="141"/>
      <c r="H81" s="75"/>
      <c r="I81" s="75"/>
    </row>
    <row r="82" spans="1:9" x14ac:dyDescent="0.25">
      <c r="A82" s="141"/>
      <c r="B82" s="141"/>
      <c r="C82" s="141"/>
      <c r="D82" s="141"/>
      <c r="E82" s="141"/>
      <c r="F82" s="141"/>
      <c r="G82" s="141"/>
      <c r="H82" s="75"/>
      <c r="I82" s="75"/>
    </row>
    <row r="83" spans="1:9" x14ac:dyDescent="0.25">
      <c r="A83" s="141"/>
      <c r="B83" s="141"/>
      <c r="C83" s="141"/>
      <c r="D83" s="141"/>
      <c r="E83" s="141"/>
      <c r="F83" s="141"/>
      <c r="G83" s="141"/>
      <c r="H83" s="75"/>
      <c r="I83" s="75"/>
    </row>
    <row r="84" spans="1:9" x14ac:dyDescent="0.25">
      <c r="A84" s="141"/>
      <c r="B84" s="141"/>
      <c r="C84" s="141"/>
      <c r="D84" s="141"/>
      <c r="E84" s="141"/>
      <c r="F84" s="141"/>
      <c r="G84" s="141"/>
      <c r="H84" s="75"/>
      <c r="I84" s="75"/>
    </row>
    <row r="85" spans="1:9" x14ac:dyDescent="0.25">
      <c r="A85" s="141"/>
      <c r="B85" s="141"/>
      <c r="C85" s="141"/>
      <c r="D85" s="141"/>
      <c r="E85" s="141"/>
      <c r="F85" s="141"/>
      <c r="G85" s="141"/>
      <c r="H85" s="75"/>
      <c r="I85" s="75"/>
    </row>
    <row r="86" spans="1:9" x14ac:dyDescent="0.25">
      <c r="A86" s="141"/>
      <c r="B86" s="141"/>
      <c r="C86" s="141"/>
      <c r="D86" s="141"/>
      <c r="E86" s="141"/>
      <c r="F86" s="141"/>
      <c r="G86" s="141"/>
      <c r="H86" s="75"/>
      <c r="I86" s="75"/>
    </row>
    <row r="87" spans="1:9" x14ac:dyDescent="0.25">
      <c r="A87" s="141"/>
      <c r="B87" s="141"/>
      <c r="C87" s="141"/>
      <c r="D87" s="141"/>
      <c r="E87" s="141"/>
      <c r="F87" s="141"/>
      <c r="G87" s="141"/>
      <c r="H87" s="75"/>
      <c r="I87" s="75"/>
    </row>
    <row r="88" spans="1:9" x14ac:dyDescent="0.25">
      <c r="A88" s="141"/>
      <c r="B88" s="141"/>
      <c r="C88" s="141"/>
      <c r="D88" s="141"/>
      <c r="E88" s="141"/>
      <c r="F88" s="141"/>
      <c r="G88" s="141"/>
      <c r="H88" s="75"/>
      <c r="I88" s="75"/>
    </row>
    <row r="89" spans="1:9" x14ac:dyDescent="0.25">
      <c r="A89" s="141"/>
      <c r="B89" s="141"/>
      <c r="C89" s="141"/>
      <c r="D89" s="141"/>
      <c r="E89" s="141"/>
      <c r="F89" s="141"/>
      <c r="G89" s="141"/>
      <c r="H89" s="75"/>
      <c r="I89" s="75"/>
    </row>
    <row r="90" spans="1:9" x14ac:dyDescent="0.25">
      <c r="A90" s="141"/>
      <c r="B90" s="141"/>
      <c r="C90" s="141"/>
      <c r="D90" s="141"/>
      <c r="E90" s="141"/>
      <c r="F90" s="141"/>
      <c r="G90" s="141"/>
      <c r="H90" s="75"/>
      <c r="I90" s="75"/>
    </row>
    <row r="91" spans="1:9" x14ac:dyDescent="0.25">
      <c r="A91" s="141"/>
      <c r="B91" s="141"/>
      <c r="C91" s="141"/>
      <c r="D91" s="141"/>
      <c r="E91" s="141"/>
      <c r="F91" s="141"/>
      <c r="G91" s="141"/>
      <c r="H91" s="75"/>
      <c r="I91" s="75"/>
    </row>
    <row r="92" spans="1:9" x14ac:dyDescent="0.25">
      <c r="A92" s="141"/>
      <c r="B92" s="141"/>
      <c r="C92" s="141"/>
      <c r="D92" s="141"/>
      <c r="E92" s="141"/>
      <c r="F92" s="141"/>
      <c r="G92" s="141"/>
      <c r="H92" s="75"/>
      <c r="I92" s="75"/>
    </row>
    <row r="93" spans="1:9" x14ac:dyDescent="0.25">
      <c r="A93" s="141"/>
      <c r="B93" s="141"/>
      <c r="C93" s="141"/>
      <c r="D93" s="141"/>
      <c r="E93" s="141"/>
      <c r="F93" s="141"/>
      <c r="G93" s="141"/>
      <c r="H93" s="75"/>
      <c r="I93" s="75"/>
    </row>
    <row r="94" spans="1:9" x14ac:dyDescent="0.25">
      <c r="A94" s="141"/>
      <c r="B94" s="141"/>
      <c r="C94" s="141"/>
      <c r="D94" s="141"/>
      <c r="E94" s="141"/>
      <c r="F94" s="141"/>
      <c r="G94" s="141"/>
      <c r="H94" s="75"/>
      <c r="I94" s="75"/>
    </row>
    <row r="95" spans="1:9" x14ac:dyDescent="0.25">
      <c r="A95" s="141"/>
      <c r="B95" s="141"/>
      <c r="C95" s="141"/>
      <c r="D95" s="141"/>
      <c r="E95" s="141"/>
      <c r="F95" s="141"/>
      <c r="G95" s="141"/>
      <c r="H95" s="75"/>
      <c r="I95" s="75"/>
    </row>
    <row r="96" spans="1:9" x14ac:dyDescent="0.25">
      <c r="A96" s="141"/>
      <c r="B96" s="141"/>
      <c r="C96" s="141"/>
      <c r="D96" s="141"/>
      <c r="E96" s="141"/>
      <c r="F96" s="141"/>
      <c r="G96" s="141"/>
      <c r="H96" s="75"/>
      <c r="I96" s="75"/>
    </row>
    <row r="97" spans="1:9" x14ac:dyDescent="0.25">
      <c r="A97" s="141"/>
      <c r="B97" s="141"/>
      <c r="C97" s="141"/>
      <c r="D97" s="141"/>
      <c r="E97" s="141"/>
      <c r="F97" s="141"/>
      <c r="G97" s="141"/>
      <c r="H97" s="75"/>
      <c r="I97" s="75"/>
    </row>
    <row r="98" spans="1:9" x14ac:dyDescent="0.25">
      <c r="A98" s="141"/>
      <c r="B98" s="141"/>
      <c r="C98" s="141"/>
      <c r="D98" s="141"/>
      <c r="E98" s="141"/>
      <c r="F98" s="141"/>
      <c r="G98" s="141"/>
      <c r="H98" s="75"/>
      <c r="I98" s="75"/>
    </row>
    <row r="99" spans="1:9" x14ac:dyDescent="0.25">
      <c r="A99" s="141"/>
      <c r="B99" s="141"/>
      <c r="C99" s="141"/>
      <c r="D99" s="141"/>
      <c r="E99" s="141"/>
      <c r="F99" s="141"/>
      <c r="G99" s="141"/>
      <c r="H99" s="75"/>
      <c r="I99" s="75"/>
    </row>
    <row r="100" spans="1:9" x14ac:dyDescent="0.25">
      <c r="A100" s="141"/>
      <c r="B100" s="141"/>
      <c r="C100" s="141"/>
      <c r="D100" s="141"/>
      <c r="E100" s="141"/>
      <c r="F100" s="141"/>
      <c r="G100" s="141"/>
      <c r="H100" s="75"/>
      <c r="I100" s="75"/>
    </row>
    <row r="101" spans="1:9" x14ac:dyDescent="0.25">
      <c r="A101" s="141"/>
      <c r="B101" s="141"/>
      <c r="C101" s="141"/>
      <c r="D101" s="141"/>
      <c r="E101" s="141"/>
      <c r="F101" s="141"/>
      <c r="G101" s="141"/>
      <c r="H101" s="75"/>
      <c r="I101" s="75"/>
    </row>
    <row r="102" spans="1:9" x14ac:dyDescent="0.25">
      <c r="A102" s="141"/>
      <c r="B102" s="141"/>
      <c r="C102" s="141"/>
      <c r="D102" s="141"/>
      <c r="E102" s="141"/>
      <c r="F102" s="141"/>
      <c r="G102" s="141"/>
      <c r="H102" s="75"/>
      <c r="I102" s="75"/>
    </row>
    <row r="103" spans="1:9" x14ac:dyDescent="0.25">
      <c r="A103" s="141"/>
      <c r="B103" s="141"/>
      <c r="C103" s="141"/>
      <c r="D103" s="141"/>
      <c r="E103" s="141"/>
      <c r="F103" s="141"/>
      <c r="G103" s="141"/>
      <c r="H103" s="75"/>
      <c r="I103" s="75"/>
    </row>
    <row r="104" spans="1:9" x14ac:dyDescent="0.25">
      <c r="A104" s="141"/>
      <c r="B104" s="141"/>
      <c r="C104" s="141"/>
      <c r="D104" s="141"/>
      <c r="E104" s="141"/>
      <c r="F104" s="141"/>
      <c r="G104" s="141"/>
      <c r="H104" s="75"/>
      <c r="I104" s="75"/>
    </row>
    <row r="105" spans="1:9" x14ac:dyDescent="0.25">
      <c r="A105" s="141"/>
      <c r="B105" s="141"/>
      <c r="C105" s="141"/>
      <c r="D105" s="141"/>
      <c r="E105" s="141"/>
      <c r="F105" s="141"/>
      <c r="G105" s="141"/>
      <c r="H105" s="75"/>
      <c r="I105" s="75"/>
    </row>
    <row r="106" spans="1:9" x14ac:dyDescent="0.25">
      <c r="A106" s="141"/>
      <c r="B106" s="141"/>
      <c r="C106" s="141"/>
      <c r="D106" s="141"/>
      <c r="E106" s="141"/>
      <c r="F106" s="141"/>
      <c r="G106" s="141"/>
      <c r="H106" s="75"/>
      <c r="I106" s="75"/>
    </row>
    <row r="107" spans="1:9" x14ac:dyDescent="0.25">
      <c r="A107" s="141"/>
      <c r="B107" s="141"/>
      <c r="C107" s="141"/>
      <c r="D107" s="141"/>
      <c r="E107" s="141"/>
      <c r="F107" s="141"/>
      <c r="G107" s="141"/>
      <c r="H107" s="75"/>
      <c r="I107" s="75"/>
    </row>
    <row r="108" spans="1:9" x14ac:dyDescent="0.25">
      <c r="A108" s="141"/>
      <c r="B108" s="141"/>
      <c r="C108" s="141"/>
      <c r="D108" s="141"/>
      <c r="E108" s="141"/>
      <c r="F108" s="141"/>
      <c r="G108" s="141"/>
      <c r="H108" s="75"/>
      <c r="I108" s="75"/>
    </row>
    <row r="109" spans="1:9" x14ac:dyDescent="0.25">
      <c r="A109" s="141"/>
      <c r="B109" s="141"/>
      <c r="C109" s="141"/>
      <c r="D109" s="141"/>
      <c r="E109" s="141"/>
      <c r="F109" s="141"/>
      <c r="G109" s="141"/>
      <c r="H109" s="75"/>
      <c r="I109" s="75"/>
    </row>
    <row r="110" spans="1:9" x14ac:dyDescent="0.25">
      <c r="A110" s="141"/>
      <c r="B110" s="141"/>
      <c r="C110" s="141"/>
      <c r="D110" s="141"/>
      <c r="E110" s="141"/>
      <c r="F110" s="141"/>
      <c r="G110" s="141"/>
      <c r="H110" s="75"/>
      <c r="I110" s="75"/>
    </row>
    <row r="111" spans="1:9" x14ac:dyDescent="0.25">
      <c r="A111" s="141"/>
      <c r="B111" s="141"/>
      <c r="C111" s="141"/>
      <c r="D111" s="141"/>
      <c r="E111" s="141"/>
      <c r="F111" s="141"/>
      <c r="G111" s="141"/>
      <c r="H111" s="75"/>
      <c r="I111" s="75"/>
    </row>
    <row r="112" spans="1:9" x14ac:dyDescent="0.25">
      <c r="A112" s="141"/>
      <c r="B112" s="141"/>
      <c r="C112" s="141"/>
      <c r="D112" s="141"/>
      <c r="E112" s="141"/>
      <c r="F112" s="141"/>
      <c r="G112" s="141"/>
      <c r="H112" s="75"/>
      <c r="I112" s="75"/>
    </row>
    <row r="113" spans="1:9" x14ac:dyDescent="0.25">
      <c r="A113" s="141"/>
      <c r="B113" s="141"/>
      <c r="C113" s="141"/>
      <c r="D113" s="141"/>
      <c r="E113" s="141"/>
      <c r="F113" s="141"/>
      <c r="G113" s="141"/>
      <c r="H113" s="75"/>
      <c r="I113" s="75"/>
    </row>
    <row r="114" spans="1:9" x14ac:dyDescent="0.25">
      <c r="A114" s="141"/>
      <c r="B114" s="141"/>
      <c r="C114" s="141"/>
      <c r="D114" s="141"/>
      <c r="E114" s="141"/>
      <c r="F114" s="141"/>
      <c r="G114" s="141"/>
      <c r="H114" s="75"/>
      <c r="I114" s="75"/>
    </row>
    <row r="115" spans="1:9" x14ac:dyDescent="0.25">
      <c r="A115" s="141"/>
      <c r="B115" s="141"/>
      <c r="C115" s="141"/>
      <c r="D115" s="141"/>
      <c r="E115" s="141"/>
      <c r="F115" s="141"/>
      <c r="G115" s="141"/>
      <c r="H115" s="75"/>
      <c r="I115" s="75"/>
    </row>
    <row r="116" spans="1:9" x14ac:dyDescent="0.25">
      <c r="A116" s="141"/>
      <c r="B116" s="141"/>
      <c r="C116" s="141"/>
      <c r="D116" s="141"/>
      <c r="E116" s="141"/>
      <c r="F116" s="141"/>
      <c r="G116" s="141"/>
      <c r="H116" s="75"/>
      <c r="I116" s="75"/>
    </row>
    <row r="117" spans="1:9" x14ac:dyDescent="0.25">
      <c r="A117" s="141"/>
      <c r="B117" s="141"/>
      <c r="C117" s="141"/>
      <c r="D117" s="141"/>
      <c r="E117" s="141"/>
      <c r="F117" s="141"/>
      <c r="G117" s="141"/>
      <c r="H117" s="75"/>
      <c r="I117" s="75"/>
    </row>
    <row r="118" spans="1:9" x14ac:dyDescent="0.25">
      <c r="A118" s="141"/>
      <c r="B118" s="141"/>
      <c r="C118" s="141"/>
      <c r="D118" s="141"/>
      <c r="E118" s="141"/>
      <c r="F118" s="141"/>
      <c r="G118" s="141"/>
      <c r="H118" s="75"/>
      <c r="I118" s="75"/>
    </row>
    <row r="119" spans="1:9" x14ac:dyDescent="0.25">
      <c r="A119" s="141"/>
      <c r="B119" s="141"/>
      <c r="C119" s="141"/>
      <c r="D119" s="141"/>
      <c r="E119" s="141"/>
      <c r="F119" s="141"/>
      <c r="G119" s="141"/>
      <c r="H119" s="75"/>
      <c r="I119" s="75"/>
    </row>
    <row r="120" spans="1:9" x14ac:dyDescent="0.25">
      <c r="A120" s="141"/>
      <c r="B120" s="141"/>
      <c r="C120" s="141"/>
      <c r="D120" s="141"/>
      <c r="E120" s="141"/>
      <c r="F120" s="141"/>
      <c r="G120" s="141"/>
      <c r="H120" s="75"/>
      <c r="I120" s="75"/>
    </row>
    <row r="121" spans="1:9" x14ac:dyDescent="0.25">
      <c r="A121" s="141"/>
      <c r="B121" s="141"/>
      <c r="C121" s="141"/>
      <c r="D121" s="141"/>
      <c r="E121" s="141"/>
      <c r="F121" s="141"/>
      <c r="G121" s="141"/>
      <c r="H121" s="75"/>
      <c r="I121" s="75"/>
    </row>
    <row r="122" spans="1:9" x14ac:dyDescent="0.25">
      <c r="A122" s="141"/>
      <c r="B122" s="141"/>
      <c r="C122" s="141"/>
      <c r="D122" s="141"/>
      <c r="E122" s="141"/>
      <c r="F122" s="141"/>
      <c r="G122" s="141"/>
      <c r="H122" s="75"/>
      <c r="I122" s="75"/>
    </row>
    <row r="123" spans="1:9" x14ac:dyDescent="0.25">
      <c r="A123" s="141"/>
      <c r="B123" s="141"/>
      <c r="C123" s="141"/>
      <c r="D123" s="141"/>
      <c r="E123" s="141"/>
      <c r="F123" s="141"/>
      <c r="G123" s="141"/>
      <c r="H123" s="75"/>
      <c r="I123" s="75"/>
    </row>
    <row r="124" spans="1:9" x14ac:dyDescent="0.25">
      <c r="A124" s="141"/>
      <c r="B124" s="141"/>
      <c r="C124" s="141"/>
      <c r="D124" s="141"/>
      <c r="E124" s="141"/>
      <c r="F124" s="141"/>
      <c r="G124" s="141"/>
      <c r="H124" s="75"/>
      <c r="I124" s="75"/>
    </row>
    <row r="125" spans="1:9" x14ac:dyDescent="0.25">
      <c r="A125" s="141"/>
      <c r="B125" s="141"/>
      <c r="C125" s="141"/>
      <c r="D125" s="141"/>
      <c r="E125" s="141"/>
      <c r="F125" s="141"/>
      <c r="G125" s="141"/>
      <c r="H125" s="75"/>
      <c r="I125" s="75"/>
    </row>
    <row r="126" spans="1:9" x14ac:dyDescent="0.25">
      <c r="A126" s="141"/>
      <c r="B126" s="141"/>
      <c r="C126" s="141"/>
      <c r="D126" s="141"/>
      <c r="E126" s="141"/>
      <c r="F126" s="141"/>
      <c r="G126" s="141"/>
      <c r="H126" s="75"/>
      <c r="I126" s="75"/>
    </row>
    <row r="127" spans="1:9" x14ac:dyDescent="0.25">
      <c r="A127" s="141"/>
      <c r="B127" s="141"/>
      <c r="C127" s="141"/>
      <c r="D127" s="141"/>
      <c r="E127" s="141"/>
      <c r="F127" s="141"/>
      <c r="G127" s="141"/>
      <c r="H127" s="75"/>
      <c r="I127" s="75"/>
    </row>
    <row r="128" spans="1:9" x14ac:dyDescent="0.25">
      <c r="A128" s="141"/>
      <c r="B128" s="141"/>
      <c r="C128" s="141"/>
      <c r="D128" s="141"/>
      <c r="E128" s="141"/>
      <c r="F128" s="141"/>
      <c r="G128" s="141"/>
      <c r="H128" s="75"/>
      <c r="I128" s="75"/>
    </row>
    <row r="129" spans="1:9" x14ac:dyDescent="0.25">
      <c r="A129" s="141"/>
      <c r="B129" s="141"/>
      <c r="C129" s="141"/>
      <c r="D129" s="141"/>
      <c r="E129" s="141"/>
      <c r="F129" s="141"/>
      <c r="G129" s="141"/>
      <c r="H129" s="75"/>
      <c r="I129" s="75"/>
    </row>
    <row r="130" spans="1:9" x14ac:dyDescent="0.25">
      <c r="A130" s="141"/>
      <c r="B130" s="141"/>
      <c r="C130" s="141"/>
      <c r="D130" s="141"/>
      <c r="E130" s="141"/>
      <c r="F130" s="141"/>
      <c r="G130" s="141"/>
      <c r="H130" s="75"/>
      <c r="I130" s="75"/>
    </row>
    <row r="131" spans="1:9" x14ac:dyDescent="0.25">
      <c r="A131" s="141"/>
      <c r="B131" s="141"/>
      <c r="C131" s="141"/>
      <c r="D131" s="141"/>
      <c r="E131" s="141"/>
      <c r="F131" s="141"/>
      <c r="G131" s="141"/>
      <c r="H131" s="75"/>
      <c r="I131" s="75"/>
    </row>
    <row r="132" spans="1:9" x14ac:dyDescent="0.25">
      <c r="A132" s="141"/>
      <c r="B132" s="141"/>
      <c r="C132" s="141"/>
      <c r="D132" s="141"/>
      <c r="E132" s="141"/>
      <c r="F132" s="141"/>
      <c r="G132" s="141"/>
      <c r="H132" s="75"/>
      <c r="I132" s="75"/>
    </row>
    <row r="133" spans="1:9" x14ac:dyDescent="0.25">
      <c r="A133" s="141"/>
      <c r="B133" s="141"/>
      <c r="C133" s="141"/>
      <c r="D133" s="141"/>
      <c r="E133" s="141"/>
      <c r="F133" s="141"/>
      <c r="G133" s="141"/>
      <c r="H133" s="75"/>
      <c r="I133" s="75"/>
    </row>
    <row r="134" spans="1:9" x14ac:dyDescent="0.25">
      <c r="A134" s="141"/>
      <c r="B134" s="141"/>
      <c r="C134" s="141"/>
      <c r="D134" s="141"/>
      <c r="E134" s="141"/>
      <c r="F134" s="141"/>
      <c r="G134" s="141"/>
      <c r="H134" s="75"/>
      <c r="I134" s="75"/>
    </row>
    <row r="135" spans="1:9" x14ac:dyDescent="0.25">
      <c r="A135" s="141"/>
      <c r="B135" s="141"/>
      <c r="C135" s="141"/>
      <c r="D135" s="141"/>
      <c r="E135" s="141"/>
      <c r="F135" s="141"/>
      <c r="G135" s="141"/>
      <c r="H135" s="75"/>
      <c r="I135" s="75"/>
    </row>
    <row r="136" spans="1:9" x14ac:dyDescent="0.25">
      <c r="A136" s="141"/>
      <c r="B136" s="141"/>
      <c r="C136" s="141"/>
      <c r="D136" s="141"/>
      <c r="E136" s="141"/>
      <c r="F136" s="141"/>
      <c r="G136" s="141"/>
      <c r="H136" s="75"/>
      <c r="I136" s="75"/>
    </row>
    <row r="137" spans="1:9" x14ac:dyDescent="0.25">
      <c r="A137" s="141"/>
      <c r="B137" s="141"/>
      <c r="C137" s="141"/>
      <c r="D137" s="141"/>
      <c r="E137" s="141"/>
      <c r="F137" s="141"/>
      <c r="G137" s="141"/>
      <c r="H137" s="75"/>
      <c r="I137" s="75"/>
    </row>
    <row r="138" spans="1:9" x14ac:dyDescent="0.25">
      <c r="A138" s="141"/>
      <c r="B138" s="141"/>
      <c r="C138" s="141"/>
      <c r="D138" s="141"/>
      <c r="E138" s="141"/>
      <c r="F138" s="141"/>
      <c r="G138" s="141"/>
      <c r="H138" s="75"/>
      <c r="I138" s="75"/>
    </row>
    <row r="139" spans="1:9" x14ac:dyDescent="0.25">
      <c r="A139" s="141"/>
      <c r="B139" s="141"/>
      <c r="C139" s="141"/>
      <c r="D139" s="141"/>
      <c r="E139" s="141"/>
      <c r="F139" s="141"/>
      <c r="G139" s="141"/>
      <c r="H139" s="75"/>
      <c r="I139" s="75"/>
    </row>
    <row r="140" spans="1:9" x14ac:dyDescent="0.25">
      <c r="A140" s="141"/>
      <c r="B140" s="141"/>
      <c r="C140" s="141"/>
      <c r="D140" s="141"/>
      <c r="E140" s="141"/>
      <c r="F140" s="141"/>
      <c r="G140" s="141"/>
      <c r="H140" s="75"/>
      <c r="I140" s="75"/>
    </row>
    <row r="141" spans="1:9" x14ac:dyDescent="0.25">
      <c r="A141" s="141"/>
      <c r="B141" s="141"/>
      <c r="C141" s="141"/>
      <c r="D141" s="141"/>
      <c r="E141" s="141"/>
      <c r="F141" s="141"/>
      <c r="G141" s="141"/>
      <c r="H141" s="75"/>
      <c r="I141" s="75"/>
    </row>
    <row r="142" spans="1:9" x14ac:dyDescent="0.25">
      <c r="A142" s="141"/>
      <c r="B142" s="141"/>
      <c r="C142" s="141"/>
      <c r="D142" s="141"/>
      <c r="E142" s="141"/>
      <c r="F142" s="141"/>
      <c r="G142" s="141"/>
      <c r="H142" s="75"/>
      <c r="I142" s="75"/>
    </row>
    <row r="143" spans="1:9" x14ac:dyDescent="0.25">
      <c r="A143" s="141"/>
      <c r="B143" s="141"/>
      <c r="C143" s="141"/>
      <c r="D143" s="141"/>
      <c r="E143" s="141"/>
      <c r="F143" s="141"/>
      <c r="G143" s="141"/>
      <c r="H143" s="75"/>
      <c r="I143" s="75"/>
    </row>
    <row r="144" spans="1:9" x14ac:dyDescent="0.25">
      <c r="A144" s="141"/>
      <c r="B144" s="141"/>
      <c r="C144" s="141"/>
      <c r="D144" s="141"/>
      <c r="E144" s="141"/>
      <c r="F144" s="141"/>
      <c r="G144" s="141"/>
      <c r="H144" s="75"/>
      <c r="I144" s="75"/>
    </row>
    <row r="145" spans="1:9" x14ac:dyDescent="0.25">
      <c r="A145" s="141"/>
      <c r="B145" s="141"/>
      <c r="C145" s="141"/>
      <c r="D145" s="141"/>
      <c r="E145" s="141"/>
      <c r="F145" s="141"/>
      <c r="G145" s="141"/>
      <c r="H145" s="75"/>
      <c r="I145" s="75"/>
    </row>
    <row r="146" spans="1:9" x14ac:dyDescent="0.25">
      <c r="A146" s="141"/>
      <c r="B146" s="141"/>
      <c r="C146" s="141"/>
      <c r="D146" s="141"/>
      <c r="E146" s="141"/>
      <c r="F146" s="141"/>
      <c r="G146" s="141"/>
      <c r="H146" s="75"/>
      <c r="I146" s="75"/>
    </row>
    <row r="147" spans="1:9" x14ac:dyDescent="0.25">
      <c r="A147" s="141"/>
      <c r="B147" s="141"/>
      <c r="C147" s="141"/>
      <c r="D147" s="141"/>
      <c r="E147" s="141"/>
      <c r="F147" s="141"/>
      <c r="G147" s="141"/>
      <c r="H147" s="75"/>
      <c r="I147" s="75"/>
    </row>
    <row r="148" spans="1:9" x14ac:dyDescent="0.25">
      <c r="A148" s="141"/>
      <c r="B148" s="141"/>
      <c r="C148" s="141"/>
      <c r="D148" s="141"/>
      <c r="E148" s="141"/>
      <c r="F148" s="141"/>
      <c r="G148" s="141"/>
      <c r="H148" s="75"/>
      <c r="I148" s="75"/>
    </row>
    <row r="149" spans="1:9" x14ac:dyDescent="0.25">
      <c r="A149" s="141"/>
      <c r="B149" s="141"/>
      <c r="C149" s="141"/>
      <c r="D149" s="141"/>
      <c r="E149" s="141"/>
      <c r="F149" s="141"/>
      <c r="G149" s="141"/>
      <c r="H149" s="75"/>
      <c r="I149" s="75"/>
    </row>
    <row r="150" spans="1:9" x14ac:dyDescent="0.25">
      <c r="A150" s="141"/>
      <c r="B150" s="141"/>
      <c r="C150" s="141"/>
      <c r="D150" s="141"/>
      <c r="E150" s="141"/>
      <c r="F150" s="141"/>
      <c r="G150" s="141"/>
      <c r="H150" s="75"/>
      <c r="I150" s="75"/>
    </row>
    <row r="151" spans="1:9" x14ac:dyDescent="0.25">
      <c r="A151" s="141"/>
      <c r="B151" s="141"/>
      <c r="C151" s="141"/>
      <c r="D151" s="141"/>
      <c r="E151" s="141"/>
      <c r="F151" s="141"/>
      <c r="G151" s="141"/>
      <c r="H151" s="75"/>
      <c r="I151" s="75"/>
    </row>
    <row r="152" spans="1:9" x14ac:dyDescent="0.25">
      <c r="A152" s="141"/>
      <c r="B152" s="141"/>
      <c r="C152" s="141"/>
      <c r="D152" s="141"/>
      <c r="E152" s="141"/>
      <c r="F152" s="141"/>
      <c r="G152" s="141"/>
      <c r="H152" s="75"/>
      <c r="I152" s="75"/>
    </row>
    <row r="153" spans="1:9" x14ac:dyDescent="0.25">
      <c r="A153" s="141"/>
      <c r="B153" s="141"/>
      <c r="C153" s="141"/>
      <c r="D153" s="141"/>
      <c r="E153" s="141"/>
      <c r="F153" s="141"/>
      <c r="G153" s="141"/>
      <c r="H153" s="75"/>
      <c r="I153" s="75"/>
    </row>
    <row r="154" spans="1:9" x14ac:dyDescent="0.25">
      <c r="A154" s="141"/>
      <c r="B154" s="141"/>
      <c r="C154" s="141"/>
      <c r="D154" s="141"/>
      <c r="E154" s="141"/>
      <c r="F154" s="141"/>
      <c r="G154" s="141"/>
      <c r="H154" s="75"/>
      <c r="I154" s="75"/>
    </row>
    <row r="155" spans="1:9" x14ac:dyDescent="0.25">
      <c r="A155" s="141"/>
      <c r="B155" s="141"/>
      <c r="C155" s="141"/>
      <c r="D155" s="141"/>
      <c r="E155" s="141"/>
      <c r="F155" s="141"/>
      <c r="G155" s="141"/>
      <c r="H155" s="75"/>
      <c r="I155" s="75"/>
    </row>
    <row r="156" spans="1:9" x14ac:dyDescent="0.25">
      <c r="A156" s="141"/>
      <c r="B156" s="141"/>
      <c r="C156" s="141"/>
      <c r="D156" s="141"/>
      <c r="E156" s="141"/>
      <c r="F156" s="141"/>
      <c r="G156" s="141"/>
      <c r="H156" s="75"/>
      <c r="I156" s="75"/>
    </row>
    <row r="157" spans="1:9" x14ac:dyDescent="0.25">
      <c r="A157" s="141"/>
      <c r="B157" s="141"/>
      <c r="C157" s="141"/>
      <c r="D157" s="141"/>
      <c r="E157" s="141"/>
      <c r="F157" s="141"/>
      <c r="G157" s="141"/>
      <c r="H157" s="75"/>
      <c r="I157" s="75"/>
    </row>
    <row r="158" spans="1:9" x14ac:dyDescent="0.25">
      <c r="A158" s="141"/>
      <c r="B158" s="141"/>
      <c r="C158" s="141"/>
      <c r="D158" s="141"/>
      <c r="E158" s="141"/>
      <c r="F158" s="141"/>
      <c r="G158" s="141"/>
      <c r="H158" s="75"/>
      <c r="I158" s="75"/>
    </row>
    <row r="159" spans="1:9" x14ac:dyDescent="0.25">
      <c r="A159" s="141"/>
      <c r="B159" s="141"/>
      <c r="C159" s="141"/>
      <c r="D159" s="141"/>
      <c r="E159" s="141"/>
      <c r="F159" s="141"/>
      <c r="G159" s="141"/>
      <c r="H159" s="75"/>
      <c r="I159" s="75"/>
    </row>
    <row r="160" spans="1:9" x14ac:dyDescent="0.25">
      <c r="A160" s="141"/>
      <c r="B160" s="141"/>
      <c r="C160" s="141"/>
      <c r="D160" s="141"/>
      <c r="E160" s="141"/>
      <c r="F160" s="141"/>
      <c r="G160" s="141"/>
      <c r="H160" s="75"/>
      <c r="I160" s="75"/>
    </row>
    <row r="161" spans="1:9" x14ac:dyDescent="0.25">
      <c r="A161" s="141"/>
      <c r="B161" s="141"/>
      <c r="C161" s="141"/>
      <c r="D161" s="141"/>
      <c r="E161" s="141"/>
      <c r="F161" s="141"/>
      <c r="G161" s="141"/>
      <c r="H161" s="75"/>
      <c r="I161" s="75"/>
    </row>
    <row r="162" spans="1:9" x14ac:dyDescent="0.25">
      <c r="A162" s="141"/>
      <c r="B162" s="141"/>
      <c r="C162" s="141"/>
      <c r="D162" s="141"/>
      <c r="E162" s="141"/>
      <c r="F162" s="141"/>
      <c r="G162" s="141"/>
      <c r="H162" s="75"/>
      <c r="I162" s="75"/>
    </row>
    <row r="163" spans="1:9" x14ac:dyDescent="0.25">
      <c r="A163" s="141"/>
      <c r="B163" s="141"/>
      <c r="C163" s="141"/>
      <c r="D163" s="141"/>
      <c r="E163" s="141"/>
      <c r="F163" s="141"/>
      <c r="G163" s="141"/>
      <c r="H163" s="75"/>
      <c r="I163" s="75"/>
    </row>
    <row r="164" spans="1:9" x14ac:dyDescent="0.25">
      <c r="A164" s="141"/>
      <c r="B164" s="141"/>
      <c r="C164" s="141"/>
      <c r="D164" s="141"/>
      <c r="E164" s="141"/>
      <c r="F164" s="141"/>
      <c r="G164" s="141"/>
      <c r="H164" s="75"/>
      <c r="I164" s="75"/>
    </row>
    <row r="165" spans="1:9" x14ac:dyDescent="0.25">
      <c r="A165" s="141"/>
      <c r="B165" s="141"/>
      <c r="C165" s="141"/>
      <c r="D165" s="141"/>
      <c r="E165" s="141"/>
      <c r="F165" s="141"/>
      <c r="G165" s="141"/>
      <c r="H165" s="75"/>
      <c r="I165" s="75"/>
    </row>
    <row r="166" spans="1:9" x14ac:dyDescent="0.25">
      <c r="A166" s="141"/>
      <c r="B166" s="141"/>
      <c r="C166" s="141"/>
      <c r="D166" s="141"/>
      <c r="E166" s="141"/>
      <c r="F166" s="141"/>
      <c r="G166" s="141"/>
      <c r="H166" s="75"/>
      <c r="I166" s="75"/>
    </row>
    <row r="167" spans="1:9" x14ac:dyDescent="0.25">
      <c r="A167" s="141"/>
      <c r="B167" s="141"/>
      <c r="C167" s="141"/>
      <c r="D167" s="141"/>
      <c r="E167" s="141"/>
      <c r="F167" s="141"/>
      <c r="G167" s="141"/>
      <c r="H167" s="75"/>
      <c r="I167" s="75"/>
    </row>
    <row r="168" spans="1:9" x14ac:dyDescent="0.25">
      <c r="A168" s="141"/>
      <c r="B168" s="141"/>
      <c r="C168" s="141"/>
      <c r="D168" s="141"/>
      <c r="E168" s="141"/>
      <c r="F168" s="141"/>
      <c r="G168" s="141"/>
      <c r="H168" s="75"/>
      <c r="I168" s="75"/>
    </row>
    <row r="169" spans="1:9" x14ac:dyDescent="0.25">
      <c r="A169" s="141"/>
      <c r="B169" s="141"/>
      <c r="C169" s="141"/>
      <c r="D169" s="141"/>
      <c r="E169" s="141"/>
      <c r="F169" s="141"/>
      <c r="G169" s="141"/>
      <c r="H169" s="75"/>
      <c r="I169" s="75"/>
    </row>
    <row r="170" spans="1:9" x14ac:dyDescent="0.25">
      <c r="A170" s="141"/>
      <c r="B170" s="141"/>
      <c r="C170" s="141"/>
      <c r="D170" s="141"/>
      <c r="E170" s="141"/>
      <c r="F170" s="141"/>
      <c r="G170" s="141"/>
      <c r="H170" s="75"/>
      <c r="I170" s="75"/>
    </row>
    <row r="171" spans="1:9" x14ac:dyDescent="0.25">
      <c r="A171" s="141"/>
      <c r="B171" s="141"/>
      <c r="C171" s="141"/>
      <c r="D171" s="141"/>
      <c r="E171" s="141"/>
      <c r="F171" s="141"/>
      <c r="G171" s="141"/>
      <c r="H171" s="75"/>
      <c r="I171" s="75"/>
    </row>
    <row r="172" spans="1:9" x14ac:dyDescent="0.25">
      <c r="A172" s="141"/>
      <c r="B172" s="141"/>
      <c r="C172" s="141"/>
      <c r="D172" s="141"/>
      <c r="E172" s="141"/>
      <c r="F172" s="141"/>
      <c r="G172" s="141"/>
      <c r="H172" s="75"/>
      <c r="I172" s="75"/>
    </row>
    <row r="173" spans="1:9" x14ac:dyDescent="0.25">
      <c r="A173" s="141"/>
      <c r="B173" s="141"/>
      <c r="C173" s="141"/>
      <c r="D173" s="141"/>
      <c r="E173" s="141"/>
      <c r="F173" s="141"/>
      <c r="G173" s="141"/>
      <c r="H173" s="75"/>
      <c r="I173" s="75"/>
    </row>
    <row r="174" spans="1:9" x14ac:dyDescent="0.25">
      <c r="A174" s="141"/>
      <c r="B174" s="141"/>
      <c r="C174" s="141"/>
      <c r="D174" s="141"/>
      <c r="E174" s="141"/>
      <c r="F174" s="141"/>
      <c r="G174" s="141"/>
      <c r="H174" s="75"/>
      <c r="I174" s="75"/>
    </row>
    <row r="175" spans="1:9" x14ac:dyDescent="0.25">
      <c r="A175" s="141"/>
      <c r="B175" s="141"/>
      <c r="C175" s="141"/>
      <c r="D175" s="141"/>
      <c r="E175" s="141"/>
      <c r="F175" s="141"/>
      <c r="G175" s="141"/>
      <c r="H175" s="75"/>
      <c r="I175" s="75"/>
    </row>
    <row r="176" spans="1:9" x14ac:dyDescent="0.25">
      <c r="A176" s="141"/>
      <c r="B176" s="141"/>
      <c r="C176" s="141"/>
      <c r="D176" s="141"/>
      <c r="E176" s="141"/>
      <c r="F176" s="141"/>
      <c r="G176" s="141"/>
      <c r="H176" s="75"/>
      <c r="I176" s="75"/>
    </row>
    <row r="177" spans="1:9" x14ac:dyDescent="0.25">
      <c r="A177" s="141"/>
      <c r="B177" s="141"/>
      <c r="C177" s="141"/>
      <c r="D177" s="141"/>
      <c r="E177" s="141"/>
      <c r="F177" s="141"/>
      <c r="G177" s="141"/>
      <c r="H177" s="75"/>
      <c r="I177" s="75"/>
    </row>
    <row r="178" spans="1:9" x14ac:dyDescent="0.25">
      <c r="A178" s="141"/>
      <c r="B178" s="141"/>
      <c r="C178" s="141"/>
      <c r="D178" s="141"/>
      <c r="E178" s="141"/>
      <c r="F178" s="141"/>
      <c r="G178" s="141"/>
      <c r="H178" s="75"/>
      <c r="I178" s="75"/>
    </row>
    <row r="179" spans="1:9" x14ac:dyDescent="0.25">
      <c r="A179" s="141"/>
      <c r="B179" s="141"/>
      <c r="C179" s="141"/>
      <c r="D179" s="141"/>
      <c r="E179" s="141"/>
      <c r="F179" s="141"/>
      <c r="G179" s="141"/>
      <c r="H179" s="75"/>
      <c r="I179" s="75"/>
    </row>
    <row r="180" spans="1:9" x14ac:dyDescent="0.25">
      <c r="A180" s="141"/>
      <c r="B180" s="141"/>
      <c r="C180" s="141"/>
      <c r="D180" s="141"/>
      <c r="E180" s="141"/>
      <c r="F180" s="141"/>
      <c r="G180" s="141"/>
      <c r="H180" s="75"/>
      <c r="I180" s="75"/>
    </row>
    <row r="181" spans="1:9" x14ac:dyDescent="0.25">
      <c r="A181" s="141"/>
      <c r="B181" s="141"/>
      <c r="C181" s="141"/>
      <c r="D181" s="141"/>
      <c r="E181" s="141"/>
      <c r="F181" s="141"/>
      <c r="G181" s="141"/>
      <c r="H181" s="75"/>
      <c r="I181" s="75"/>
    </row>
    <row r="182" spans="1:9" x14ac:dyDescent="0.25">
      <c r="A182" s="141"/>
      <c r="B182" s="141"/>
      <c r="C182" s="141"/>
      <c r="D182" s="141"/>
      <c r="E182" s="141"/>
      <c r="F182" s="141"/>
      <c r="G182" s="141"/>
      <c r="H182" s="75"/>
      <c r="I182" s="75"/>
    </row>
    <row r="183" spans="1:9" x14ac:dyDescent="0.25">
      <c r="A183" s="141"/>
      <c r="B183" s="141"/>
      <c r="C183" s="141"/>
      <c r="D183" s="141"/>
      <c r="E183" s="141"/>
      <c r="F183" s="141"/>
      <c r="G183" s="141"/>
      <c r="H183" s="75"/>
      <c r="I183" s="75"/>
    </row>
    <row r="184" spans="1:9" x14ac:dyDescent="0.25">
      <c r="A184" s="141"/>
      <c r="B184" s="141"/>
      <c r="C184" s="141"/>
      <c r="D184" s="141"/>
      <c r="E184" s="141"/>
      <c r="F184" s="141"/>
      <c r="G184" s="141"/>
      <c r="H184" s="75"/>
      <c r="I184" s="75"/>
    </row>
    <row r="185" spans="1:9" x14ac:dyDescent="0.25">
      <c r="A185" s="141"/>
      <c r="B185" s="141"/>
      <c r="C185" s="141"/>
      <c r="D185" s="141"/>
      <c r="E185" s="141"/>
      <c r="F185" s="141"/>
      <c r="G185" s="141"/>
      <c r="H185" s="75"/>
      <c r="I185" s="75"/>
    </row>
    <row r="186" spans="1:9" x14ac:dyDescent="0.25">
      <c r="A186" s="141"/>
      <c r="B186" s="141"/>
      <c r="C186" s="141"/>
      <c r="D186" s="141"/>
      <c r="E186" s="141"/>
      <c r="F186" s="141"/>
      <c r="G186" s="141"/>
      <c r="H186" s="75"/>
      <c r="I186" s="75"/>
    </row>
    <row r="187" spans="1:9" x14ac:dyDescent="0.25">
      <c r="A187" s="141"/>
      <c r="B187" s="141"/>
      <c r="C187" s="141"/>
      <c r="D187" s="141"/>
      <c r="E187" s="141"/>
      <c r="F187" s="141"/>
      <c r="G187" s="141"/>
      <c r="H187" s="75"/>
      <c r="I187" s="75"/>
    </row>
    <row r="188" spans="1:9" x14ac:dyDescent="0.25">
      <c r="A188" s="141"/>
      <c r="B188" s="141"/>
      <c r="C188" s="141"/>
      <c r="D188" s="141"/>
      <c r="E188" s="141"/>
      <c r="F188" s="141"/>
      <c r="G188" s="141"/>
      <c r="H188" s="75"/>
      <c r="I188" s="75"/>
    </row>
    <row r="189" spans="1:9" x14ac:dyDescent="0.25">
      <c r="A189" s="141"/>
      <c r="B189" s="141"/>
      <c r="C189" s="141"/>
      <c r="D189" s="141"/>
      <c r="E189" s="141"/>
      <c r="F189" s="141"/>
      <c r="G189" s="141"/>
      <c r="H189" s="75"/>
      <c r="I189" s="75"/>
    </row>
    <row r="190" spans="1:9" x14ac:dyDescent="0.25">
      <c r="A190" s="141"/>
      <c r="B190" s="141"/>
      <c r="C190" s="141"/>
      <c r="D190" s="141"/>
      <c r="E190" s="141"/>
      <c r="F190" s="141"/>
      <c r="G190" s="141"/>
      <c r="H190" s="75"/>
      <c r="I190" s="75"/>
    </row>
    <row r="191" spans="1:9" x14ac:dyDescent="0.25">
      <c r="A191" s="141"/>
      <c r="B191" s="141"/>
      <c r="C191" s="141"/>
      <c r="D191" s="141"/>
      <c r="E191" s="141"/>
      <c r="F191" s="141"/>
      <c r="G191" s="141"/>
      <c r="H191" s="75"/>
      <c r="I191" s="75"/>
    </row>
    <row r="192" spans="1:9" x14ac:dyDescent="0.25">
      <c r="A192" s="141"/>
      <c r="B192" s="141"/>
      <c r="C192" s="141"/>
      <c r="D192" s="141"/>
      <c r="E192" s="141"/>
      <c r="F192" s="141"/>
      <c r="G192" s="141"/>
      <c r="H192" s="75"/>
      <c r="I192" s="75"/>
    </row>
    <row r="193" spans="1:9" x14ac:dyDescent="0.25">
      <c r="A193" s="141"/>
      <c r="B193" s="141"/>
      <c r="C193" s="141"/>
      <c r="D193" s="141"/>
      <c r="E193" s="141"/>
      <c r="F193" s="141"/>
      <c r="G193" s="141"/>
      <c r="H193" s="75"/>
      <c r="I193" s="75"/>
    </row>
    <row r="194" spans="1:9" x14ac:dyDescent="0.25">
      <c r="A194" s="141"/>
      <c r="B194" s="141"/>
      <c r="C194" s="141"/>
      <c r="D194" s="141"/>
      <c r="E194" s="141"/>
      <c r="F194" s="141"/>
      <c r="G194" s="141"/>
      <c r="H194" s="75"/>
      <c r="I194" s="75"/>
    </row>
    <row r="195" spans="1:9" x14ac:dyDescent="0.25">
      <c r="A195" s="141"/>
      <c r="B195" s="141"/>
      <c r="C195" s="141"/>
      <c r="D195" s="141"/>
      <c r="E195" s="141"/>
      <c r="F195" s="141"/>
      <c r="G195" s="141"/>
      <c r="H195" s="75"/>
      <c r="I195" s="75"/>
    </row>
    <row r="196" spans="1:9" x14ac:dyDescent="0.25">
      <c r="A196" s="141"/>
      <c r="B196" s="141"/>
      <c r="C196" s="141"/>
      <c r="D196" s="141"/>
      <c r="E196" s="141"/>
      <c r="F196" s="141"/>
      <c r="G196" s="141"/>
      <c r="H196" s="75"/>
      <c r="I196" s="75"/>
    </row>
    <row r="197" spans="1:9" x14ac:dyDescent="0.25">
      <c r="A197" s="141"/>
      <c r="B197" s="141"/>
      <c r="C197" s="141"/>
      <c r="D197" s="141"/>
      <c r="E197" s="141"/>
      <c r="F197" s="141"/>
      <c r="G197" s="141"/>
      <c r="H197" s="75"/>
      <c r="I197" s="75"/>
    </row>
    <row r="198" spans="1:9" x14ac:dyDescent="0.25">
      <c r="A198" s="141"/>
      <c r="B198" s="141"/>
      <c r="C198" s="141"/>
      <c r="D198" s="141"/>
      <c r="E198" s="141"/>
      <c r="F198" s="141"/>
      <c r="G198" s="141"/>
      <c r="H198" s="75"/>
      <c r="I198" s="75"/>
    </row>
    <row r="199" spans="1:9" x14ac:dyDescent="0.25">
      <c r="A199" s="141"/>
      <c r="B199" s="141"/>
      <c r="C199" s="141"/>
      <c r="D199" s="141"/>
      <c r="E199" s="141"/>
      <c r="F199" s="141"/>
      <c r="G199" s="141"/>
      <c r="H199" s="75"/>
      <c r="I199" s="75"/>
    </row>
    <row r="200" spans="1:9" x14ac:dyDescent="0.25">
      <c r="A200" s="141"/>
      <c r="B200" s="141"/>
      <c r="C200" s="141"/>
      <c r="D200" s="141"/>
      <c r="E200" s="141"/>
      <c r="F200" s="141"/>
      <c r="G200" s="141"/>
      <c r="H200" s="75"/>
    </row>
    <row r="201" spans="1:9" x14ac:dyDescent="0.25">
      <c r="A201" s="141"/>
      <c r="B201" s="141"/>
      <c r="C201" s="141"/>
      <c r="D201" s="141"/>
      <c r="E201" s="141"/>
      <c r="F201" s="141"/>
      <c r="G201" s="141"/>
      <c r="H201" s="75"/>
    </row>
    <row r="202" spans="1:9" x14ac:dyDescent="0.25">
      <c r="A202" s="141"/>
      <c r="B202" s="141"/>
      <c r="C202" s="141"/>
      <c r="D202" s="141"/>
      <c r="E202" s="141"/>
      <c r="F202" s="141"/>
      <c r="G202" s="141"/>
      <c r="H202" s="75"/>
    </row>
    <row r="203" spans="1:9" x14ac:dyDescent="0.25">
      <c r="A203" s="141"/>
      <c r="B203" s="141"/>
      <c r="C203" s="141"/>
      <c r="D203" s="141"/>
      <c r="E203" s="141"/>
      <c r="F203" s="141"/>
      <c r="G203" s="141"/>
      <c r="H203" s="75"/>
    </row>
    <row r="204" spans="1:9" x14ac:dyDescent="0.25">
      <c r="A204" s="141"/>
      <c r="B204" s="141"/>
      <c r="C204" s="141"/>
      <c r="D204" s="141"/>
      <c r="E204" s="141"/>
      <c r="F204" s="141"/>
      <c r="G204" s="141"/>
      <c r="H204" s="75"/>
    </row>
    <row r="205" spans="1:9" x14ac:dyDescent="0.25">
      <c r="A205" s="141"/>
      <c r="B205" s="141"/>
      <c r="C205" s="141"/>
      <c r="D205" s="141"/>
      <c r="E205" s="141"/>
      <c r="F205" s="141"/>
      <c r="G205" s="141"/>
      <c r="H205" s="75"/>
    </row>
    <row r="206" spans="1:9" x14ac:dyDescent="0.25">
      <c r="A206" s="141"/>
      <c r="B206" s="141"/>
      <c r="C206" s="141"/>
      <c r="D206" s="141"/>
      <c r="E206" s="141"/>
      <c r="F206" s="141"/>
      <c r="G206" s="141"/>
      <c r="H206" s="75"/>
    </row>
    <row r="207" spans="1:9" x14ac:dyDescent="0.25">
      <c r="A207" s="141"/>
      <c r="B207" s="141"/>
      <c r="C207" s="141"/>
      <c r="D207" s="141"/>
      <c r="E207" s="141"/>
      <c r="F207" s="141"/>
      <c r="G207" s="141"/>
      <c r="H207" s="75"/>
    </row>
    <row r="208" spans="1:9" x14ac:dyDescent="0.25">
      <c r="A208" s="141"/>
      <c r="B208" s="141"/>
      <c r="C208" s="141"/>
      <c r="D208" s="141"/>
      <c r="E208" s="141"/>
      <c r="F208" s="141"/>
      <c r="G208" s="141"/>
      <c r="H208" s="75"/>
    </row>
    <row r="209" spans="1:8" x14ac:dyDescent="0.25">
      <c r="A209" s="141"/>
      <c r="B209" s="141"/>
      <c r="C209" s="141"/>
      <c r="D209" s="141"/>
      <c r="E209" s="141"/>
      <c r="F209" s="141"/>
      <c r="G209" s="141"/>
      <c r="H209" s="75"/>
    </row>
    <row r="210" spans="1:8" x14ac:dyDescent="0.25">
      <c r="A210" s="141"/>
      <c r="B210" s="141"/>
      <c r="C210" s="141"/>
      <c r="D210" s="141"/>
      <c r="E210" s="141"/>
      <c r="F210" s="141"/>
      <c r="G210" s="141"/>
      <c r="H210" s="75"/>
    </row>
    <row r="211" spans="1:8" x14ac:dyDescent="0.25">
      <c r="A211" s="141"/>
      <c r="B211" s="141"/>
      <c r="C211" s="141"/>
      <c r="D211" s="141"/>
      <c r="E211" s="141"/>
      <c r="F211" s="141"/>
      <c r="G211" s="141"/>
      <c r="H211" s="75"/>
    </row>
    <row r="212" spans="1:8" x14ac:dyDescent="0.25">
      <c r="A212" s="141"/>
      <c r="B212" s="141"/>
      <c r="C212" s="141"/>
      <c r="D212" s="141"/>
      <c r="E212" s="141"/>
      <c r="F212" s="141"/>
      <c r="G212" s="141"/>
      <c r="H212" s="75"/>
    </row>
    <row r="213" spans="1:8" x14ac:dyDescent="0.25">
      <c r="A213" s="141"/>
      <c r="B213" s="141"/>
      <c r="C213" s="141"/>
      <c r="D213" s="141"/>
      <c r="E213" s="141"/>
      <c r="F213" s="141"/>
      <c r="G213" s="141"/>
      <c r="H213" s="75"/>
    </row>
    <row r="214" spans="1:8" x14ac:dyDescent="0.25">
      <c r="A214" s="141"/>
      <c r="B214" s="141"/>
      <c r="C214" s="141"/>
      <c r="D214" s="141"/>
      <c r="E214" s="141"/>
      <c r="F214" s="141"/>
      <c r="G214" s="141"/>
      <c r="H214" s="75"/>
    </row>
    <row r="215" spans="1:8" x14ac:dyDescent="0.25">
      <c r="A215" s="141"/>
      <c r="B215" s="141"/>
      <c r="C215" s="141"/>
      <c r="D215" s="141"/>
      <c r="E215" s="141"/>
      <c r="F215" s="141"/>
      <c r="G215" s="141"/>
      <c r="H215" s="75"/>
    </row>
    <row r="216" spans="1:8" x14ac:dyDescent="0.25">
      <c r="A216" s="141"/>
      <c r="B216" s="141"/>
      <c r="C216" s="141"/>
      <c r="D216" s="141"/>
      <c r="E216" s="141"/>
      <c r="F216" s="141"/>
      <c r="G216" s="141"/>
      <c r="H216" s="75"/>
    </row>
    <row r="217" spans="1:8" x14ac:dyDescent="0.25">
      <c r="A217" s="141"/>
      <c r="B217" s="141"/>
      <c r="C217" s="141"/>
      <c r="D217" s="141"/>
      <c r="E217" s="141"/>
      <c r="F217" s="141"/>
      <c r="G217" s="141"/>
      <c r="H217" s="75"/>
    </row>
    <row r="218" spans="1:8" x14ac:dyDescent="0.25">
      <c r="A218" s="141"/>
      <c r="B218" s="141"/>
      <c r="C218" s="141"/>
      <c r="D218" s="141"/>
      <c r="E218" s="141"/>
      <c r="F218" s="141"/>
      <c r="G218" s="141"/>
      <c r="H218" s="75"/>
    </row>
    <row r="219" spans="1:8" x14ac:dyDescent="0.25">
      <c r="A219" s="141"/>
      <c r="B219" s="141"/>
      <c r="C219" s="141"/>
      <c r="D219" s="141"/>
      <c r="E219" s="141"/>
      <c r="F219" s="75"/>
      <c r="G219" s="141"/>
      <c r="H219" s="75"/>
    </row>
    <row r="220" spans="1:8" x14ac:dyDescent="0.25">
      <c r="A220" s="75"/>
      <c r="B220" s="75"/>
      <c r="C220" s="75"/>
      <c r="D220" s="75"/>
      <c r="E220" s="75"/>
      <c r="F220" s="75"/>
      <c r="G220" s="75"/>
      <c r="H220" s="75"/>
    </row>
    <row r="221" spans="1:8" x14ac:dyDescent="0.25">
      <c r="A221" s="75"/>
      <c r="B221" s="75"/>
      <c r="C221" s="75"/>
      <c r="D221" s="75"/>
      <c r="E221" s="75"/>
      <c r="F221" s="75"/>
      <c r="G221" s="75"/>
      <c r="H221" s="75"/>
    </row>
    <row r="222" spans="1:8" x14ac:dyDescent="0.25">
      <c r="A222" s="75"/>
      <c r="B222" s="75"/>
      <c r="C222" s="75"/>
      <c r="D222" s="75"/>
      <c r="E222" s="75"/>
      <c r="F222" s="75"/>
      <c r="G222" s="75"/>
      <c r="H222" s="75"/>
    </row>
    <row r="223" spans="1:8" x14ac:dyDescent="0.25">
      <c r="A223" s="75"/>
      <c r="B223" s="75"/>
      <c r="C223" s="75"/>
      <c r="D223" s="75"/>
      <c r="E223" s="75"/>
      <c r="F223" s="75"/>
      <c r="G223" s="75"/>
      <c r="H223" s="75"/>
    </row>
    <row r="224" spans="1:8" x14ac:dyDescent="0.25">
      <c r="A224" s="75"/>
      <c r="B224" s="75"/>
      <c r="C224" s="75"/>
      <c r="D224" s="75"/>
      <c r="E224" s="75"/>
      <c r="F224" s="75"/>
      <c r="G224" s="75"/>
      <c r="H224" s="75"/>
    </row>
    <row r="225" spans="1:8" x14ac:dyDescent="0.25">
      <c r="A225" s="75"/>
      <c r="B225" s="75"/>
      <c r="C225" s="75"/>
      <c r="D225" s="75"/>
      <c r="E225" s="75"/>
      <c r="F225" s="75"/>
      <c r="G225" s="75"/>
      <c r="H225" s="75"/>
    </row>
    <row r="226" spans="1:8" x14ac:dyDescent="0.25">
      <c r="A226" s="75"/>
      <c r="B226" s="75"/>
      <c r="C226" s="75"/>
      <c r="D226" s="75"/>
      <c r="E226" s="75"/>
      <c r="F226" s="75"/>
      <c r="G226" s="75"/>
      <c r="H226" s="75"/>
    </row>
    <row r="227" spans="1:8" x14ac:dyDescent="0.25">
      <c r="A227" s="75"/>
      <c r="B227" s="75"/>
      <c r="C227" s="75"/>
      <c r="D227" s="75"/>
      <c r="E227" s="75"/>
      <c r="F227" s="75"/>
      <c r="G227" s="75"/>
      <c r="H227" s="75"/>
    </row>
    <row r="228" spans="1:8" x14ac:dyDescent="0.25">
      <c r="A228" s="75"/>
      <c r="B228" s="75"/>
      <c r="C228" s="75"/>
      <c r="D228" s="75"/>
      <c r="E228" s="75"/>
      <c r="F228" s="75"/>
      <c r="G228" s="75"/>
      <c r="H228" s="75"/>
    </row>
    <row r="229" spans="1:8" x14ac:dyDescent="0.25">
      <c r="A229" s="75"/>
      <c r="B229" s="75"/>
      <c r="C229" s="75"/>
      <c r="D229" s="75"/>
      <c r="E229" s="75"/>
      <c r="F229" s="75"/>
      <c r="G229" s="75"/>
      <c r="H229" s="75"/>
    </row>
    <row r="230" spans="1:8" x14ac:dyDescent="0.25">
      <c r="A230" s="75"/>
      <c r="B230" s="75"/>
      <c r="C230" s="75"/>
      <c r="D230" s="75"/>
      <c r="E230" s="75"/>
      <c r="F230" s="75"/>
      <c r="G230" s="75"/>
      <c r="H230" s="75"/>
    </row>
    <row r="231" spans="1:8" x14ac:dyDescent="0.25">
      <c r="A231" s="75"/>
      <c r="B231" s="75"/>
      <c r="C231" s="75"/>
      <c r="D231" s="75"/>
      <c r="E231" s="75"/>
      <c r="F231" s="75"/>
      <c r="G231" s="75"/>
      <c r="H231" s="75"/>
    </row>
    <row r="232" spans="1:8" x14ac:dyDescent="0.25">
      <c r="A232" s="75"/>
      <c r="B232" s="75"/>
      <c r="C232" s="75"/>
      <c r="D232" s="75"/>
      <c r="E232" s="75"/>
      <c r="F232" s="75"/>
      <c r="G232" s="75"/>
      <c r="H232" s="75"/>
    </row>
    <row r="233" spans="1:8" x14ac:dyDescent="0.25">
      <c r="A233" s="75"/>
      <c r="B233" s="75"/>
      <c r="C233" s="75"/>
      <c r="D233" s="75"/>
      <c r="E233" s="75"/>
      <c r="F233" s="75"/>
      <c r="G233" s="75"/>
      <c r="H233" s="75"/>
    </row>
    <row r="234" spans="1:8" x14ac:dyDescent="0.25">
      <c r="A234" s="75"/>
      <c r="B234" s="75"/>
      <c r="C234" s="75"/>
      <c r="D234" s="75"/>
      <c r="E234" s="75"/>
      <c r="F234" s="75"/>
      <c r="G234" s="75"/>
      <c r="H234" s="75"/>
    </row>
    <row r="235" spans="1:8" x14ac:dyDescent="0.25">
      <c r="A235" s="75"/>
      <c r="B235" s="75"/>
      <c r="C235" s="75"/>
      <c r="D235" s="75"/>
      <c r="E235" s="75"/>
      <c r="F235" s="75"/>
      <c r="G235" s="75"/>
      <c r="H235" s="75"/>
    </row>
    <row r="236" spans="1:8" x14ac:dyDescent="0.25">
      <c r="A236" s="75"/>
      <c r="B236" s="75"/>
      <c r="C236" s="75"/>
      <c r="D236" s="75"/>
      <c r="E236" s="75"/>
      <c r="F236" s="75"/>
      <c r="G236" s="75"/>
      <c r="H236" s="75"/>
    </row>
    <row r="237" spans="1:8" x14ac:dyDescent="0.25">
      <c r="A237" s="75"/>
      <c r="B237" s="75"/>
      <c r="C237" s="75"/>
      <c r="D237" s="75"/>
      <c r="E237" s="75"/>
      <c r="F237" s="75"/>
      <c r="G237" s="75"/>
      <c r="H237" s="75"/>
    </row>
    <row r="238" spans="1:8" x14ac:dyDescent="0.25">
      <c r="A238" s="75"/>
      <c r="B238" s="75"/>
      <c r="C238" s="75"/>
      <c r="D238" s="75"/>
      <c r="E238" s="75"/>
      <c r="F238" s="75"/>
      <c r="G238" s="75"/>
      <c r="H238" s="75"/>
    </row>
    <row r="239" spans="1:8" x14ac:dyDescent="0.25">
      <c r="A239" s="75"/>
      <c r="B239" s="75"/>
      <c r="C239" s="75"/>
      <c r="D239" s="75"/>
      <c r="E239" s="75"/>
      <c r="F239" s="75"/>
      <c r="G239" s="75"/>
    </row>
    <row r="240" spans="1:8" x14ac:dyDescent="0.25">
      <c r="A240" s="75"/>
      <c r="B240" s="75"/>
      <c r="C240" s="75"/>
      <c r="D240" s="75"/>
      <c r="E240" s="75"/>
      <c r="F240" s="75"/>
      <c r="G240" s="75"/>
    </row>
    <row r="241" spans="1:7" x14ac:dyDescent="0.25">
      <c r="A241" s="75"/>
      <c r="B241" s="75"/>
      <c r="C241" s="75"/>
      <c r="D241" s="75"/>
      <c r="E241" s="75"/>
      <c r="F241" s="75"/>
      <c r="G241" s="75"/>
    </row>
    <row r="242" spans="1:7" x14ac:dyDescent="0.25">
      <c r="A242" s="75"/>
      <c r="B242" s="75"/>
      <c r="C242" s="75"/>
      <c r="D242" s="75"/>
      <c r="E242" s="75"/>
      <c r="F242" s="75"/>
      <c r="G242" s="75"/>
    </row>
    <row r="243" spans="1:7" x14ac:dyDescent="0.25">
      <c r="A243" s="75"/>
      <c r="B243" s="75"/>
      <c r="C243" s="75"/>
      <c r="D243" s="75"/>
      <c r="E243" s="75"/>
      <c r="F243" s="75"/>
      <c r="G243" s="75"/>
    </row>
    <row r="244" spans="1:7" x14ac:dyDescent="0.25">
      <c r="A244" s="75"/>
      <c r="B244" s="75"/>
      <c r="C244" s="75"/>
      <c r="D244" s="75"/>
      <c r="E244" s="75"/>
      <c r="F244" s="75"/>
      <c r="G244" s="75"/>
    </row>
    <row r="245" spans="1:7" x14ac:dyDescent="0.25">
      <c r="A245" s="75"/>
      <c r="B245" s="75"/>
      <c r="C245" s="75"/>
      <c r="D245" s="75"/>
      <c r="E245" s="75"/>
      <c r="F245" s="75"/>
      <c r="G245" s="75"/>
    </row>
    <row r="246" spans="1:7" x14ac:dyDescent="0.25">
      <c r="A246" s="75"/>
      <c r="B246" s="75"/>
      <c r="C246" s="75"/>
      <c r="D246" s="75"/>
      <c r="E246" s="75"/>
      <c r="F246" s="75"/>
      <c r="G246" s="75"/>
    </row>
    <row r="247" spans="1:7" x14ac:dyDescent="0.25">
      <c r="A247" s="75"/>
      <c r="B247" s="75"/>
      <c r="C247" s="75"/>
      <c r="D247" s="75"/>
      <c r="E247" s="75"/>
      <c r="F247" s="75"/>
      <c r="G247" s="75"/>
    </row>
    <row r="248" spans="1:7" x14ac:dyDescent="0.25">
      <c r="A248" s="75"/>
      <c r="B248" s="75"/>
      <c r="C248" s="75"/>
      <c r="D248" s="75"/>
      <c r="E248" s="75"/>
      <c r="G248" s="75"/>
    </row>
  </sheetData>
  <sheetProtection algorithmName="SHA-512" hashValue="0i/LmOzUaiQ1QhJWjn+LRS1xVNC7jR8YCe3JP4ZUwUEgkDGUFZhO1YD1N+TWs4VAF5kWBnB/7G2Uk+OFlNo3zw==" saltValue="H/oHDETlqmmhAwTWlcAtXQ==" spinCount="100000" sheet="1" selectLockedCells="1"/>
  <mergeCells count="103">
    <mergeCell ref="A32:D32"/>
    <mergeCell ref="A34:D34"/>
    <mergeCell ref="A33:D33"/>
    <mergeCell ref="A35:D35"/>
    <mergeCell ref="A1:N1"/>
    <mergeCell ref="I13:L13"/>
    <mergeCell ref="K11:M11"/>
    <mergeCell ref="A11:C11"/>
    <mergeCell ref="A13:D13"/>
    <mergeCell ref="A2:Q2"/>
    <mergeCell ref="A8:C8"/>
    <mergeCell ref="A9:C9"/>
    <mergeCell ref="A10:C10"/>
    <mergeCell ref="K7:M7"/>
    <mergeCell ref="K8:M8"/>
    <mergeCell ref="A3:D3"/>
    <mergeCell ref="A4:C4"/>
    <mergeCell ref="A5:C5"/>
    <mergeCell ref="A6:C6"/>
    <mergeCell ref="K6:M6"/>
    <mergeCell ref="F3:I3"/>
    <mergeCell ref="F4:H4"/>
    <mergeCell ref="F5:H5"/>
    <mergeCell ref="K5:M5"/>
    <mergeCell ref="K4:M4"/>
    <mergeCell ref="K3:N3"/>
    <mergeCell ref="K10:M10"/>
    <mergeCell ref="F6:H6"/>
    <mergeCell ref="F7:H7"/>
    <mergeCell ref="F8:H8"/>
    <mergeCell ref="F9:H9"/>
    <mergeCell ref="F10:H10"/>
    <mergeCell ref="A7:C7"/>
    <mergeCell ref="F11:H11"/>
    <mergeCell ref="K9:M9"/>
    <mergeCell ref="I14:L14"/>
    <mergeCell ref="I15:L15"/>
    <mergeCell ref="I19:L19"/>
    <mergeCell ref="A19:D19"/>
    <mergeCell ref="A14:D14"/>
    <mergeCell ref="A15:D15"/>
    <mergeCell ref="I16:L16"/>
    <mergeCell ref="I17:L17"/>
    <mergeCell ref="I18:L18"/>
    <mergeCell ref="A17:D17"/>
    <mergeCell ref="A16:D16"/>
    <mergeCell ref="I23:L23"/>
    <mergeCell ref="I24:L24"/>
    <mergeCell ref="A24:D24"/>
    <mergeCell ref="A23:D23"/>
    <mergeCell ref="A22:D22"/>
    <mergeCell ref="I22:L22"/>
    <mergeCell ref="A31:D31"/>
    <mergeCell ref="I30:L30"/>
    <mergeCell ref="I31:L31"/>
    <mergeCell ref="A51:D51"/>
    <mergeCell ref="I51:L51"/>
    <mergeCell ref="A49:D49"/>
    <mergeCell ref="A50:D50"/>
    <mergeCell ref="I49:L49"/>
    <mergeCell ref="I50:L50"/>
    <mergeCell ref="A48:D48"/>
    <mergeCell ref="A18:D18"/>
    <mergeCell ref="A20:D20"/>
    <mergeCell ref="I46:L46"/>
    <mergeCell ref="I45:L45"/>
    <mergeCell ref="I44:L44"/>
    <mergeCell ref="I43:L43"/>
    <mergeCell ref="A42:D42"/>
    <mergeCell ref="A39:D39"/>
    <mergeCell ref="A40:D40"/>
    <mergeCell ref="I42:L42"/>
    <mergeCell ref="A43:D43"/>
    <mergeCell ref="A44:D44"/>
    <mergeCell ref="A45:D45"/>
    <mergeCell ref="A29:D29"/>
    <mergeCell ref="A21:D21"/>
    <mergeCell ref="A25:D25"/>
    <mergeCell ref="A26:D26"/>
    <mergeCell ref="I20:L20"/>
    <mergeCell ref="I48:L48"/>
    <mergeCell ref="A46:D46"/>
    <mergeCell ref="I38:L38"/>
    <mergeCell ref="I39:L39"/>
    <mergeCell ref="I36:L36"/>
    <mergeCell ref="I40:L40"/>
    <mergeCell ref="I33:L33"/>
    <mergeCell ref="I35:L35"/>
    <mergeCell ref="I37:L37"/>
    <mergeCell ref="I32:L32"/>
    <mergeCell ref="I34:L34"/>
    <mergeCell ref="A36:D36"/>
    <mergeCell ref="A38:D38"/>
    <mergeCell ref="A37:D37"/>
    <mergeCell ref="A30:D30"/>
    <mergeCell ref="I21:L21"/>
    <mergeCell ref="I25:L25"/>
    <mergeCell ref="I26:L26"/>
    <mergeCell ref="I27:L27"/>
    <mergeCell ref="I28:L28"/>
    <mergeCell ref="I29:L29"/>
    <mergeCell ref="A28:D28"/>
    <mergeCell ref="A27:D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O298"/>
  <sheetViews>
    <sheetView workbookViewId="0">
      <selection sqref="A1:O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83" customWidth="1"/>
    <col min="6" max="6" width="33.44140625" style="83" customWidth="1"/>
    <col min="7" max="7" width="9.109375" style="83"/>
    <col min="8" max="8" width="10.6640625" style="83" customWidth="1"/>
    <col min="9" max="9" width="23.44140625" style="83" customWidth="1"/>
    <col min="10" max="10" width="49.109375" style="83" customWidth="1"/>
    <col min="11" max="11" width="10.6640625" style="83" customWidth="1"/>
    <col min="12" max="12" width="26.6640625" style="83" customWidth="1"/>
    <col min="13" max="13" width="23.33203125" style="83" customWidth="1"/>
    <col min="14" max="14" width="20.44140625" style="83" customWidth="1"/>
    <col min="15" max="15" width="11.33203125" style="83" customWidth="1"/>
    <col min="16" max="16384" width="9.109375" style="83"/>
  </cols>
  <sheetData>
    <row r="1" spans="1:15" ht="35.700000000000003" thickBot="1" x14ac:dyDescent="0.3">
      <c r="A1" s="408" t="s">
        <v>122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10"/>
    </row>
    <row r="2" spans="1:15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5" t="s">
        <v>14</v>
      </c>
      <c r="K2" s="95" t="s">
        <v>94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6" customHeight="1" thickBot="1" x14ac:dyDescent="0.3">
      <c r="A3" s="102"/>
      <c r="B3" s="93" t="str">
        <f>IF(ISBLANK('New Employees'!AU9),"",'New Employees'!AU9)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Employees'!A9),"",'New Employees'!A9&amp;" "&amp;'New Employees'!B9)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6" customHeight="1" thickBot="1" x14ac:dyDescent="0.3">
      <c r="A4" s="102"/>
      <c r="B4" s="93" t="str">
        <f>IF(ISBLANK('New Employees'!AU10),"",'New Employees'!AU10)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Employees'!A10),"",'New Employees'!A10&amp;" "&amp;'New Employees'!B10)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6" customHeight="1" thickBot="1" x14ac:dyDescent="0.3">
      <c r="A5" s="102"/>
      <c r="B5" s="93" t="str">
        <f>IF(ISBLANK('New Employees'!AU11),"",'New Employees'!AU11)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Employees'!A11),"",'New Employees'!A11&amp;" "&amp;'New Employees'!B11)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6" customHeight="1" thickBot="1" x14ac:dyDescent="0.3">
      <c r="A6" s="102"/>
      <c r="B6" s="93" t="str">
        <f>IF(ISBLANK('New Employees'!AU12),"",'New Employees'!AU12)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Employees'!A12),"",'New Employees'!A12&amp;" "&amp;'New Employees'!B12)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6" customHeight="1" thickBot="1" x14ac:dyDescent="0.3">
      <c r="A7" s="102"/>
      <c r="B7" s="93" t="str">
        <f>IF(ISBLANK('New Employees'!AU13),"",'New Employees'!AU13)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Employees'!A13),"",'New Employees'!A13&amp;" "&amp;'New Employees'!B13)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6" customHeight="1" thickBot="1" x14ac:dyDescent="0.3">
      <c r="A8" s="102"/>
      <c r="B8" s="93" t="str">
        <f>IF(ISBLANK('New Employees'!AU14),"",'New Employees'!AU14)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Employees'!A14),"",'New Employees'!A14&amp;" "&amp;'New Employees'!B14)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6" customHeight="1" thickBot="1" x14ac:dyDescent="0.3">
      <c r="A9" s="102"/>
      <c r="B9" s="93" t="str">
        <f>IF(ISBLANK('New Employees'!AU15),"",'New Employees'!AU15)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Employees'!A15),"",'New Employees'!A15&amp;" "&amp;'New Employees'!B15)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6" customHeight="1" thickBot="1" x14ac:dyDescent="0.3">
      <c r="A10" s="102"/>
      <c r="B10" s="93" t="str">
        <f>IF(ISBLANK('New Employees'!AU16),"",'New Employees'!AU16)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Employees'!A16),"",'New Employees'!A16&amp;" "&amp;'New Employees'!B16)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6" customHeight="1" thickBot="1" x14ac:dyDescent="0.3">
      <c r="A11" s="102"/>
      <c r="B11" s="93" t="str">
        <f>IF(ISBLANK('New Employees'!AU17),"",'New Employees'!AU17)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Employees'!A17),"",'New Employees'!A17&amp;" "&amp;'New Employees'!B17)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6" customHeight="1" thickBot="1" x14ac:dyDescent="0.3">
      <c r="A12" s="102"/>
      <c r="B12" s="93" t="str">
        <f>IF(ISBLANK('New Employees'!AU18),"",'New Employees'!AU18)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Employees'!A18),"",'New Employees'!A18&amp;" "&amp;'New Employees'!B18)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6" customHeight="1" thickBot="1" x14ac:dyDescent="0.3">
      <c r="A13" s="102"/>
      <c r="B13" s="93" t="str">
        <f>IF(ISBLANK('New Employees'!AU19),"",'New Employees'!AU19)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Employees'!A19),"",'New Employees'!A19&amp;" "&amp;'New Employees'!B19)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6" customHeight="1" thickBot="1" x14ac:dyDescent="0.3">
      <c r="A14" s="102"/>
      <c r="B14" s="93" t="str">
        <f>IF(ISBLANK('New Employees'!AU20),"",'New Employees'!AU20)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Employees'!A20),"",'New Employees'!A20&amp;" "&amp;'New Employees'!B20)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6" customHeight="1" thickBot="1" x14ac:dyDescent="0.3">
      <c r="A15" s="102"/>
      <c r="B15" s="93" t="str">
        <f>IF(ISBLANK('New Employees'!AU21),"",'New Employees'!AU21)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Employees'!A21),"",'New Employees'!A21&amp;" "&amp;'New Employees'!B21)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6" customHeight="1" thickBot="1" x14ac:dyDescent="0.3">
      <c r="A16" s="102"/>
      <c r="B16" s="93" t="str">
        <f>IF(ISBLANK('New Employees'!AU22),"",'New Employees'!AU22)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Employees'!A22),"",'New Employees'!A22&amp;" "&amp;'New Employees'!B22)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6" customHeight="1" thickBot="1" x14ac:dyDescent="0.3">
      <c r="A17" s="102"/>
      <c r="B17" s="93" t="str">
        <f>IF(ISBLANK('New Employees'!AU23),"",'New Employees'!AU23)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Employees'!A23),"",'New Employees'!A23&amp;" "&amp;'New Employees'!B23)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6" customHeight="1" thickBot="1" x14ac:dyDescent="0.3">
      <c r="A18" s="102"/>
      <c r="B18" s="93" t="str">
        <f>IF(ISBLANK('New Employees'!AU24),"",'New Employees'!AU24)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Employees'!A24),"",'New Employees'!A24&amp;" "&amp;'New Employees'!B24)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6" customHeight="1" thickBot="1" x14ac:dyDescent="0.3">
      <c r="A19" s="102"/>
      <c r="B19" s="93" t="str">
        <f>IF(ISBLANK('New Employees'!AU25),"",'New Employees'!AU25)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Employees'!A25),"",'New Employees'!A25&amp;" "&amp;'New Employees'!B25)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6" customHeight="1" thickBot="1" x14ac:dyDescent="0.3">
      <c r="A20" s="102"/>
      <c r="B20" s="93" t="str">
        <f>IF(ISBLANK('New Employees'!AU26),"",'New Employees'!AU26)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Employees'!A26),"",'New Employees'!A26&amp;" "&amp;'New Employees'!B26)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6" customHeight="1" thickBot="1" x14ac:dyDescent="0.3">
      <c r="A21" s="102"/>
      <c r="B21" s="93" t="str">
        <f>IF(ISBLANK('New Employees'!AU27),"",'New Employees'!AU27)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Employees'!A27),"",'New Employees'!A27&amp;" "&amp;'New Employees'!B27)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6" customHeight="1" thickBot="1" x14ac:dyDescent="0.3">
      <c r="A22" s="102"/>
      <c r="B22" s="93" t="str">
        <f>IF(ISBLANK('New Employees'!AU28),"",'New Employees'!AU28)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Employees'!A28),"",'New Employees'!A28&amp;" "&amp;'New Employees'!B28)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6" customHeight="1" thickBot="1" x14ac:dyDescent="0.3">
      <c r="A23" s="102"/>
      <c r="B23" s="93" t="str">
        <f>IF(ISBLANK('New Employees'!AU29),"",'New Employees'!AU29)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Employees'!A29),"",'New Employees'!A29&amp;" "&amp;'New Employees'!B29)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6" customHeight="1" thickBot="1" x14ac:dyDescent="0.3">
      <c r="A24" s="102"/>
      <c r="B24" s="93" t="str">
        <f>IF(ISBLANK('New Employees'!AU30),"",'New Employees'!AU30)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Employees'!A30),"",'New Employees'!A30&amp;" "&amp;'New Employees'!B30)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6" customHeight="1" thickBot="1" x14ac:dyDescent="0.3">
      <c r="A25" s="102"/>
      <c r="B25" s="93" t="str">
        <f>IF(ISBLANK('New Employees'!AU31),"",'New Employees'!AU31)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Employees'!A31),"",'New Employees'!A31&amp;" "&amp;'New Employees'!B31)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6" customHeight="1" thickBot="1" x14ac:dyDescent="0.3">
      <c r="A26" s="102"/>
      <c r="B26" s="93" t="str">
        <f>IF(ISBLANK('New Employees'!AU32),"",'New Employees'!AU32)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Employees'!A32),"",'New Employees'!A32&amp;" "&amp;'New Employees'!B32)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6" customHeight="1" thickBot="1" x14ac:dyDescent="0.3">
      <c r="A27" s="102"/>
      <c r="B27" s="93" t="str">
        <f>IF(ISBLANK('New Employees'!AU33),"",'New Employees'!AU33)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Employees'!A33),"",'New Employees'!A33&amp;" "&amp;'New Employees'!B33)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6" customHeight="1" thickBot="1" x14ac:dyDescent="0.3">
      <c r="A28" s="102"/>
      <c r="B28" s="93" t="str">
        <f>IF(ISBLANK('New Employees'!AU34),"",'New Employees'!AU34)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Employees'!A34),"",'New Employees'!A34&amp;" "&amp;'New Employees'!B34)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6" customHeight="1" thickBot="1" x14ac:dyDescent="0.3">
      <c r="A29" s="102"/>
      <c r="B29" s="93" t="str">
        <f>IF(ISBLANK('New Employees'!AU35),"",'New Employees'!AU35)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Employees'!A35),"",'New Employees'!A35&amp;" "&amp;'New Employees'!B35)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6" customHeight="1" thickBot="1" x14ac:dyDescent="0.3">
      <c r="A30" s="102"/>
      <c r="B30" s="93" t="str">
        <f>IF(ISBLANK('New Employees'!AU36),"",'New Employees'!AU36)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Employees'!A36),"",'New Employees'!A36&amp;" "&amp;'New Employees'!B36)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6" customHeight="1" thickBot="1" x14ac:dyDescent="0.3">
      <c r="A31" s="102"/>
      <c r="B31" s="93" t="str">
        <f>IF(ISBLANK('New Employees'!AU37),"",'New Employees'!AU37)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Employees'!A37),"",'New Employees'!A37&amp;" "&amp;'New Employees'!B37)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6" customHeight="1" thickBot="1" x14ac:dyDescent="0.3">
      <c r="A32" s="102"/>
      <c r="B32" s="93" t="str">
        <f>IF(ISBLANK('New Employees'!AU38),"",'New Employees'!AU38)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Employees'!A38),"",'New Employees'!A38&amp;" "&amp;'New Employees'!B38)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6" customHeight="1" thickBot="1" x14ac:dyDescent="0.3">
      <c r="A33" s="102"/>
      <c r="B33" s="93" t="str">
        <f>IF(ISBLANK('New Employees'!AU39),"",'New Employees'!AU39)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Employees'!A39),"",'New Employees'!A39&amp;" "&amp;'New Employees'!B39)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6" customHeight="1" thickBot="1" x14ac:dyDescent="0.3">
      <c r="A34" s="102"/>
      <c r="B34" s="93" t="str">
        <f>IF(ISBLANK('New Employees'!AU40),"",'New Employees'!AU40)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Employees'!A40),"",'New Employees'!A40&amp;" "&amp;'New Employees'!B40)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6" customHeight="1" thickBot="1" x14ac:dyDescent="0.3">
      <c r="A35" s="102"/>
      <c r="B35" s="93" t="str">
        <f>IF(ISBLANK('New Employees'!AU41),"",'New Employees'!AU41)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Employees'!A41),"",'New Employees'!A41&amp;" "&amp;'New Employees'!B41)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6" customHeight="1" thickBot="1" x14ac:dyDescent="0.3">
      <c r="A36" s="102"/>
      <c r="B36" s="93" t="str">
        <f>IF(ISBLANK('New Employees'!AU42),"",'New Employees'!AU42)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Employees'!A42),"",'New Employees'!A42&amp;" "&amp;'New Employees'!B42)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6" customHeight="1" thickBot="1" x14ac:dyDescent="0.3">
      <c r="A37" s="102"/>
      <c r="B37" s="93" t="str">
        <f>IF(ISBLANK('New Employees'!AU43),"",'New Employees'!AU43)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Employees'!A43),"",'New Employees'!A43&amp;" "&amp;'New Employees'!B43)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6" customHeight="1" thickBot="1" x14ac:dyDescent="0.3">
      <c r="A38" s="102"/>
      <c r="B38" s="93" t="str">
        <f>IF(ISBLANK('New Employees'!AU44),"",'New Employees'!AU44)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Employees'!A44),"",'New Employees'!A44&amp;" "&amp;'New Employees'!B44)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6" customHeight="1" thickBot="1" x14ac:dyDescent="0.3">
      <c r="A39" s="102"/>
      <c r="B39" s="93" t="str">
        <f>IF(ISBLANK('New Employees'!AU45),"",'New Employees'!AU45)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Employees'!A45),"",'New Employees'!A45&amp;" "&amp;'New Employees'!B45)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6" customHeight="1" thickBot="1" x14ac:dyDescent="0.3">
      <c r="A40" s="102"/>
      <c r="B40" s="93" t="str">
        <f>IF(ISBLANK('New Employees'!AU46),"",'New Employees'!AU46)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Employees'!A46),"",'New Employees'!A46&amp;" "&amp;'New Employees'!B46)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6" customHeight="1" thickBot="1" x14ac:dyDescent="0.3">
      <c r="A41" s="102"/>
      <c r="B41" s="93" t="str">
        <f>IF(ISBLANK('New Employees'!AU47),"",'New Employees'!AU47)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Employees'!A47),"",'New Employees'!A47&amp;" "&amp;'New Employees'!B47)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6" customHeight="1" thickBot="1" x14ac:dyDescent="0.3">
      <c r="A42" s="102"/>
      <c r="B42" s="93" t="str">
        <f>IF(ISBLANK('New Employees'!AU48),"",'New Employees'!AU48)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Employees'!A48),"",'New Employees'!A48&amp;" "&amp;'New Employees'!B48)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6" customHeight="1" thickBot="1" x14ac:dyDescent="0.3">
      <c r="A43" s="102"/>
      <c r="B43" s="93" t="str">
        <f>IF(ISBLANK('New Employees'!AU49),"",'New Employees'!AU49)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Employees'!A49),"",'New Employees'!A49&amp;" "&amp;'New Employees'!B49)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6" customHeight="1" thickBot="1" x14ac:dyDescent="0.3">
      <c r="A44" s="102"/>
      <c r="B44" s="93" t="str">
        <f>IF(ISBLANK('New Employees'!AU50),"",'New Employees'!AU50)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Employees'!A50),"",'New Employees'!A50&amp;" "&amp;'New Employees'!B50)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6" customHeight="1" thickBot="1" x14ac:dyDescent="0.3">
      <c r="A45" s="102"/>
      <c r="B45" s="93" t="str">
        <f>IF(ISBLANK('New Employees'!AU51),"",'New Employees'!AU51)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Employees'!A51),"",'New Employees'!A51&amp;" "&amp;'New Employees'!B51)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6" customHeight="1" thickBot="1" x14ac:dyDescent="0.3">
      <c r="A46" s="102"/>
      <c r="B46" s="93" t="str">
        <f>IF(ISBLANK('New Employees'!AU52),"",'New Employees'!AU52)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Employees'!A52),"",'New Employees'!A52&amp;" "&amp;'New Employees'!B52)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6" customHeight="1" thickBot="1" x14ac:dyDescent="0.3">
      <c r="A47" s="102"/>
      <c r="B47" s="93" t="str">
        <f>IF(ISBLANK('New Employees'!AU53),"",'New Employees'!AU53)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Employees'!A53),"",'New Employees'!A53&amp;" "&amp;'New Employees'!B53)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6" customHeight="1" thickBot="1" x14ac:dyDescent="0.3">
      <c r="A48" s="102"/>
      <c r="B48" s="93" t="str">
        <f>IF(ISBLANK('New Employees'!AU54),"",'New Employees'!AU54)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Employees'!A54),"",'New Employees'!A54&amp;" "&amp;'New Employees'!B54)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6" customHeight="1" thickBot="1" x14ac:dyDescent="0.3">
      <c r="A49" s="102"/>
      <c r="B49" s="93" t="str">
        <f>IF(ISBLANK('New Employees'!AU55),"",'New Employees'!AU55)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Employees'!A55),"",'New Employees'!A55&amp;" "&amp;'New Employees'!B55)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6" customHeight="1" thickBot="1" x14ac:dyDescent="0.3">
      <c r="A50" s="102"/>
      <c r="B50" s="93" t="str">
        <f>IF(ISBLANK('New Employees'!AU56),"",'New Employees'!AU56)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Employees'!A56),"",'New Employees'!A56&amp;" "&amp;'New Employees'!B56)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6" customHeight="1" thickBot="1" x14ac:dyDescent="0.3">
      <c r="A51" s="102"/>
      <c r="B51" s="93" t="str">
        <f>IF(ISBLANK('New Employees'!AU57),"",'New Employees'!AU57)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Employees'!A57),"",'New Employees'!A57&amp;" "&amp;'New Employees'!B57)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6" customHeight="1" thickBot="1" x14ac:dyDescent="0.3">
      <c r="A52" s="102"/>
      <c r="B52" s="93" t="str">
        <f>IF(ISBLANK('New Employees'!AU58),"",'New Employees'!AU58)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Employees'!A58),"",'New Employees'!A58&amp;" "&amp;'New Employees'!B58)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6" customHeight="1" thickBot="1" x14ac:dyDescent="0.3">
      <c r="A53" s="102"/>
      <c r="B53" s="93" t="str">
        <f>IF(ISBLANK('New Employees'!AU59),"",'New Employees'!AU59)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Employees'!A59),"",'New Employees'!A59&amp;" "&amp;'New Employees'!B59)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6" customHeight="1" thickBot="1" x14ac:dyDescent="0.3">
      <c r="A54" s="102"/>
      <c r="B54" s="93" t="str">
        <f>IF(ISBLANK('New Employees'!AU60),"",'New Employees'!AU60)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Employees'!A60),"",'New Employees'!A60&amp;" "&amp;'New Employees'!B60)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6" customHeight="1" thickBot="1" x14ac:dyDescent="0.3">
      <c r="A55" s="102"/>
      <c r="B55" s="93" t="str">
        <f>IF(ISBLANK('New Employees'!AU61),"",'New Employees'!AU61)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Employees'!A61),"",'New Employees'!A61&amp;" "&amp;'New Employees'!B61)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6" customHeight="1" thickBot="1" x14ac:dyDescent="0.3">
      <c r="A56" s="102"/>
      <c r="B56" s="93" t="str">
        <f>IF(ISBLANK('New Employees'!AU62),"",'New Employees'!AU62)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Employees'!A62),"",'New Employees'!A62&amp;" "&amp;'New Employees'!B62)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6" customHeight="1" thickBot="1" x14ac:dyDescent="0.3">
      <c r="A57" s="102"/>
      <c r="B57" s="93" t="str">
        <f>IF(ISBLANK('New Employees'!AU63),"",'New Employees'!AU63)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Employees'!A63),"",'New Employees'!A63&amp;" "&amp;'New Employees'!B63)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6" customHeight="1" thickBot="1" x14ac:dyDescent="0.3">
      <c r="A58" s="102"/>
      <c r="B58" s="93" t="str">
        <f>IF(ISBLANK('New Employees'!AU64),"",'New Employees'!AU64)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Employees'!A64),"",'New Employees'!A64&amp;" "&amp;'New Employees'!B64)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6" customHeight="1" thickBot="1" x14ac:dyDescent="0.3">
      <c r="A59" s="102"/>
      <c r="B59" s="93" t="str">
        <f>IF(ISBLANK('New Employees'!AU65),"",'New Employees'!AU65)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Employees'!A65),"",'New Employees'!A65&amp;" "&amp;'New Employees'!B65)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6" customHeight="1" thickBot="1" x14ac:dyDescent="0.3">
      <c r="A60" s="102"/>
      <c r="B60" s="93" t="str">
        <f>IF(ISBLANK('New Employees'!AU66),"",'New Employees'!AU66)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Employees'!A66),"",'New Employees'!A66&amp;" "&amp;'New Employees'!B66)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6" customHeight="1" thickBot="1" x14ac:dyDescent="0.3">
      <c r="A61" s="102"/>
      <c r="B61" s="93" t="str">
        <f>IF(ISBLANK('New Employees'!AU67),"",'New Employees'!AU67)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Employees'!A67),"",'New Employees'!A67&amp;" "&amp;'New Employees'!B67)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6" customHeight="1" thickBot="1" x14ac:dyDescent="0.3">
      <c r="A62" s="102"/>
      <c r="B62" s="93" t="str">
        <f>IF(ISBLANK('New Employees'!AU68),"",'New Employees'!AU68)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Employees'!A68),"",'New Employees'!A68&amp;" "&amp;'New Employees'!B68)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6" customHeight="1" thickBot="1" x14ac:dyDescent="0.3">
      <c r="A63" s="102"/>
      <c r="B63" s="93" t="str">
        <f>IF(ISBLANK('New Employees'!AU69),"",'New Employees'!AU69)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Employees'!A69),"",'New Employees'!A69&amp;" "&amp;'New Employees'!B69)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6" customHeight="1" thickBot="1" x14ac:dyDescent="0.3">
      <c r="A64" s="102"/>
      <c r="B64" s="93" t="str">
        <f>IF(ISBLANK('New Employees'!AU70),"",'New Employees'!AU70)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Employees'!A70),"",'New Employees'!A70&amp;" "&amp;'New Employees'!B70)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6" customHeight="1" thickBot="1" x14ac:dyDescent="0.3">
      <c r="A65" s="102"/>
      <c r="B65" s="93" t="str">
        <f>IF(ISBLANK('New Employees'!AU71),"",'New Employees'!AU71)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Employees'!A71),"",'New Employees'!A71&amp;" "&amp;'New Employees'!B71)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6" customHeight="1" thickBot="1" x14ac:dyDescent="0.3">
      <c r="A66" s="102"/>
      <c r="B66" s="93" t="str">
        <f>IF(ISBLANK('New Employees'!AU72),"",'New Employees'!AU72)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Employees'!A72),"",'New Employees'!A72&amp;" "&amp;'New Employees'!B72)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6" customHeight="1" thickBot="1" x14ac:dyDescent="0.3">
      <c r="A67" s="102"/>
      <c r="B67" s="93" t="str">
        <f>IF(ISBLANK('New Employees'!AU73),"",'New Employees'!AU73)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Employees'!A73),"",'New Employees'!A73&amp;" "&amp;'New Employees'!B73)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6" customHeight="1" thickBot="1" x14ac:dyDescent="0.3">
      <c r="A68" s="102"/>
      <c r="B68" s="93" t="str">
        <f>IF(ISBLANK('New Employees'!AU74),"",'New Employees'!AU74)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Employees'!A74),"",'New Employees'!A74&amp;" "&amp;'New Employees'!B74)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6" customHeight="1" thickBot="1" x14ac:dyDescent="0.3">
      <c r="A69" s="102"/>
      <c r="B69" s="93" t="str">
        <f>IF(ISBLANK('New Employees'!AU75),"",'New Employees'!AU75)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Employees'!A75),"",'New Employees'!A75&amp;" "&amp;'New Employees'!B75)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6" customHeight="1" thickBot="1" x14ac:dyDescent="0.3">
      <c r="A70" s="102"/>
      <c r="B70" s="93" t="str">
        <f>IF(ISBLANK('New Employees'!AU76),"",'New Employees'!AU76)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Employees'!A76),"",'New Employees'!A76&amp;" "&amp;'New Employees'!B76)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6" customHeight="1" thickBot="1" x14ac:dyDescent="0.3">
      <c r="A71" s="102"/>
      <c r="B71" s="93" t="str">
        <f>IF(ISBLANK('New Employees'!AU77),"",'New Employees'!AU77)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Employees'!A77),"",'New Employees'!A77&amp;" "&amp;'New Employees'!B77)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6" customHeight="1" thickBot="1" x14ac:dyDescent="0.3">
      <c r="A72" s="102"/>
      <c r="B72" s="93" t="str">
        <f>IF(ISBLANK('New Employees'!AU78),"",'New Employees'!AU78)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Employees'!A78),"",'New Employees'!A78&amp;" "&amp;'New Employees'!B78)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6" customHeight="1" thickBot="1" x14ac:dyDescent="0.3">
      <c r="A73" s="102"/>
      <c r="B73" s="93" t="str">
        <f>IF(ISBLANK('New Employees'!AU79),"",'New Employees'!AU79)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Employees'!A79),"",'New Employees'!A79&amp;" "&amp;'New Employees'!B79)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6" customHeight="1" thickBot="1" x14ac:dyDescent="0.3">
      <c r="A74" s="102"/>
      <c r="B74" s="93" t="str">
        <f>IF(ISBLANK('New Employees'!AU80),"",'New Employees'!AU80)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Employees'!A80),"",'New Employees'!A80&amp;" "&amp;'New Employees'!B80)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6" customHeight="1" thickBot="1" x14ac:dyDescent="0.3">
      <c r="A75" s="102"/>
      <c r="B75" s="93" t="str">
        <f>IF(ISBLANK('New Employees'!AU81),"",'New Employees'!AU81)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Employees'!A81),"",'New Employees'!A81&amp;" "&amp;'New Employees'!B81)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6" customHeight="1" thickBot="1" x14ac:dyDescent="0.3">
      <c r="A76" s="102"/>
      <c r="B76" s="93" t="str">
        <f>IF(ISBLANK('New Employees'!AU82),"",'New Employees'!AU82)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Employees'!A82),"",'New Employees'!A82&amp;" "&amp;'New Employees'!B82)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6" customHeight="1" thickBot="1" x14ac:dyDescent="0.3">
      <c r="A77" s="102"/>
      <c r="B77" s="93" t="str">
        <f>IF(ISBLANK('New Employees'!AU83),"",'New Employees'!AU83)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Employees'!A83),"",'New Employees'!A83&amp;" "&amp;'New Employees'!B83)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6" customHeight="1" thickBot="1" x14ac:dyDescent="0.3">
      <c r="A78" s="102"/>
      <c r="B78" s="93" t="str">
        <f>IF(ISBLANK('New Employees'!AU84),"",'New Employees'!AU84)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Employees'!A84),"",'New Employees'!A84&amp;" "&amp;'New Employees'!B84)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6" customHeight="1" thickBot="1" x14ac:dyDescent="0.3">
      <c r="A79" s="102"/>
      <c r="B79" s="93" t="str">
        <f>IF(ISBLANK('New Employees'!AU85),"",'New Employees'!AU85)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Employees'!A85),"",'New Employees'!A85&amp;" "&amp;'New Employees'!B85)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6" customHeight="1" thickBot="1" x14ac:dyDescent="0.3">
      <c r="A80" s="102"/>
      <c r="B80" s="93" t="str">
        <f>IF(ISBLANK('New Employees'!AU86),"",'New Employees'!AU86)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Employees'!A86),"",'New Employees'!A86&amp;" "&amp;'New Employees'!B86)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6" customHeight="1" thickBot="1" x14ac:dyDescent="0.3">
      <c r="A81" s="102"/>
      <c r="B81" s="93" t="str">
        <f>IF(ISBLANK('New Employees'!AU87),"",'New Employees'!AU87)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Employees'!A87),"",'New Employees'!A87&amp;" "&amp;'New Employees'!B87)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6" customHeight="1" thickBot="1" x14ac:dyDescent="0.3">
      <c r="A82" s="102"/>
      <c r="B82" s="93" t="str">
        <f>IF(ISBLANK('New Employees'!AU88),"",'New Employees'!AU88)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Employees'!A88),"",'New Employees'!A88&amp;" "&amp;'New Employees'!B88)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6" customHeight="1" thickBot="1" x14ac:dyDescent="0.3">
      <c r="A83" s="102"/>
      <c r="B83" s="93" t="str">
        <f>IF(ISBLANK('New Employees'!AU89),"",'New Employees'!AU89)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Employees'!A89),"",'New Employees'!A89&amp;" "&amp;'New Employees'!B89)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6" customHeight="1" thickBot="1" x14ac:dyDescent="0.3">
      <c r="A84" s="102"/>
      <c r="B84" s="93" t="str">
        <f>IF(ISBLANK('New Employees'!AU90),"",'New Employees'!AU90)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Employees'!A90),"",'New Employees'!A90&amp;" "&amp;'New Employees'!B90)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6" customHeight="1" thickBot="1" x14ac:dyDescent="0.3">
      <c r="A85" s="102"/>
      <c r="B85" s="93" t="str">
        <f>IF(ISBLANK('New Employees'!AU91),"",'New Employees'!AU91)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Employees'!A91),"",'New Employees'!A91&amp;" "&amp;'New Employees'!B91)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6" customHeight="1" thickBot="1" x14ac:dyDescent="0.3">
      <c r="A86" s="102"/>
      <c r="B86" s="93" t="str">
        <f>IF(ISBLANK('New Employees'!AU92),"",'New Employees'!AU92)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Employees'!A92),"",'New Employees'!A92&amp;" "&amp;'New Employees'!B92)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6" customHeight="1" thickBot="1" x14ac:dyDescent="0.3">
      <c r="A87" s="102"/>
      <c r="B87" s="93" t="str">
        <f>IF(ISBLANK('New Employees'!AU93),"",'New Employees'!AU93)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Employees'!A93),"",'New Employees'!A93&amp;" "&amp;'New Employees'!B93)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6" customHeight="1" thickBot="1" x14ac:dyDescent="0.3">
      <c r="A88" s="102"/>
      <c r="B88" s="93" t="str">
        <f>IF(ISBLANK('New Employees'!AU94),"",'New Employees'!AU94)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Employees'!A94),"",'New Employees'!A94&amp;" "&amp;'New Employees'!B94)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6" customHeight="1" thickBot="1" x14ac:dyDescent="0.3">
      <c r="A89" s="102"/>
      <c r="B89" s="93" t="str">
        <f>IF(ISBLANK('New Employees'!AU95),"",'New Employees'!AU95)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Employees'!A95),"",'New Employees'!A95&amp;" "&amp;'New Employees'!B95)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6" customHeight="1" thickBot="1" x14ac:dyDescent="0.3">
      <c r="A90" s="102"/>
      <c r="B90" s="93" t="str">
        <f>IF(ISBLANK('New Employees'!AU96),"",'New Employees'!AU96)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Employees'!A96),"",'New Employees'!A96&amp;" "&amp;'New Employees'!B96)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6" customHeight="1" thickBot="1" x14ac:dyDescent="0.3">
      <c r="A91" s="102"/>
      <c r="B91" s="93" t="str">
        <f>IF(ISBLANK('New Employees'!AU97),"",'New Employees'!AU97)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Employees'!A97),"",'New Employees'!A97&amp;" "&amp;'New Employees'!B97)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6" customHeight="1" thickBot="1" x14ac:dyDescent="0.3">
      <c r="A92" s="102"/>
      <c r="B92" s="93" t="str">
        <f>IF(ISBLANK('New Employees'!AU98),"",'New Employees'!AU98)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Employees'!A98),"",'New Employees'!A98&amp;" "&amp;'New Employees'!B98)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6" customHeight="1" thickBot="1" x14ac:dyDescent="0.3">
      <c r="A93" s="102"/>
      <c r="B93" s="93" t="str">
        <f>IF(ISBLANK('New Employees'!AU99),"",'New Employees'!AU99)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Employees'!A99),"",'New Employees'!A99&amp;" "&amp;'New Employees'!B99)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6" customHeight="1" thickBot="1" x14ac:dyDescent="0.3">
      <c r="A94" s="102"/>
      <c r="B94" s="93" t="str">
        <f>IF(ISBLANK('New Employees'!AU100),"",'New Employees'!AU100)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Employees'!A100),"",'New Employees'!A100&amp;" "&amp;'New Employees'!B100)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6" customHeight="1" thickBot="1" x14ac:dyDescent="0.3">
      <c r="A95" s="102"/>
      <c r="B95" s="93" t="str">
        <f>IF(ISBLANK('New Employees'!AU101),"",'New Employees'!AU101)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Employees'!A101),"",'New Employees'!A101&amp;" "&amp;'New Employees'!B101)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6" customHeight="1" thickBot="1" x14ac:dyDescent="0.3">
      <c r="A96" s="102"/>
      <c r="B96" s="93" t="str">
        <f>IF(ISBLANK('New Employees'!AU102),"",'New Employees'!AU102)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Employees'!A102),"",'New Employees'!A102&amp;" "&amp;'New Employees'!B102)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6" customHeight="1" thickBot="1" x14ac:dyDescent="0.3">
      <c r="A97" s="102"/>
      <c r="B97" s="93" t="str">
        <f>IF(ISBLANK('New Employees'!AU103),"",'New Employees'!AU103)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Employees'!A103),"",'New Employees'!A103&amp;" "&amp;'New Employees'!B103)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6" customHeight="1" thickBot="1" x14ac:dyDescent="0.3">
      <c r="A98" s="102"/>
      <c r="B98" s="93" t="str">
        <f>IF(ISBLANK('New Employees'!AU104),"",'New Employees'!AU104)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Employees'!A104),"",'New Employees'!A104&amp;" "&amp;'New Employees'!B104)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6" customHeight="1" thickBot="1" x14ac:dyDescent="0.3">
      <c r="A99" s="102"/>
      <c r="B99" s="93" t="str">
        <f>IF(ISBLANK('New Employees'!AU105),"",'New Employees'!AU105)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Employees'!A105),"",'New Employees'!A105&amp;" "&amp;'New Employees'!B105)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6" customHeight="1" thickBot="1" x14ac:dyDescent="0.3">
      <c r="A100" s="102"/>
      <c r="B100" s="93" t="str">
        <f>IF(ISBLANK('New Employees'!AU106),"",'New Employees'!AU106)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Employees'!A106),"",'New Employees'!A106&amp;" "&amp;'New Employees'!B106)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6" customHeight="1" thickBot="1" x14ac:dyDescent="0.3">
      <c r="A101" s="102"/>
      <c r="B101" s="93" t="str">
        <f>IF(ISBLANK('New Employees'!AU107),"",'New Employees'!AU107)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Employees'!A107),"",'New Employees'!A107&amp;" "&amp;'New Employees'!B107)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6" customHeight="1" thickBot="1" x14ac:dyDescent="0.3">
      <c r="A102" s="102"/>
      <c r="B102" s="93" t="str">
        <f>IF(ISBLANK('New Employees'!AU108),"",'New Employees'!AU108)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Employees'!A108),"",'New Employees'!A108&amp;" "&amp;'New Employees'!B108)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6" customHeight="1" thickBot="1" x14ac:dyDescent="0.3">
      <c r="A103" s="102"/>
      <c r="B103" s="93" t="str">
        <f>IF(ISBLANK('New Employees'!AU109),"",'New Employees'!AU109)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Employees'!A109),"",'New Employees'!A109&amp;" "&amp;'New Employees'!B109)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6" customHeight="1" thickBot="1" x14ac:dyDescent="0.3">
      <c r="A104" s="102"/>
      <c r="B104" s="93" t="str">
        <f>IF(ISBLANK('New Employees'!AU110),"",'New Employees'!AU110)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Employees'!A110),"",'New Employees'!A110&amp;" "&amp;'New Employees'!B110)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6" customHeight="1" thickBot="1" x14ac:dyDescent="0.3">
      <c r="A105" s="102"/>
      <c r="B105" s="93" t="str">
        <f>IF(ISBLANK('New Employees'!AU111),"",'New Employees'!AU111)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Employees'!A111),"",'New Employees'!A111&amp;" "&amp;'New Employees'!B111)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6" customHeight="1" thickBot="1" x14ac:dyDescent="0.3">
      <c r="A106" s="102"/>
      <c r="B106" s="93" t="str">
        <f>IF(ISBLANK('New Employees'!AU112),"",'New Employees'!AU112)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Employees'!A112),"",'New Employees'!A112&amp;" "&amp;'New Employees'!B112)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6" customHeight="1" thickBot="1" x14ac:dyDescent="0.3">
      <c r="A107" s="102"/>
      <c r="B107" s="93" t="str">
        <f>IF(ISBLANK('New Employees'!AU113),"",'New Employees'!AU113)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Employees'!A113),"",'New Employees'!A113&amp;" "&amp;'New Employees'!B113)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6" customHeight="1" thickBot="1" x14ac:dyDescent="0.3">
      <c r="A108" s="102"/>
      <c r="B108" s="93" t="str">
        <f>IF(ISBLANK('New Employees'!AU114),"",'New Employees'!AU114)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Employees'!A114),"",'New Employees'!A114&amp;" "&amp;'New Employees'!B114)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6" customHeight="1" thickBot="1" x14ac:dyDescent="0.3">
      <c r="A109" s="102"/>
      <c r="B109" s="93" t="str">
        <f>IF(ISBLANK('New Employees'!AU115),"",'New Employees'!AU115)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Employees'!A115),"",'New Employees'!A115&amp;" "&amp;'New Employees'!B115)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6" customHeight="1" thickBot="1" x14ac:dyDescent="0.3">
      <c r="A110" s="102"/>
      <c r="B110" s="93" t="str">
        <f>IF(ISBLANK('New Employees'!AU116),"",'New Employees'!AU116)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Employees'!A116),"",'New Employees'!A116&amp;" "&amp;'New Employees'!B116)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6" customHeight="1" thickBot="1" x14ac:dyDescent="0.3">
      <c r="A111" s="102"/>
      <c r="B111" s="93" t="str">
        <f>IF(ISBLANK('New Employees'!AU117),"",'New Employees'!AU117)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Employees'!A117),"",'New Employees'!A117&amp;" "&amp;'New Employees'!B117)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6" customHeight="1" thickBot="1" x14ac:dyDescent="0.3">
      <c r="A112" s="102"/>
      <c r="B112" s="93" t="str">
        <f>IF(ISBLANK('New Employees'!AU118),"",'New Employees'!AU118)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Employees'!A118),"",'New Employees'!A118&amp;" "&amp;'New Employees'!B118)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6" customHeight="1" thickBot="1" x14ac:dyDescent="0.3">
      <c r="A113" s="102"/>
      <c r="B113" s="93" t="str">
        <f>IF(ISBLANK('New Employees'!AU119),"",'New Employees'!AU119)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Employees'!A119),"",'New Employees'!A119&amp;" "&amp;'New Employees'!B119)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6" customHeight="1" thickBot="1" x14ac:dyDescent="0.3">
      <c r="A114" s="102"/>
      <c r="B114" s="93" t="str">
        <f>IF(ISBLANK('New Employees'!AU120),"",'New Employees'!AU120)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Employees'!A120),"",'New Employees'!A120&amp;" "&amp;'New Employees'!B120)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6" customHeight="1" thickBot="1" x14ac:dyDescent="0.3">
      <c r="A115" s="102"/>
      <c r="B115" s="93" t="str">
        <f>IF(ISBLANK('New Employees'!AU121),"",'New Employees'!AU121)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Employees'!A121),"",'New Employees'!A121&amp;" "&amp;'New Employees'!B121)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6" customHeight="1" thickBot="1" x14ac:dyDescent="0.3">
      <c r="A116" s="102"/>
      <c r="B116" s="93" t="str">
        <f>IF(ISBLANK('New Employees'!AU122),"",'New Employees'!AU122)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Employees'!A122),"",'New Employees'!A122&amp;" "&amp;'New Employees'!B122)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6" customHeight="1" thickBot="1" x14ac:dyDescent="0.3">
      <c r="A117" s="102"/>
      <c r="B117" s="93" t="str">
        <f>IF(ISBLANK('New Employees'!AU123),"",'New Employees'!AU123)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Employees'!A123),"",'New Employees'!A123&amp;" "&amp;'New Employees'!B123)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6" customHeight="1" thickBot="1" x14ac:dyDescent="0.3">
      <c r="A118" s="102"/>
      <c r="B118" s="93" t="str">
        <f>IF(ISBLANK('New Employees'!AU124),"",'New Employees'!AU124)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Employees'!A124),"",'New Employees'!A124&amp;" "&amp;'New Employees'!B124)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6" customHeight="1" thickBot="1" x14ac:dyDescent="0.3">
      <c r="A119" s="102"/>
      <c r="B119" s="93" t="str">
        <f>IF(ISBLANK('New Employees'!AU125),"",'New Employees'!AU125)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Employees'!A125),"",'New Employees'!A125&amp;" "&amp;'New Employees'!B125)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6" customHeight="1" thickBot="1" x14ac:dyDescent="0.3">
      <c r="A120" s="102"/>
      <c r="B120" s="93" t="str">
        <f>IF(ISBLANK('New Employees'!AU126),"",'New Employees'!AU126)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Employees'!A126),"",'New Employees'!A126&amp;" "&amp;'New Employees'!B126)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6" customHeight="1" thickBot="1" x14ac:dyDescent="0.3">
      <c r="A121" s="102"/>
      <c r="B121" s="93" t="str">
        <f>IF(ISBLANK('New Employees'!AU127),"",'New Employees'!AU127)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Employees'!A127),"",'New Employees'!A127&amp;" "&amp;'New Employees'!B127)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6" customHeight="1" thickBot="1" x14ac:dyDescent="0.3">
      <c r="A122" s="102"/>
      <c r="B122" s="93" t="str">
        <f>IF(ISBLANK('New Employees'!AU128),"",'New Employees'!AU128)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Employees'!A128),"",'New Employees'!A128&amp;" "&amp;'New Employees'!B128)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6" customHeight="1" thickBot="1" x14ac:dyDescent="0.3">
      <c r="A123" s="102"/>
      <c r="B123" s="93" t="str">
        <f>IF(ISBLANK('New Employees'!AU129),"",'New Employees'!AU129)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Employees'!A129),"",'New Employees'!A129&amp;" "&amp;'New Employees'!B129)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6" customHeight="1" thickBot="1" x14ac:dyDescent="0.3">
      <c r="A124" s="102"/>
      <c r="B124" s="93" t="str">
        <f>IF(ISBLANK('New Employees'!AU130),"",'New Employees'!AU130)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Employees'!A130),"",'New Employees'!A130&amp;" "&amp;'New Employees'!B130)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6" customHeight="1" thickBot="1" x14ac:dyDescent="0.3">
      <c r="A125" s="102"/>
      <c r="B125" s="93" t="str">
        <f>IF(ISBLANK('New Employees'!AU131),"",'New Employees'!AU131)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Employees'!A131),"",'New Employees'!A131&amp;" "&amp;'New Employees'!B131)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6" customHeight="1" thickBot="1" x14ac:dyDescent="0.3">
      <c r="A126" s="102"/>
      <c r="B126" s="93" t="str">
        <f>IF(ISBLANK('New Employees'!AU132),"",'New Employees'!AU132)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Employees'!A132),"",'New Employees'!A132&amp;" "&amp;'New Employees'!B132)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6" customHeight="1" thickBot="1" x14ac:dyDescent="0.3">
      <c r="A127" s="102"/>
      <c r="B127" s="93" t="str">
        <f>IF(ISBLANK('New Employees'!AU133),"",'New Employees'!AU133)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Employees'!A133),"",'New Employees'!A133&amp;" "&amp;'New Employees'!B133)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6" customHeight="1" thickBot="1" x14ac:dyDescent="0.3">
      <c r="A128" s="102"/>
      <c r="B128" s="93" t="str">
        <f>IF(ISBLANK('New Employees'!AU134),"",'New Employees'!AU134)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Employees'!A134),"",'New Employees'!A134&amp;" "&amp;'New Employees'!B134)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6" customHeight="1" thickBot="1" x14ac:dyDescent="0.3">
      <c r="A129" s="102"/>
      <c r="B129" s="93" t="str">
        <f>IF(ISBLANK('New Employees'!AU135),"",'New Employees'!AU135)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Employees'!A135),"",'New Employees'!A135&amp;" "&amp;'New Employees'!B135)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6" customHeight="1" thickBot="1" x14ac:dyDescent="0.3">
      <c r="A130" s="102"/>
      <c r="B130" s="93" t="str">
        <f>IF(ISBLANK('New Employees'!AU136),"",'New Employees'!AU136)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Employees'!A136),"",'New Employees'!A136&amp;" "&amp;'New Employees'!B136)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6" customHeight="1" thickBot="1" x14ac:dyDescent="0.3">
      <c r="A131" s="102"/>
      <c r="B131" s="93" t="str">
        <f>IF(ISBLANK('New Employees'!AU137),"",'New Employees'!AU137)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Employees'!A137),"",'New Employees'!A137&amp;" "&amp;'New Employees'!B137)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6" customHeight="1" thickBot="1" x14ac:dyDescent="0.3">
      <c r="A132" s="102"/>
      <c r="B132" s="93" t="str">
        <f>IF(ISBLANK('New Employees'!AU138),"",'New Employees'!AU138)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Employees'!A138),"",'New Employees'!A138&amp;" "&amp;'New Employees'!B138)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6" customHeight="1" thickBot="1" x14ac:dyDescent="0.3">
      <c r="A133" s="102"/>
      <c r="B133" s="93" t="str">
        <f>IF(ISBLANK('New Employees'!AU139),"",'New Employees'!AU139)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Employees'!A139),"",'New Employees'!A139&amp;" "&amp;'New Employees'!B139)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6" customHeight="1" thickBot="1" x14ac:dyDescent="0.3">
      <c r="A134" s="102"/>
      <c r="B134" s="93" t="str">
        <f>IF(ISBLANK('New Employees'!AU140),"",'New Employees'!AU140)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Employees'!A140),"",'New Employees'!A140&amp;" "&amp;'New Employees'!B140)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6" customHeight="1" thickBot="1" x14ac:dyDescent="0.3">
      <c r="A135" s="102"/>
      <c r="B135" s="93" t="str">
        <f>IF(ISBLANK('New Employees'!AU141),"",'New Employees'!AU141)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Employees'!A141),"",'New Employees'!A141&amp;" "&amp;'New Employees'!B141)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6" customHeight="1" thickBot="1" x14ac:dyDescent="0.3">
      <c r="A136" s="102"/>
      <c r="B136" s="93" t="str">
        <f>IF(ISBLANK('New Employees'!AU142),"",'New Employees'!AU142)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Employees'!A142),"",'New Employees'!A142&amp;" "&amp;'New Employees'!B142)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6" customHeight="1" thickBot="1" x14ac:dyDescent="0.3">
      <c r="A137" s="102"/>
      <c r="B137" s="93" t="str">
        <f>IF(ISBLANK('New Employees'!AU143),"",'New Employees'!AU143)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Employees'!A143),"",'New Employees'!A143&amp;" "&amp;'New Employees'!B143)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6" customHeight="1" thickBot="1" x14ac:dyDescent="0.3">
      <c r="A138" s="102"/>
      <c r="B138" s="93" t="str">
        <f>IF(ISBLANK('New Employees'!AU144),"",'New Employees'!AU144)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Employees'!A144),"",'New Employees'!A144&amp;" "&amp;'New Employees'!B144)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6" customHeight="1" thickBot="1" x14ac:dyDescent="0.3">
      <c r="A139" s="102"/>
      <c r="B139" s="93" t="str">
        <f>IF(ISBLANK('New Employees'!AU145),"",'New Employees'!AU145)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Employees'!A145),"",'New Employees'!A145&amp;" "&amp;'New Employees'!B145)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6" customHeight="1" thickBot="1" x14ac:dyDescent="0.3">
      <c r="A140" s="102"/>
      <c r="B140" s="93" t="str">
        <f>IF(ISBLANK('New Employees'!AU146),"",'New Employees'!AU146)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Employees'!A146),"",'New Employees'!A146&amp;" "&amp;'New Employees'!B146)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6" customHeight="1" thickBot="1" x14ac:dyDescent="0.3">
      <c r="A141" s="102"/>
      <c r="B141" s="93" t="str">
        <f>IF(ISBLANK('New Employees'!AU147),"",'New Employees'!AU147)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Employees'!A147),"",'New Employees'!A147&amp;" "&amp;'New Employees'!B147)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6" customHeight="1" thickBot="1" x14ac:dyDescent="0.3">
      <c r="A142" s="102"/>
      <c r="B142" s="93" t="str">
        <f>IF(ISBLANK('New Employees'!AU148),"",'New Employees'!AU148)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Employees'!A148),"",'New Employees'!A148&amp;" "&amp;'New Employees'!B148)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6" customHeight="1" thickBot="1" x14ac:dyDescent="0.3">
      <c r="A143" s="102"/>
      <c r="B143" s="93" t="str">
        <f>IF(ISBLANK('New Employees'!AU149),"",'New Employees'!AU149)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Employees'!A149),"",'New Employees'!A149&amp;" "&amp;'New Employees'!B149)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6" customHeight="1" thickBot="1" x14ac:dyDescent="0.3">
      <c r="A144" s="102"/>
      <c r="B144" s="93" t="str">
        <f>IF(ISBLANK('New Employees'!AU150),"",'New Employees'!AU150)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Employees'!A150),"",'New Employees'!A150&amp;" "&amp;'New Employees'!B150)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6" customHeight="1" thickBot="1" x14ac:dyDescent="0.3">
      <c r="A145" s="102"/>
      <c r="B145" s="93" t="str">
        <f>IF(ISBLANK('New Employees'!AU151),"",'New Employees'!AU151)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Employees'!A151),"",'New Employees'!A151&amp;" "&amp;'New Employees'!B151)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6" customHeight="1" thickBot="1" x14ac:dyDescent="0.3">
      <c r="A146" s="102"/>
      <c r="B146" s="93" t="str">
        <f>IF(ISBLANK('New Employees'!AU152),"",'New Employees'!AU152)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Employees'!A152),"",'New Employees'!A152&amp;" "&amp;'New Employees'!B152)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6" customHeight="1" thickBot="1" x14ac:dyDescent="0.3">
      <c r="A147" s="102"/>
      <c r="B147" s="93" t="str">
        <f>IF(ISBLANK('New Employees'!AU153),"",'New Employees'!AU153)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Employees'!A153),"",'New Employees'!A153&amp;" "&amp;'New Employees'!B153)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6" customHeight="1" thickBot="1" x14ac:dyDescent="0.3">
      <c r="A148" s="102"/>
      <c r="B148" s="93" t="str">
        <f>IF(ISBLANK('New Employees'!AU154),"",'New Employees'!AU154)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Employees'!A154),"",'New Employees'!A154&amp;" "&amp;'New Employees'!B154)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6" customHeight="1" thickBot="1" x14ac:dyDescent="0.3">
      <c r="A149" s="102"/>
      <c r="B149" s="93" t="str">
        <f>IF(ISBLANK('New Employees'!AU155),"",'New Employees'!AU155)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Employees'!A155),"",'New Employees'!A155&amp;" "&amp;'New Employees'!B155)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6" customHeight="1" thickBot="1" x14ac:dyDescent="0.3">
      <c r="A150" s="102"/>
      <c r="B150" s="93" t="str">
        <f>IF(ISBLANK('New Employees'!AU156),"",'New Employees'!AU156)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Employees'!A156),"",'New Employees'!A156&amp;" "&amp;'New Employees'!B156)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6" customHeight="1" thickBot="1" x14ac:dyDescent="0.3">
      <c r="A151" s="102"/>
      <c r="B151" s="93" t="str">
        <f>IF(ISBLANK('New Employees'!AU157),"",'New Employees'!AU157)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Employees'!A157),"",'New Employees'!A157&amp;" "&amp;'New Employees'!B157)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6" customHeight="1" thickBot="1" x14ac:dyDescent="0.3">
      <c r="A152" s="102"/>
      <c r="B152" s="93" t="str">
        <f>IF(ISBLANK('New Employees'!AU158),"",'New Employees'!AU158)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Employees'!A158),"",'New Employees'!A158&amp;" "&amp;'New Employees'!B158)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6" customHeight="1" thickBot="1" x14ac:dyDescent="0.3">
      <c r="A153" s="102"/>
      <c r="B153" s="93" t="str">
        <f>IF(ISBLANK('New Employees'!AU159),"",'New Employees'!AU159)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Employees'!A159),"",'New Employees'!A159&amp;" "&amp;'New Employees'!B159)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6" customHeight="1" thickBot="1" x14ac:dyDescent="0.3">
      <c r="A154" s="102"/>
      <c r="B154" s="93" t="str">
        <f>IF(ISBLANK('New Employees'!AU160),"",'New Employees'!AU160)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Employees'!A160),"",'New Employees'!A160&amp;" "&amp;'New Employees'!B160)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6" customHeight="1" thickBot="1" x14ac:dyDescent="0.3">
      <c r="A155" s="102"/>
      <c r="B155" s="93" t="str">
        <f>IF(ISBLANK('New Employees'!AU161),"",'New Employees'!AU161)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Employees'!A161),"",'New Employees'!A161&amp;" "&amp;'New Employees'!B161)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6" customHeight="1" thickBot="1" x14ac:dyDescent="0.3">
      <c r="A156" s="102"/>
      <c r="B156" s="93" t="str">
        <f>IF(ISBLANK('New Employees'!AU162),"",'New Employees'!AU162)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Employees'!A162),"",'New Employees'!A162&amp;" "&amp;'New Employees'!B162)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6" customHeight="1" thickBot="1" x14ac:dyDescent="0.3">
      <c r="A157" s="102"/>
      <c r="B157" s="93" t="str">
        <f>IF(ISBLANK('New Employees'!AU163),"",'New Employees'!AU163)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Employees'!A163),"",'New Employees'!A163&amp;" "&amp;'New Employees'!B163)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6" customHeight="1" thickBot="1" x14ac:dyDescent="0.3">
      <c r="A158" s="102"/>
      <c r="B158" s="93" t="str">
        <f>IF(ISBLANK('New Employees'!AU164),"",'New Employees'!AU164)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Employees'!A164),"",'New Employees'!A164&amp;" "&amp;'New Employees'!B164)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6" customHeight="1" thickBot="1" x14ac:dyDescent="0.3">
      <c r="A159" s="102"/>
      <c r="B159" s="93" t="str">
        <f>IF(ISBLANK('New Employees'!AU165),"",'New Employees'!AU165)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Employees'!A165),"",'New Employees'!A165&amp;" "&amp;'New Employees'!B165)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6" customHeight="1" thickBot="1" x14ac:dyDescent="0.3">
      <c r="A160" s="102"/>
      <c r="B160" s="93" t="str">
        <f>IF(ISBLANK('New Employees'!AU166),"",'New Employees'!AU166)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Employees'!A166),"",'New Employees'!A166&amp;" "&amp;'New Employees'!B166)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6" customHeight="1" thickBot="1" x14ac:dyDescent="0.3">
      <c r="A161" s="102"/>
      <c r="B161" s="93" t="str">
        <f>IF(ISBLANK('New Employees'!AU167),"",'New Employees'!AU167)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Employees'!A167),"",'New Employees'!A167&amp;" "&amp;'New Employees'!B167)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6" customHeight="1" thickBot="1" x14ac:dyDescent="0.3">
      <c r="A162" s="102"/>
      <c r="B162" s="93" t="str">
        <f>IF(ISBLANK('New Employees'!AU168),"",'New Employees'!AU168)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Employees'!A168),"",'New Employees'!A168&amp;" "&amp;'New Employees'!B168)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6" customHeight="1" thickBot="1" x14ac:dyDescent="0.3">
      <c r="A163" s="102"/>
      <c r="B163" s="93" t="str">
        <f>IF(ISBLANK('New Employees'!AU169),"",'New Employees'!AU169)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Employees'!A169),"",'New Employees'!A169&amp;" "&amp;'New Employees'!B169)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6" customHeight="1" thickBot="1" x14ac:dyDescent="0.3">
      <c r="A164" s="102"/>
      <c r="B164" s="93" t="str">
        <f>IF(ISBLANK('New Employees'!AU170),"",'New Employees'!AU170)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Employees'!A170),"",'New Employees'!A170&amp;" "&amp;'New Employees'!B170)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6" customHeight="1" thickBot="1" x14ac:dyDescent="0.3">
      <c r="A165" s="102"/>
      <c r="B165" s="93" t="str">
        <f>IF(ISBLANK('New Employees'!AU171),"",'New Employees'!AU171)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Employees'!A171),"",'New Employees'!A171&amp;" "&amp;'New Employees'!B171)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6" customHeight="1" thickBot="1" x14ac:dyDescent="0.3">
      <c r="A166" s="102"/>
      <c r="B166" s="93" t="str">
        <f>IF(ISBLANK('New Employees'!AU172),"",'New Employees'!AU172)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Employees'!A172),"",'New Employees'!A172&amp;" "&amp;'New Employees'!B172)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6" customHeight="1" thickBot="1" x14ac:dyDescent="0.3">
      <c r="A167" s="102"/>
      <c r="B167" s="93" t="str">
        <f>IF(ISBLANK('New Employees'!AU173),"",'New Employees'!AU173)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Employees'!A173),"",'New Employees'!A173&amp;" "&amp;'New Employees'!B173)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6" customHeight="1" thickBot="1" x14ac:dyDescent="0.3">
      <c r="A168" s="102"/>
      <c r="B168" s="93" t="str">
        <f>IF(ISBLANK('New Employees'!AU174),"",'New Employees'!AU174)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Employees'!A174),"",'New Employees'!A174&amp;" "&amp;'New Employees'!B174)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6" customHeight="1" thickBot="1" x14ac:dyDescent="0.3">
      <c r="A169" s="102"/>
      <c r="B169" s="93" t="str">
        <f>IF(ISBLANK('New Employees'!AU175),"",'New Employees'!AU175)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Employees'!A175),"",'New Employees'!A175&amp;" "&amp;'New Employees'!B175)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6" customHeight="1" thickBot="1" x14ac:dyDescent="0.3">
      <c r="A170" s="102"/>
      <c r="B170" s="93" t="str">
        <f>IF(ISBLANK('New Employees'!AU176),"",'New Employees'!AU176)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Employees'!A176),"",'New Employees'!A176&amp;" "&amp;'New Employees'!B176)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6" customHeight="1" thickBot="1" x14ac:dyDescent="0.3">
      <c r="A171" s="102"/>
      <c r="B171" s="93" t="str">
        <f>IF(ISBLANK('New Employees'!AU177),"",'New Employees'!AU177)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Employees'!A177),"",'New Employees'!A177&amp;" "&amp;'New Employees'!B177)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6" customHeight="1" thickBot="1" x14ac:dyDescent="0.3">
      <c r="A172" s="102"/>
      <c r="B172" s="93" t="str">
        <f>IF(ISBLANK('New Employees'!AU178),"",'New Employees'!AU178)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Employees'!A178),"",'New Employees'!A178&amp;" "&amp;'New Employees'!B178)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6" customHeight="1" thickBot="1" x14ac:dyDescent="0.3">
      <c r="A173" s="102"/>
      <c r="B173" s="93" t="str">
        <f>IF(ISBLANK('New Employees'!AU179),"",'New Employees'!AU179)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Employees'!A179),"",'New Employees'!A179&amp;" "&amp;'New Employees'!B179)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6" customHeight="1" thickBot="1" x14ac:dyDescent="0.3">
      <c r="A174" s="102"/>
      <c r="B174" s="93" t="str">
        <f>IF(ISBLANK('New Employees'!AU180),"",'New Employees'!AU180)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Employees'!A180),"",'New Employees'!A180&amp;" "&amp;'New Employees'!B180)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6" customHeight="1" thickBot="1" x14ac:dyDescent="0.3">
      <c r="A175" s="102"/>
      <c r="B175" s="93" t="str">
        <f>IF(ISBLANK('New Employees'!AU181),"",'New Employees'!AU181)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Employees'!A181),"",'New Employees'!A181&amp;" "&amp;'New Employees'!B181)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6" customHeight="1" thickBot="1" x14ac:dyDescent="0.3">
      <c r="A176" s="102"/>
      <c r="B176" s="93" t="str">
        <f>IF(ISBLANK('New Employees'!AU182),"",'New Employees'!AU182)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Employees'!A182),"",'New Employees'!A182&amp;" "&amp;'New Employees'!B182)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6" customHeight="1" thickBot="1" x14ac:dyDescent="0.3">
      <c r="A177" s="102"/>
      <c r="B177" s="93" t="str">
        <f>IF(ISBLANK('New Employees'!AU183),"",'New Employees'!AU183)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Employees'!A183),"",'New Employees'!A183&amp;" "&amp;'New Employees'!B183)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6" customHeight="1" thickBot="1" x14ac:dyDescent="0.3">
      <c r="A178" s="102"/>
      <c r="B178" s="93" t="str">
        <f>IF(ISBLANK('New Employees'!AU184),"",'New Employees'!AU184)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Employees'!A184),"",'New Employees'!A184&amp;" "&amp;'New Employees'!B184)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6" customHeight="1" thickBot="1" x14ac:dyDescent="0.3">
      <c r="A179" s="102"/>
      <c r="B179" s="93" t="str">
        <f>IF(ISBLANK('New Employees'!AU185),"",'New Employees'!AU185)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Employees'!A185),"",'New Employees'!A185&amp;" "&amp;'New Employees'!B185)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6" customHeight="1" thickBot="1" x14ac:dyDescent="0.3">
      <c r="A180" s="102"/>
      <c r="B180" s="93" t="str">
        <f>IF(ISBLANK('New Employees'!AU186),"",'New Employees'!AU186)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Employees'!A186),"",'New Employees'!A186&amp;" "&amp;'New Employees'!B186)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6" customHeight="1" thickBot="1" x14ac:dyDescent="0.3">
      <c r="A181" s="102"/>
      <c r="B181" s="93" t="str">
        <f>IF(ISBLANK('New Employees'!AU187),"",'New Employees'!AU187)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Employees'!A187),"",'New Employees'!A187&amp;" "&amp;'New Employees'!B187)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6" customHeight="1" thickBot="1" x14ac:dyDescent="0.3">
      <c r="A182" s="102"/>
      <c r="B182" s="93" t="str">
        <f>IF(ISBLANK('New Employees'!AU188),"",'New Employees'!AU188)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Employees'!A188),"",'New Employees'!A188&amp;" "&amp;'New Employees'!B188)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6" customHeight="1" thickBot="1" x14ac:dyDescent="0.3">
      <c r="A183" s="102"/>
      <c r="B183" s="93" t="str">
        <f>IF(ISBLANK('New Employees'!AU189),"",'New Employees'!AU189)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Employees'!A189),"",'New Employees'!A189&amp;" "&amp;'New Employees'!B189)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6" customHeight="1" thickBot="1" x14ac:dyDescent="0.3">
      <c r="A184" s="102"/>
      <c r="B184" s="93" t="str">
        <f>IF(ISBLANK('New Employees'!AU190),"",'New Employees'!AU190)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Employees'!A190),"",'New Employees'!A190&amp;" "&amp;'New Employees'!B190)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6" customHeight="1" thickBot="1" x14ac:dyDescent="0.3">
      <c r="A185" s="102"/>
      <c r="B185" s="93" t="str">
        <f>IF(ISBLANK('New Employees'!AU191),"",'New Employees'!AU191)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Employees'!A191),"",'New Employees'!A191&amp;" "&amp;'New Employees'!B191)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6" customHeight="1" thickBot="1" x14ac:dyDescent="0.3">
      <c r="A186" s="102"/>
      <c r="B186" s="93" t="str">
        <f>IF(ISBLANK('New Employees'!AU192),"",'New Employees'!AU192)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Employees'!A192),"",'New Employees'!A192&amp;" "&amp;'New Employees'!B192)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6" customHeight="1" thickBot="1" x14ac:dyDescent="0.3">
      <c r="A187" s="102"/>
      <c r="B187" s="93" t="str">
        <f>IF(ISBLANK('New Employees'!AU193),"",'New Employees'!AU193)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Employees'!A193),"",'New Employees'!A193&amp;" "&amp;'New Employees'!B193)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6" customHeight="1" thickBot="1" x14ac:dyDescent="0.3">
      <c r="A188" s="102"/>
      <c r="B188" s="93" t="str">
        <f>IF(ISBLANK('New Employees'!AU194),"",'New Employees'!AU194)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Employees'!A194),"",'New Employees'!A194&amp;" "&amp;'New Employees'!B194)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6" customHeight="1" thickBot="1" x14ac:dyDescent="0.3">
      <c r="A189" s="102"/>
      <c r="B189" s="93" t="str">
        <f>IF(ISBLANK('New Employees'!AU195),"",'New Employees'!AU195)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Employees'!A195),"",'New Employees'!A195&amp;" "&amp;'New Employees'!B195)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6" customHeight="1" thickBot="1" x14ac:dyDescent="0.3">
      <c r="A190" s="102"/>
      <c r="B190" s="93" t="str">
        <f>IF(ISBLANK('New Employees'!AU196),"",'New Employees'!AU196)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Employees'!A196),"",'New Employees'!A196&amp;" "&amp;'New Employees'!B196)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6" customHeight="1" thickBot="1" x14ac:dyDescent="0.3">
      <c r="A191" s="102"/>
      <c r="B191" s="93" t="str">
        <f>IF(ISBLANK('New Employees'!AU197),"",'New Employees'!AU197)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Employees'!A197),"",'New Employees'!A197&amp;" "&amp;'New Employees'!B197)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6" customHeight="1" thickBot="1" x14ac:dyDescent="0.3">
      <c r="A192" s="102"/>
      <c r="B192" s="93" t="str">
        <f>IF(ISBLANK('New Employees'!AU198),"",'New Employees'!AU198)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Employees'!A198),"",'New Employees'!A198&amp;" "&amp;'New Employees'!B198)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6" customHeight="1" thickBot="1" x14ac:dyDescent="0.3">
      <c r="A193" s="102"/>
      <c r="B193" s="93" t="str">
        <f>IF(ISBLANK('New Employees'!AU199),"",'New Employees'!AU199)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Employees'!A199),"",'New Employees'!A199&amp;" "&amp;'New Employees'!B199)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6" customHeight="1" thickBot="1" x14ac:dyDescent="0.3">
      <c r="A194" s="102"/>
      <c r="B194" s="93" t="str">
        <f>IF(ISBLANK('New Employees'!AU200),"",'New Employees'!AU200)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Employees'!A200),"",'New Employees'!A200&amp;" "&amp;'New Employees'!B200)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6" customHeight="1" thickBot="1" x14ac:dyDescent="0.3">
      <c r="A195" s="102"/>
      <c r="B195" s="93" t="str">
        <f>IF(ISBLANK('New Employees'!AU201),"",'New Employees'!AU201)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Employees'!A201),"",'New Employees'!A201&amp;" "&amp;'New Employees'!B201)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6" customHeight="1" thickBot="1" x14ac:dyDescent="0.3">
      <c r="A196" s="102"/>
      <c r="B196" s="93" t="str">
        <f>IF(ISBLANK('New Employees'!AU202),"",'New Employees'!AU202)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Employees'!A202),"",'New Employees'!A202&amp;" "&amp;'New Employees'!B202)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6" customHeight="1" thickBot="1" x14ac:dyDescent="0.3">
      <c r="A197" s="102"/>
      <c r="B197" s="93" t="str">
        <f>IF(ISBLANK('New Employees'!AU203),"",'New Employees'!AU203)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Employees'!A203),"",'New Employees'!A203&amp;" "&amp;'New Employees'!B203)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6" customHeight="1" thickBot="1" x14ac:dyDescent="0.3">
      <c r="A198" s="102"/>
      <c r="B198" s="93" t="str">
        <f>IF(ISBLANK('New Employees'!AU204),"",'New Employees'!AU204)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Employees'!A204),"",'New Employees'!A204&amp;" "&amp;'New Employees'!B204)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6" customHeight="1" thickBot="1" x14ac:dyDescent="0.3">
      <c r="A199" s="102"/>
      <c r="B199" s="93" t="str">
        <f>IF(ISBLANK('New Employees'!AU205),"",'New Employees'!AU205)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Employees'!A205),"",'New Employees'!A205&amp;" "&amp;'New Employees'!B205)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6" customHeight="1" thickBot="1" x14ac:dyDescent="0.3">
      <c r="A200" s="102"/>
      <c r="B200" s="93" t="str">
        <f>IF(ISBLANK('New Employees'!AU206),"",'New Employees'!AU206)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Employees'!A206),"",'New Employees'!A206&amp;" "&amp;'New Employees'!B206)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6" customHeight="1" thickBot="1" x14ac:dyDescent="0.3">
      <c r="A201" s="102"/>
      <c r="B201" s="93" t="str">
        <f>IF(ISBLANK('New Employees'!AU207),"",'New Employees'!AU207)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Employees'!A207),"",'New Employees'!A207&amp;" "&amp;'New Employees'!B207)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6" customHeight="1" thickBot="1" x14ac:dyDescent="0.3">
      <c r="A202" s="102"/>
      <c r="B202" s="93" t="str">
        <f>IF(ISBLANK('New Employees'!AU208),"",'New Employees'!AU208)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Employees'!A208),"",'New Employees'!A208&amp;" "&amp;'New Employees'!B208)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6" customHeight="1" thickBot="1" x14ac:dyDescent="0.3">
      <c r="A203" s="102"/>
      <c r="B203" s="93" t="str">
        <f>IF(ISBLANK('New Employees'!AU209),"",'New Employees'!AU209)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Employees'!A209),"",'New Employees'!A209&amp;" "&amp;'New Employees'!B209)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6" customHeight="1" thickBot="1" x14ac:dyDescent="0.3">
      <c r="A204" s="102"/>
      <c r="B204" s="93" t="str">
        <f>IF(ISBLANK('New Employees'!AU210),"",'New Employees'!AU210)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Employees'!A210),"",'New Employees'!A210&amp;" "&amp;'New Employees'!B210)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6" customHeight="1" thickBot="1" x14ac:dyDescent="0.3">
      <c r="A205" s="102"/>
      <c r="B205" s="93" t="str">
        <f>IF(ISBLANK('New Employees'!AU211),"",'New Employees'!AU211)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Employees'!A211),"",'New Employees'!A211&amp;" "&amp;'New Employees'!B211)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6" customHeight="1" thickBot="1" x14ac:dyDescent="0.3">
      <c r="A206" s="102"/>
      <c r="B206" s="93" t="str">
        <f>IF(ISBLANK('New Employees'!AU212),"",'New Employees'!AU212)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Employees'!A212),"",'New Employees'!A212&amp;" "&amp;'New Employees'!B212)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6" customHeight="1" thickBot="1" x14ac:dyDescent="0.3">
      <c r="A207" s="102"/>
      <c r="B207" s="93" t="str">
        <f>IF(ISBLANK('New Employees'!AU213),"",'New Employees'!AU213)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Employees'!A213),"",'New Employees'!A213&amp;" "&amp;'New Employees'!B213)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6" customHeight="1" thickBot="1" x14ac:dyDescent="0.3">
      <c r="A208" s="102"/>
      <c r="B208" s="93" t="str">
        <f>IF(ISBLANK('New Employees'!AU214),"",'New Employees'!AU214)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Employees'!A214),"",'New Employees'!A214&amp;" "&amp;'New Employees'!B214)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6" customHeight="1" thickBot="1" x14ac:dyDescent="0.3">
      <c r="A209" s="102"/>
      <c r="B209" s="93" t="str">
        <f>IF(ISBLANK('New Employees'!AU215),"",'New Employees'!AU215)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Employees'!A215),"",'New Employees'!A215&amp;" "&amp;'New Employees'!B215)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6" customHeight="1" thickBot="1" x14ac:dyDescent="0.3">
      <c r="A210" s="102"/>
      <c r="B210" s="93" t="str">
        <f>IF(ISBLANK('New Employees'!AU216),"",'New Employees'!AU216)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Employees'!A216),"",'New Employees'!A216&amp;" "&amp;'New Employees'!B216)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6" customHeight="1" thickBot="1" x14ac:dyDescent="0.3">
      <c r="A211" s="102"/>
      <c r="B211" s="93" t="str">
        <f>IF(ISBLANK('New Employees'!AU217),"",'New Employees'!AU217)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Employees'!A217),"",'New Employees'!A217&amp;" "&amp;'New Employees'!B217)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6" customHeight="1" thickBot="1" x14ac:dyDescent="0.3">
      <c r="A212" s="102"/>
      <c r="B212" s="93" t="str">
        <f>IF(ISBLANK('New Employees'!AU218),"",'New Employees'!AU218)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Employees'!A218),"",'New Employees'!A218&amp;" "&amp;'New Employees'!B218)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6" customHeight="1" thickBot="1" x14ac:dyDescent="0.3">
      <c r="A213" s="102"/>
      <c r="B213" s="93" t="str">
        <f>IF(ISBLANK('New Employees'!AU219),"",'New Employees'!AU219)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Employees'!A219),"",'New Employees'!A219&amp;" "&amp;'New Employees'!B219)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6" customHeight="1" thickBot="1" x14ac:dyDescent="0.3">
      <c r="A214" s="102"/>
      <c r="B214" s="93" t="str">
        <f>IF(ISBLANK('New Employees'!AU220),"",'New Employees'!AU220)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Employees'!A220),"",'New Employees'!A220&amp;" "&amp;'New Employees'!B220)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6" customHeight="1" thickBot="1" x14ac:dyDescent="0.3">
      <c r="A215" s="102"/>
      <c r="B215" s="93" t="str">
        <f>IF(ISBLANK('New Employees'!AU221),"",'New Employees'!AU221)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Employees'!A221),"",'New Employees'!A221&amp;" "&amp;'New Employees'!B221)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6" customHeight="1" thickBot="1" x14ac:dyDescent="0.3">
      <c r="A216" s="102"/>
      <c r="B216" s="93" t="str">
        <f>IF(ISBLANK('New Employees'!AU222),"",'New Employees'!AU222)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Employees'!A222),"",'New Employees'!A222&amp;" "&amp;'New Employees'!B222)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6" customHeight="1" thickBot="1" x14ac:dyDescent="0.3">
      <c r="A217" s="102"/>
      <c r="B217" s="93" t="str">
        <f>IF(ISBLANK('New Employees'!AU223),"",'New Employees'!AU223)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Employees'!A223),"",'New Employees'!A223&amp;" "&amp;'New Employees'!B223)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6" customHeight="1" thickBot="1" x14ac:dyDescent="0.3">
      <c r="A218" s="102"/>
      <c r="B218" s="93" t="str">
        <f>IF(ISBLANK('New Employees'!AU224),"",'New Employees'!AU224)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Employees'!A224),"",'New Employees'!A224&amp;" "&amp;'New Employees'!B224)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6" customHeight="1" thickBot="1" x14ac:dyDescent="0.3">
      <c r="A219" s="102"/>
      <c r="B219" s="93" t="str">
        <f>IF(ISBLANK('New Employees'!AU225),"",'New Employees'!AU225)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Employees'!A225),"",'New Employees'!A225&amp;" "&amp;'New Employees'!B225)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6" customHeight="1" thickBot="1" x14ac:dyDescent="0.3">
      <c r="A220" s="102"/>
      <c r="B220" s="93" t="str">
        <f>IF(ISBLANK('New Employees'!AU226),"",'New Employees'!AU226)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Employees'!A226),"",'New Employees'!A226&amp;" "&amp;'New Employees'!B226)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6" customHeight="1" thickBot="1" x14ac:dyDescent="0.3">
      <c r="A221" s="102"/>
      <c r="B221" s="93" t="str">
        <f>IF(ISBLANK('New Employees'!AU227),"",'New Employees'!AU227)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Employees'!A227),"",'New Employees'!A227&amp;" "&amp;'New Employees'!B227)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6" customHeight="1" thickBot="1" x14ac:dyDescent="0.3">
      <c r="A222" s="102"/>
      <c r="B222" s="93" t="str">
        <f>IF(ISBLANK('New Employees'!AU228),"",'New Employees'!AU228)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Employees'!A228),"",'New Employees'!A228&amp;" "&amp;'New Employees'!B228)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6" customHeight="1" thickBot="1" x14ac:dyDescent="0.3">
      <c r="A223" s="102"/>
      <c r="B223" s="93" t="str">
        <f>IF(ISBLANK('New Employees'!AU229),"",'New Employees'!AU229)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Employees'!A229),"",'New Employees'!A229&amp;" "&amp;'New Employees'!B229)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6" customHeight="1" thickBot="1" x14ac:dyDescent="0.3">
      <c r="A224" s="102"/>
      <c r="B224" s="93" t="str">
        <f>IF(ISBLANK('New Employees'!AU230),"",'New Employees'!AU230)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Employees'!A230),"",'New Employees'!A230&amp;" "&amp;'New Employees'!B230)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6" customHeight="1" thickBot="1" x14ac:dyDescent="0.3">
      <c r="A225" s="102"/>
      <c r="B225" s="93" t="str">
        <f>IF(ISBLANK('New Employees'!AU231),"",'New Employees'!AU231)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Employees'!A231),"",'New Employees'!A231&amp;" "&amp;'New Employees'!B231)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6" customHeight="1" thickBot="1" x14ac:dyDescent="0.3">
      <c r="A226" s="102"/>
      <c r="B226" s="93" t="str">
        <f>IF(ISBLANK('New Employees'!AU232),"",'New Employees'!AU232)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Employees'!A232),"",'New Employees'!A232&amp;" "&amp;'New Employees'!B232)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6" customHeight="1" thickBot="1" x14ac:dyDescent="0.3">
      <c r="A227" s="102"/>
      <c r="B227" s="93" t="str">
        <f>IF(ISBLANK('New Employees'!AU233),"",'New Employees'!AU233)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Employees'!A233),"",'New Employees'!A233&amp;" "&amp;'New Employees'!B233)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6" customHeight="1" thickBot="1" x14ac:dyDescent="0.3">
      <c r="A228" s="102"/>
      <c r="B228" s="93" t="str">
        <f>IF(ISBLANK('New Employees'!AU234),"",'New Employees'!AU234)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Employees'!A234),"",'New Employees'!A234&amp;" "&amp;'New Employees'!B234)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6" customHeight="1" thickBot="1" x14ac:dyDescent="0.3">
      <c r="A229" s="102"/>
      <c r="B229" s="93" t="str">
        <f>IF(ISBLANK('New Employees'!AU235),"",'New Employees'!AU235)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Employees'!A235),"",'New Employees'!A235&amp;" "&amp;'New Employees'!B235)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6" customHeight="1" thickBot="1" x14ac:dyDescent="0.3">
      <c r="A230" s="102"/>
      <c r="B230" s="93" t="str">
        <f>IF(ISBLANK('New Employees'!AU236),"",'New Employees'!AU236)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Employees'!A236),"",'New Employees'!A236&amp;" "&amp;'New Employees'!B236)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6" customHeight="1" thickBot="1" x14ac:dyDescent="0.3">
      <c r="A231" s="102"/>
      <c r="B231" s="93" t="str">
        <f>IF(ISBLANK('New Employees'!AU237),"",'New Employees'!AU237)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Employees'!A237),"",'New Employees'!A237&amp;" "&amp;'New Employees'!B237)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6" customHeight="1" thickBot="1" x14ac:dyDescent="0.3">
      <c r="A232" s="102"/>
      <c r="B232" s="93" t="str">
        <f>IF(ISBLANK('New Employees'!AU238),"",'New Employees'!AU238)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Employees'!A238),"",'New Employees'!A238&amp;" "&amp;'New Employees'!B238)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6" customHeight="1" thickBot="1" x14ac:dyDescent="0.3">
      <c r="A233" s="102"/>
      <c r="B233" s="93" t="str">
        <f>IF(ISBLANK('New Employees'!AU239),"",'New Employees'!AU239)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Employees'!A239),"",'New Employees'!A239&amp;" "&amp;'New Employees'!B239)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6" customHeight="1" thickBot="1" x14ac:dyDescent="0.3">
      <c r="A234" s="102"/>
      <c r="B234" s="93" t="str">
        <f>IF(ISBLANK('New Employees'!AU240),"",'New Employees'!AU240)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Employees'!A240),"",'New Employees'!A240&amp;" "&amp;'New Employees'!B240)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6" customHeight="1" thickBot="1" x14ac:dyDescent="0.3">
      <c r="A235" s="102"/>
      <c r="B235" s="93" t="str">
        <f>IF(ISBLANK('New Employees'!AU241),"",'New Employees'!AU241)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Employees'!A241),"",'New Employees'!A241&amp;" "&amp;'New Employees'!B241)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6" customHeight="1" thickBot="1" x14ac:dyDescent="0.3">
      <c r="A236" s="102"/>
      <c r="B236" s="93" t="str">
        <f>IF(ISBLANK('New Employees'!AU242),"",'New Employees'!AU242)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Employees'!A242),"",'New Employees'!A242&amp;" "&amp;'New Employees'!B242)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6" customHeight="1" thickBot="1" x14ac:dyDescent="0.3">
      <c r="A237" s="102"/>
      <c r="B237" s="93" t="str">
        <f>IF(ISBLANK('New Employees'!AU243),"",'New Employees'!AU243)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Employees'!A243),"",'New Employees'!A243&amp;" "&amp;'New Employees'!B243)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6" customHeight="1" thickBot="1" x14ac:dyDescent="0.3">
      <c r="A238" s="102"/>
      <c r="B238" s="93" t="str">
        <f>IF(ISBLANK('New Employees'!AU244),"",'New Employees'!AU244)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Employees'!A244),"",'New Employees'!A244&amp;" "&amp;'New Employees'!B244)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6" customHeight="1" thickBot="1" x14ac:dyDescent="0.3">
      <c r="A239" s="102"/>
      <c r="B239" s="93" t="str">
        <f>IF(ISBLANK('New Employees'!AU245),"",'New Employees'!AU245)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Employees'!A245),"",'New Employees'!A245&amp;" "&amp;'New Employees'!B245)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6" customHeight="1" thickBot="1" x14ac:dyDescent="0.3">
      <c r="A240" s="102"/>
      <c r="B240" s="93" t="str">
        <f>IF(ISBLANK('New Employees'!AU246),"",'New Employees'!AU246)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Employees'!A246),"",'New Employees'!A246&amp;" "&amp;'New Employees'!B246)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6" customHeight="1" thickBot="1" x14ac:dyDescent="0.3">
      <c r="A241" s="102"/>
      <c r="B241" s="93" t="str">
        <f>IF(ISBLANK('New Employees'!AU247),"",'New Employees'!AU247)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Employees'!A247),"",'New Employees'!A247&amp;" "&amp;'New Employees'!B247)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6" customHeight="1" thickBot="1" x14ac:dyDescent="0.3">
      <c r="A242" s="102"/>
      <c r="B242" s="93" t="str">
        <f>IF(ISBLANK('New Employees'!AU248),"",'New Employees'!AU248)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Employees'!A248),"",'New Employees'!A248&amp;" "&amp;'New Employees'!B248)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6" customHeight="1" thickBot="1" x14ac:dyDescent="0.3">
      <c r="A243" s="102"/>
      <c r="B243" s="93" t="str">
        <f>IF(ISBLANK('New Employees'!AU249),"",'New Employees'!AU249)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Employees'!A249),"",'New Employees'!A249&amp;" "&amp;'New Employees'!B249)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6" customHeight="1" thickBot="1" x14ac:dyDescent="0.3">
      <c r="A244" s="102"/>
      <c r="B244" s="93" t="str">
        <f>IF(ISBLANK('New Employees'!AU250),"",'New Employees'!AU250)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Employees'!A250),"",'New Employees'!A250&amp;" "&amp;'New Employees'!B250)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6" customHeight="1" thickBot="1" x14ac:dyDescent="0.3">
      <c r="A245" s="102"/>
      <c r="B245" s="93" t="str">
        <f>IF(ISBLANK('New Employees'!AU251),"",'New Employees'!AU251)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Employees'!A251),"",'New Employees'!A251&amp;" "&amp;'New Employees'!B251)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6" customHeight="1" thickBot="1" x14ac:dyDescent="0.3">
      <c r="A246" s="102"/>
      <c r="B246" s="93" t="str">
        <f>IF(ISBLANK('New Employees'!AU252),"",'New Employees'!AU252)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Employees'!A252),"",'New Employees'!A252&amp;" "&amp;'New Employees'!B252)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6" customHeight="1" thickBot="1" x14ac:dyDescent="0.3">
      <c r="A247" s="102"/>
      <c r="B247" s="93" t="str">
        <f>IF(ISBLANK('New Employees'!AU253),"",'New Employees'!AU253)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Employees'!A253),"",'New Employees'!A253&amp;" "&amp;'New Employees'!B253)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6" customHeight="1" thickBot="1" x14ac:dyDescent="0.3">
      <c r="A248" s="102"/>
      <c r="B248" s="93" t="str">
        <f>IF(ISBLANK('New Employees'!AU254),"",'New Employees'!AU254)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Employees'!A254),"",'New Employees'!A254&amp;" "&amp;'New Employees'!B254)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6" customHeight="1" thickBot="1" x14ac:dyDescent="0.3">
      <c r="A249" s="102"/>
      <c r="B249" s="93" t="str">
        <f>IF(ISBLANK('New Employees'!AU255),"",'New Employees'!AU255)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Employees'!A255),"",'New Employees'!A255&amp;" "&amp;'New Employees'!B255)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6" customHeight="1" thickBot="1" x14ac:dyDescent="0.3">
      <c r="A250" s="102"/>
      <c r="B250" s="93" t="str">
        <f>IF(ISBLANK('New Employees'!AU256),"",'New Employees'!AU256)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Employees'!A256),"",'New Employees'!A256&amp;" "&amp;'New Employees'!B256)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6" customHeight="1" thickBot="1" x14ac:dyDescent="0.3">
      <c r="A251" s="102"/>
      <c r="B251" s="93" t="str">
        <f>IF(ISBLANK('New Employees'!AU257),"",'New Employees'!AU257)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Employees'!A257),"",'New Employees'!A257&amp;" "&amp;'New Employees'!B257)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6" customHeight="1" thickBot="1" x14ac:dyDescent="0.3">
      <c r="A252" s="102"/>
      <c r="B252" s="93" t="str">
        <f>IF(ISBLANK('New Employees'!AU258),"",'New Employees'!AU258)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Employees'!A258),"",'New Employees'!A258&amp;" "&amp;'New Employees'!B258)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6" customHeight="1" thickBot="1" x14ac:dyDescent="0.3">
      <c r="A253" s="102"/>
      <c r="B253" s="93" t="str">
        <f>IF(ISBLANK('New Employees'!AU259),"",'New Employees'!AU259)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Employees'!A259),"",'New Employees'!A259&amp;" "&amp;'New Employees'!B259)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6" customHeight="1" thickBot="1" x14ac:dyDescent="0.3">
      <c r="A254" s="102"/>
      <c r="B254" s="93" t="str">
        <f>IF(ISBLANK('New Employees'!AU260),"",'New Employees'!AU260)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Employees'!A260),"",'New Employees'!A260&amp;" "&amp;'New Employees'!B260)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6" customHeight="1" thickBot="1" x14ac:dyDescent="0.3">
      <c r="A255" s="102"/>
      <c r="B255" s="93" t="str">
        <f>IF(ISBLANK('New Employees'!AU261),"",'New Employees'!AU261)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Employees'!A261),"",'New Employees'!A261&amp;" "&amp;'New Employees'!B261)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6" customHeight="1" thickBot="1" x14ac:dyDescent="0.3">
      <c r="A256" s="102"/>
      <c r="B256" s="93" t="str">
        <f>IF(ISBLANK('New Employees'!AU262),"",'New Employees'!AU262)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Employees'!A262),"",'New Employees'!A262&amp;" "&amp;'New Employees'!B262)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6" customHeight="1" thickBot="1" x14ac:dyDescent="0.3">
      <c r="A257" s="102"/>
      <c r="B257" s="93" t="str">
        <f>IF(ISBLANK('New Employees'!AU263),"",'New Employees'!AU263)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Employees'!A263),"",'New Employees'!A263&amp;" "&amp;'New Employees'!B263)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6" customHeight="1" thickBot="1" x14ac:dyDescent="0.3">
      <c r="A258" s="102"/>
      <c r="B258" s="93" t="str">
        <f>IF(ISBLANK('New Employees'!AU264),"",'New Employees'!AU264)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Employees'!A264),"",'New Employees'!A264&amp;" "&amp;'New Employees'!B264)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6" customHeight="1" thickBot="1" x14ac:dyDescent="0.3">
      <c r="A259" s="102"/>
      <c r="B259" s="93" t="str">
        <f>IF(ISBLANK('New Employees'!AU265),"",'New Employees'!AU265)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Employees'!A265),"",'New Employees'!A265&amp;" "&amp;'New Employees'!B265)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6" customHeight="1" thickBot="1" x14ac:dyDescent="0.3">
      <c r="A260" s="102"/>
      <c r="B260" s="93" t="str">
        <f>IF(ISBLANK('New Employees'!AU266),"",'New Employees'!AU266)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Employees'!A266),"",'New Employees'!A266&amp;" "&amp;'New Employees'!B266)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6" customHeight="1" thickBot="1" x14ac:dyDescent="0.3">
      <c r="A261" s="102"/>
      <c r="B261" s="93" t="str">
        <f>IF(ISBLANK('New Employees'!AU267),"",'New Employees'!AU267)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Employees'!A267),"",'New Employees'!A267&amp;" "&amp;'New Employees'!B267)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6" customHeight="1" thickBot="1" x14ac:dyDescent="0.3">
      <c r="A262" s="102"/>
      <c r="B262" s="93" t="str">
        <f>IF(ISBLANK('New Employees'!AU268),"",'New Employees'!AU268)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Employees'!A268),"",'New Employees'!A268&amp;" "&amp;'New Employees'!B268)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6" customHeight="1" thickBot="1" x14ac:dyDescent="0.3">
      <c r="A263" s="102"/>
      <c r="B263" s="93" t="str">
        <f>IF(ISBLANK('New Employees'!AU269),"",'New Employees'!AU269)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Employees'!A269),"",'New Employees'!A269&amp;" "&amp;'New Employees'!B269)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6" customHeight="1" thickBot="1" x14ac:dyDescent="0.3">
      <c r="A264" s="102"/>
      <c r="B264" s="93" t="str">
        <f>IF(ISBLANK('New Employees'!AU270),"",'New Employees'!AU270)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Employees'!A270),"",'New Employees'!A270&amp;" "&amp;'New Employees'!B270)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6" customHeight="1" thickBot="1" x14ac:dyDescent="0.3">
      <c r="A265" s="102"/>
      <c r="B265" s="93" t="str">
        <f>IF(ISBLANK('New Employees'!AU271),"",'New Employees'!AU271)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Employees'!A271),"",'New Employees'!A271&amp;" "&amp;'New Employees'!B271)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6" customHeight="1" thickBot="1" x14ac:dyDescent="0.3">
      <c r="A266" s="102"/>
      <c r="B266" s="93" t="str">
        <f>IF(ISBLANK('New Employees'!AU272),"",'New Employees'!AU272)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Employees'!A272),"",'New Employees'!A272&amp;" "&amp;'New Employees'!B272)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6" customHeight="1" thickBot="1" x14ac:dyDescent="0.3">
      <c r="A267" s="102"/>
      <c r="B267" s="93" t="str">
        <f>IF(ISBLANK('New Employees'!AU273),"",'New Employees'!AU273)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Employees'!A273),"",'New Employees'!A273&amp;" "&amp;'New Employees'!B273)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6" customHeight="1" thickBot="1" x14ac:dyDescent="0.3">
      <c r="A268" s="102"/>
      <c r="B268" s="93" t="str">
        <f>IF(ISBLANK('New Employees'!AU274),"",'New Employees'!AU274)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Employees'!A274),"",'New Employees'!A274&amp;" "&amp;'New Employees'!B274)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6" customHeight="1" thickBot="1" x14ac:dyDescent="0.3">
      <c r="A269" s="102"/>
      <c r="B269" s="93" t="str">
        <f>IF(ISBLANK('New Employees'!AU275),"",'New Employees'!AU275)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Employees'!A275),"",'New Employees'!A275&amp;" "&amp;'New Employees'!B275)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6" customHeight="1" thickBot="1" x14ac:dyDescent="0.3">
      <c r="A270" s="102"/>
      <c r="B270" s="93" t="str">
        <f>IF(ISBLANK('New Employees'!AU276),"",'New Employees'!AU276)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Employees'!A276),"",'New Employees'!A276&amp;" "&amp;'New Employees'!B276)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6" customHeight="1" thickBot="1" x14ac:dyDescent="0.3">
      <c r="A271" s="102"/>
      <c r="B271" s="93" t="str">
        <f>IF(ISBLANK('New Employees'!AU277),"",'New Employees'!AU277)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Employees'!A277),"",'New Employees'!A277&amp;" "&amp;'New Employees'!B277)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6" customHeight="1" thickBot="1" x14ac:dyDescent="0.3">
      <c r="A272" s="102"/>
      <c r="B272" s="93" t="str">
        <f>IF(ISBLANK('New Employees'!AU278),"",'New Employees'!AU278)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Employees'!A278),"",'New Employees'!A278&amp;" "&amp;'New Employees'!B278)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6" customHeight="1" thickBot="1" x14ac:dyDescent="0.3">
      <c r="A273" s="102"/>
      <c r="B273" s="93" t="str">
        <f>IF(ISBLANK('New Employees'!AU279),"",'New Employees'!AU279)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Employees'!A279),"",'New Employees'!A279&amp;" "&amp;'New Employees'!B279)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6" customHeight="1" thickBot="1" x14ac:dyDescent="0.3">
      <c r="A274" s="102"/>
      <c r="B274" s="93" t="str">
        <f>IF(ISBLANK('New Employees'!AU280),"",'New Employees'!AU280)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Employees'!A280),"",'New Employees'!A280&amp;" "&amp;'New Employees'!B280)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6" customHeight="1" thickBot="1" x14ac:dyDescent="0.3">
      <c r="A275" s="102"/>
      <c r="B275" s="93" t="str">
        <f>IF(ISBLANK('New Employees'!AU281),"",'New Employees'!AU281)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Employees'!A281),"",'New Employees'!A281&amp;" "&amp;'New Employees'!B281)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6" customHeight="1" thickBot="1" x14ac:dyDescent="0.3">
      <c r="A276" s="102"/>
      <c r="B276" s="93" t="str">
        <f>IF(ISBLANK('New Employees'!AU282),"",'New Employees'!AU282)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Employees'!A282),"",'New Employees'!A282&amp;" "&amp;'New Employees'!B282)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6" customHeight="1" thickBot="1" x14ac:dyDescent="0.3">
      <c r="A277" s="102"/>
      <c r="B277" s="93" t="str">
        <f>IF(ISBLANK('New Employees'!AU283),"",'New Employees'!AU283)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Employees'!A283),"",'New Employees'!A283&amp;" "&amp;'New Employees'!B283)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6" customHeight="1" thickBot="1" x14ac:dyDescent="0.3">
      <c r="A278" s="102"/>
      <c r="B278" s="93" t="str">
        <f>IF(ISBLANK('New Employees'!AU284),"",'New Employees'!AU284)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Employees'!A284),"",'New Employees'!A284&amp;" "&amp;'New Employees'!B284)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6" customHeight="1" thickBot="1" x14ac:dyDescent="0.3">
      <c r="A279" s="102"/>
      <c r="B279" s="93" t="str">
        <f>IF(ISBLANK('New Employees'!AU285),"",'New Employees'!AU285)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Employees'!A285),"",'New Employees'!A285&amp;" "&amp;'New Employees'!B285)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6" customHeight="1" thickBot="1" x14ac:dyDescent="0.3">
      <c r="A280" s="102"/>
      <c r="B280" s="93" t="str">
        <f>IF(ISBLANK('New Employees'!AU286),"",'New Employees'!AU286)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Employees'!A286),"",'New Employees'!A286&amp;" "&amp;'New Employees'!B286)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6" customHeight="1" thickBot="1" x14ac:dyDescent="0.3">
      <c r="A281" s="102"/>
      <c r="B281" s="93" t="str">
        <f>IF(ISBLANK('New Employees'!AU287),"",'New Employees'!AU287)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Employees'!A287),"",'New Employees'!A287&amp;" "&amp;'New Employees'!B287)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6" customHeight="1" thickBot="1" x14ac:dyDescent="0.3">
      <c r="A282" s="102"/>
      <c r="B282" s="93" t="str">
        <f>IF(ISBLANK('New Employees'!AU288),"",'New Employees'!AU288)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Employees'!A288),"",'New Employees'!A288&amp;" "&amp;'New Employees'!B288)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6" customHeight="1" thickBot="1" x14ac:dyDescent="0.3">
      <c r="A283" s="102"/>
      <c r="B283" s="93" t="str">
        <f>IF(ISBLANK('New Employees'!AU289),"",'New Employees'!AU289)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Employees'!A289),"",'New Employees'!A289&amp;" "&amp;'New Employees'!B289)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6" customHeight="1" thickBot="1" x14ac:dyDescent="0.3">
      <c r="A284" s="102"/>
      <c r="B284" s="93" t="str">
        <f>IF(ISBLANK('New Employees'!AU290),"",'New Employees'!AU290)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Employees'!A290),"",'New Employees'!A290&amp;" "&amp;'New Employees'!B290)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6" customHeight="1" thickBot="1" x14ac:dyDescent="0.3">
      <c r="A285" s="102"/>
      <c r="B285" s="93" t="str">
        <f>IF(ISBLANK('New Employees'!AU291),"",'New Employees'!AU291)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Employees'!A291),"",'New Employees'!A291&amp;" "&amp;'New Employees'!B291)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6" customHeight="1" thickBot="1" x14ac:dyDescent="0.3">
      <c r="A286" s="102"/>
      <c r="B286" s="93" t="str">
        <f>IF(ISBLANK('New Employees'!AU292),"",'New Employees'!AU292)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Employees'!A292),"",'New Employees'!A292&amp;" "&amp;'New Employees'!B292)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6" customHeight="1" thickBot="1" x14ac:dyDescent="0.3">
      <c r="A287" s="102"/>
      <c r="B287" s="93" t="str">
        <f>IF(ISBLANK('New Employees'!AU293),"",'New Employees'!AU293)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Employees'!A293),"",'New Employees'!A293&amp;" "&amp;'New Employees'!B293)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6" customHeight="1" thickBot="1" x14ac:dyDescent="0.3">
      <c r="A288" s="102"/>
      <c r="B288" s="93" t="str">
        <f>IF(ISBLANK('New Employees'!AU294),"",'New Employees'!AU294)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Employees'!A294),"",'New Employees'!A294&amp;" "&amp;'New Employees'!B294)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6" customHeight="1" thickBot="1" x14ac:dyDescent="0.3">
      <c r="A289" s="102"/>
      <c r="B289" s="93" t="str">
        <f>IF(ISBLANK('New Employees'!AU295),"",'New Employees'!AU295)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Employees'!A295),"",'New Employees'!A295&amp;" "&amp;'New Employees'!B295)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6" customHeight="1" thickBot="1" x14ac:dyDescent="0.3">
      <c r="A290" s="102"/>
      <c r="B290" s="93" t="str">
        <f>IF(ISBLANK('New Employees'!AU296),"",'New Employees'!AU296)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Employees'!A296),"",'New Employees'!A296&amp;" "&amp;'New Employees'!B296)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6" customHeight="1" thickBot="1" x14ac:dyDescent="0.3">
      <c r="A291" s="102"/>
      <c r="B291" s="93" t="str">
        <f>IF(ISBLANK('New Employees'!AU297),"",'New Employees'!AU297)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Employees'!A297),"",'New Employees'!A297&amp;" "&amp;'New Employees'!B297)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6" customHeight="1" thickBot="1" x14ac:dyDescent="0.3">
      <c r="A292" s="102"/>
      <c r="B292" s="93" t="str">
        <f>IF(ISBLANK('New Employees'!AU298),"",'New Employees'!AU298)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Employees'!A298),"",'New Employees'!A298&amp;" "&amp;'New Employees'!B298)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6" customHeight="1" thickBot="1" x14ac:dyDescent="0.3">
      <c r="A293" s="102"/>
      <c r="B293" s="93" t="str">
        <f>IF(ISBLANK('New Employees'!AU299),"",'New Employees'!AU299)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Employees'!A299),"",'New Employees'!A299&amp;" "&amp;'New Employees'!B299)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6" customHeight="1" thickBot="1" x14ac:dyDescent="0.3">
      <c r="A294" s="102"/>
      <c r="B294" s="93" t="str">
        <f>IF(ISBLANK('New Employees'!AU300),"",'New Employees'!AU300)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Employees'!A300),"",'New Employees'!A300&amp;" "&amp;'New Employees'!B300)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6" customHeight="1" thickBot="1" x14ac:dyDescent="0.3">
      <c r="A295" s="102"/>
      <c r="B295" s="93" t="str">
        <f>IF(ISBLANK('New Employees'!AU301),"",'New Employees'!AU301)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Employees'!A301),"",'New Employees'!A301&amp;" "&amp;'New Employees'!B301)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6" customHeight="1" thickBot="1" x14ac:dyDescent="0.3">
      <c r="A296" s="102"/>
      <c r="B296" s="93" t="str">
        <f>IF(ISBLANK('New Employees'!AU302),"",'New Employees'!AU302)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Employees'!A302),"",'New Employees'!A302&amp;" "&amp;'New Employees'!B302)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6" customHeight="1" thickBot="1" x14ac:dyDescent="0.3">
      <c r="A297" s="102"/>
      <c r="B297" s="93" t="str">
        <f>IF(ISBLANK('New Employees'!AU303),"",'New Employees'!AU303)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Employees'!A303),"",'New Employees'!A303&amp;" "&amp;'New Employees'!B303)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6" customHeight="1" thickBot="1" x14ac:dyDescent="0.3">
      <c r="A298" s="102"/>
      <c r="B298" s="93" t="str">
        <f>IF(ISBLANK('New Employees'!AU304),"",'New Employees'!AU304)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Employees'!A304),"",'New Employees'!A304&amp;" "&amp;'New Employees'!B304)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CLcRH7ssx+KWgHnFouzp8gpnmKZyBhabIWOmtStWmyMZpMulWubk4pVA/JM7u1BC/2Adle96yhzyxGZNUL/gYA==" saltValue="Lt2fogsfI4sGjIZKoGL92A==" spinCount="100000" sheet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298"/>
  <sheetViews>
    <sheetView workbookViewId="0">
      <selection sqref="A1:O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83" customWidth="1"/>
    <col min="6" max="6" width="33.44140625" style="83" customWidth="1"/>
    <col min="7" max="7" width="9.109375" style="83"/>
    <col min="8" max="8" width="10.6640625" style="83" customWidth="1"/>
    <col min="9" max="9" width="23.44140625" style="83" customWidth="1"/>
    <col min="10" max="10" width="35.6640625" style="83" customWidth="1"/>
    <col min="11" max="11" width="10.6640625" style="83" customWidth="1"/>
    <col min="12" max="12" width="26.6640625" style="83" customWidth="1"/>
    <col min="13" max="13" width="23.33203125" style="83" customWidth="1"/>
    <col min="14" max="14" width="20.44140625" style="83" customWidth="1"/>
    <col min="15" max="15" width="11.33203125" style="83" customWidth="1"/>
    <col min="16" max="16384" width="9.109375" style="83"/>
  </cols>
  <sheetData>
    <row r="1" spans="1:15" ht="35.700000000000003" thickBot="1" x14ac:dyDescent="0.3">
      <c r="A1" s="408" t="s">
        <v>120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10"/>
    </row>
    <row r="2" spans="1:15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6" t="s">
        <v>14</v>
      </c>
      <c r="K2" s="95" t="s">
        <v>94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6" customHeight="1" thickBot="1" x14ac:dyDescent="0.3">
      <c r="A3" s="102"/>
      <c r="B3" s="93" t="str">
        <f>IF(ISBLANK('New Employees'!AU9),"",'New Employees'!AU9)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Employees'!C9),"",'New Employees'!C9)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6" customHeight="1" thickBot="1" x14ac:dyDescent="0.3">
      <c r="A4" s="102"/>
      <c r="B4" s="93" t="str">
        <f>IF(ISBLANK('New Employees'!AU10),"",'New Employees'!AU10)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Employees'!C10),"",'New Employees'!C10)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6" customHeight="1" thickBot="1" x14ac:dyDescent="0.3">
      <c r="A5" s="102"/>
      <c r="B5" s="93" t="str">
        <f>IF(ISBLANK('New Employees'!AU11),"",'New Employees'!AU11)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Employees'!C11),"",'New Employees'!C11)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6" customHeight="1" thickBot="1" x14ac:dyDescent="0.3">
      <c r="A6" s="103"/>
      <c r="B6" s="93" t="str">
        <f>IF(ISBLANK('New Employees'!AU12),"",'New Employees'!AU12)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Employees'!C12),"",'New Employees'!C12)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6" customHeight="1" thickBot="1" x14ac:dyDescent="0.3">
      <c r="A7" s="103"/>
      <c r="B7" s="93" t="str">
        <f>IF(ISBLANK('New Employees'!AU13),"",'New Employees'!AU13)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Employees'!C13),"",'New Employees'!C13)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6" customHeight="1" thickBot="1" x14ac:dyDescent="0.3">
      <c r="A8" s="103"/>
      <c r="B8" s="93" t="str">
        <f>IF(ISBLANK('New Employees'!AU14),"",'New Employees'!AU14)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Employees'!C14),"",'New Employees'!C14)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6" customHeight="1" thickBot="1" x14ac:dyDescent="0.3">
      <c r="A9" s="103"/>
      <c r="B9" s="93" t="str">
        <f>IF(ISBLANK('New Employees'!AU15),"",'New Employees'!AU15)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Employees'!C15),"",'New Employees'!C15)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6" customHeight="1" thickBot="1" x14ac:dyDescent="0.3">
      <c r="A10" s="103"/>
      <c r="B10" s="93" t="str">
        <f>IF(ISBLANK('New Employees'!AU16),"",'New Employees'!AU16)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Employees'!C16),"",'New Employees'!C16)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6" customHeight="1" thickBot="1" x14ac:dyDescent="0.3">
      <c r="A11" s="103"/>
      <c r="B11" s="93" t="str">
        <f>IF(ISBLANK('New Employees'!AU17),"",'New Employees'!AU17)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Employees'!C17),"",'New Employees'!C17)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6" customHeight="1" thickBot="1" x14ac:dyDescent="0.3">
      <c r="A12" s="103"/>
      <c r="B12" s="93" t="str">
        <f>IF(ISBLANK('New Employees'!AU18),"",'New Employees'!AU18)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Employees'!C18),"",'New Employees'!C18)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6" customHeight="1" thickBot="1" x14ac:dyDescent="0.3">
      <c r="A13" s="103"/>
      <c r="B13" s="93" t="str">
        <f>IF(ISBLANK('New Employees'!AU19),"",'New Employees'!AU19)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Employees'!C19),"",'New Employees'!C19)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6" customHeight="1" thickBot="1" x14ac:dyDescent="0.3">
      <c r="A14" s="103"/>
      <c r="B14" s="93" t="str">
        <f>IF(ISBLANK('New Employees'!AU20),"",'New Employees'!AU20)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Employees'!C20),"",'New Employees'!C20)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6" customHeight="1" thickBot="1" x14ac:dyDescent="0.3">
      <c r="A15" s="103"/>
      <c r="B15" s="93" t="str">
        <f>IF(ISBLANK('New Employees'!AU21),"",'New Employees'!AU21)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Employees'!C21),"",'New Employees'!C21)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6" customHeight="1" thickBot="1" x14ac:dyDescent="0.3">
      <c r="A16" s="103"/>
      <c r="B16" s="93" t="str">
        <f>IF(ISBLANK('New Employees'!AU22),"",'New Employees'!AU22)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Employees'!C22),"",'New Employees'!C22)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6" customHeight="1" thickBot="1" x14ac:dyDescent="0.3">
      <c r="A17" s="103"/>
      <c r="B17" s="93" t="str">
        <f>IF(ISBLANK('New Employees'!AU23),"",'New Employees'!AU23)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Employees'!C23),"",'New Employees'!C23)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6" customHeight="1" thickBot="1" x14ac:dyDescent="0.3">
      <c r="A18" s="103"/>
      <c r="B18" s="93" t="str">
        <f>IF(ISBLANK('New Employees'!AU24),"",'New Employees'!AU24)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Employees'!C24),"",'New Employees'!C24)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6" customHeight="1" thickBot="1" x14ac:dyDescent="0.3">
      <c r="A19" s="103"/>
      <c r="B19" s="93" t="str">
        <f>IF(ISBLANK('New Employees'!AU25),"",'New Employees'!AU25)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Employees'!C25),"",'New Employees'!C25)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6" customHeight="1" thickBot="1" x14ac:dyDescent="0.3">
      <c r="A20" s="103"/>
      <c r="B20" s="93" t="str">
        <f>IF(ISBLANK('New Employees'!AU26),"",'New Employees'!AU26)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Employees'!C26),"",'New Employees'!C26)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6" customHeight="1" thickBot="1" x14ac:dyDescent="0.3">
      <c r="A21" s="103"/>
      <c r="B21" s="93" t="str">
        <f>IF(ISBLANK('New Employees'!AU27),"",'New Employees'!AU27)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Employees'!C27),"",'New Employees'!C27)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6" customHeight="1" thickBot="1" x14ac:dyDescent="0.3">
      <c r="A22" s="103"/>
      <c r="B22" s="93" t="str">
        <f>IF(ISBLANK('New Employees'!AU28),"",'New Employees'!AU28)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Employees'!C28),"",'New Employees'!C28)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6" customHeight="1" thickBot="1" x14ac:dyDescent="0.3">
      <c r="A23" s="103"/>
      <c r="B23" s="93" t="str">
        <f>IF(ISBLANK('New Employees'!AU29),"",'New Employees'!AU29)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Employees'!C29),"",'New Employees'!C29)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6" customHeight="1" thickBot="1" x14ac:dyDescent="0.3">
      <c r="A24" s="103"/>
      <c r="B24" s="93" t="str">
        <f>IF(ISBLANK('New Employees'!AU30),"",'New Employees'!AU30)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Employees'!C30),"",'New Employees'!C30)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6" customHeight="1" thickBot="1" x14ac:dyDescent="0.3">
      <c r="A25" s="103"/>
      <c r="B25" s="93" t="str">
        <f>IF(ISBLANK('New Employees'!AU31),"",'New Employees'!AU31)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Employees'!C31),"",'New Employees'!C31)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6" customHeight="1" thickBot="1" x14ac:dyDescent="0.3">
      <c r="A26" s="103"/>
      <c r="B26" s="93" t="str">
        <f>IF(ISBLANK('New Employees'!AU32),"",'New Employees'!AU32)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Employees'!C32),"",'New Employees'!C32)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6" customHeight="1" thickBot="1" x14ac:dyDescent="0.3">
      <c r="A27" s="103"/>
      <c r="B27" s="93" t="str">
        <f>IF(ISBLANK('New Employees'!AU33),"",'New Employees'!AU33)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Employees'!C33),"",'New Employees'!C33)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6" customHeight="1" thickBot="1" x14ac:dyDescent="0.3">
      <c r="A28" s="103"/>
      <c r="B28" s="93" t="str">
        <f>IF(ISBLANK('New Employees'!AU34),"",'New Employees'!AU34)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Employees'!C34),"",'New Employees'!C34)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6" customHeight="1" thickBot="1" x14ac:dyDescent="0.3">
      <c r="A29" s="103"/>
      <c r="B29" s="93" t="str">
        <f>IF(ISBLANK('New Employees'!AU35),"",'New Employees'!AU35)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Employees'!C35),"",'New Employees'!C35)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6" customHeight="1" thickBot="1" x14ac:dyDescent="0.3">
      <c r="A30" s="103"/>
      <c r="B30" s="93" t="str">
        <f>IF(ISBLANK('New Employees'!AU36),"",'New Employees'!AU36)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Employees'!C36),"",'New Employees'!C36)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6" customHeight="1" thickBot="1" x14ac:dyDescent="0.3">
      <c r="A31" s="103"/>
      <c r="B31" s="93" t="str">
        <f>IF(ISBLANK('New Employees'!AU37),"",'New Employees'!AU37)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Employees'!C37),"",'New Employees'!C37)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6" customHeight="1" thickBot="1" x14ac:dyDescent="0.3">
      <c r="A32" s="103"/>
      <c r="B32" s="93" t="str">
        <f>IF(ISBLANK('New Employees'!AU38),"",'New Employees'!AU38)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Employees'!C38),"",'New Employees'!C38)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6" customHeight="1" thickBot="1" x14ac:dyDescent="0.3">
      <c r="A33" s="103"/>
      <c r="B33" s="93" t="str">
        <f>IF(ISBLANK('New Employees'!AU39),"",'New Employees'!AU39)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Employees'!C39),"",'New Employees'!C39)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6" customHeight="1" thickBot="1" x14ac:dyDescent="0.3">
      <c r="A34" s="103"/>
      <c r="B34" s="93" t="str">
        <f>IF(ISBLANK('New Employees'!AU40),"",'New Employees'!AU40)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Employees'!C40),"",'New Employees'!C40)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6" customHeight="1" thickBot="1" x14ac:dyDescent="0.3">
      <c r="A35" s="103"/>
      <c r="B35" s="93" t="str">
        <f>IF(ISBLANK('New Employees'!AU41),"",'New Employees'!AU41)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Employees'!C41),"",'New Employees'!C41)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6" customHeight="1" thickBot="1" x14ac:dyDescent="0.3">
      <c r="A36" s="103"/>
      <c r="B36" s="93" t="str">
        <f>IF(ISBLANK('New Employees'!AU42),"",'New Employees'!AU42)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Employees'!C42),"",'New Employees'!C42)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6" customHeight="1" thickBot="1" x14ac:dyDescent="0.3">
      <c r="A37" s="103"/>
      <c r="B37" s="93" t="str">
        <f>IF(ISBLANK('New Employees'!AU43),"",'New Employees'!AU43)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Employees'!C43),"",'New Employees'!C43)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6" customHeight="1" thickBot="1" x14ac:dyDescent="0.3">
      <c r="A38" s="103"/>
      <c r="B38" s="93" t="str">
        <f>IF(ISBLANK('New Employees'!AU44),"",'New Employees'!AU44)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Employees'!C44),"",'New Employees'!C44)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6" customHeight="1" thickBot="1" x14ac:dyDescent="0.3">
      <c r="A39" s="103"/>
      <c r="B39" s="93" t="str">
        <f>IF(ISBLANK('New Employees'!AU45),"",'New Employees'!AU45)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Employees'!C45),"",'New Employees'!C45)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6" customHeight="1" thickBot="1" x14ac:dyDescent="0.3">
      <c r="A40" s="103"/>
      <c r="B40" s="93" t="str">
        <f>IF(ISBLANK('New Employees'!AU46),"",'New Employees'!AU46)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Employees'!C46),"",'New Employees'!C46)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6" customHeight="1" thickBot="1" x14ac:dyDescent="0.3">
      <c r="A41" s="103"/>
      <c r="B41" s="93" t="str">
        <f>IF(ISBLANK('New Employees'!AU47),"",'New Employees'!AU47)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Employees'!C47),"",'New Employees'!C47)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6" customHeight="1" thickBot="1" x14ac:dyDescent="0.3">
      <c r="A42" s="103"/>
      <c r="B42" s="93" t="str">
        <f>IF(ISBLANK('New Employees'!AU48),"",'New Employees'!AU48)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Employees'!C48),"",'New Employees'!C48)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6" customHeight="1" thickBot="1" x14ac:dyDescent="0.3">
      <c r="A43" s="103"/>
      <c r="B43" s="93" t="str">
        <f>IF(ISBLANK('New Employees'!AU49),"",'New Employees'!AU49)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Employees'!C49),"",'New Employees'!C49)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6" customHeight="1" thickBot="1" x14ac:dyDescent="0.3">
      <c r="A44" s="103"/>
      <c r="B44" s="93" t="str">
        <f>IF(ISBLANK('New Employees'!AU50),"",'New Employees'!AU50)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Employees'!C50),"",'New Employees'!C50)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6" customHeight="1" thickBot="1" x14ac:dyDescent="0.3">
      <c r="A45" s="103"/>
      <c r="B45" s="93" t="str">
        <f>IF(ISBLANK('New Employees'!AU51),"",'New Employees'!AU51)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Employees'!C51),"",'New Employees'!C51)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6" customHeight="1" thickBot="1" x14ac:dyDescent="0.3">
      <c r="A46" s="103"/>
      <c r="B46" s="93" t="str">
        <f>IF(ISBLANK('New Employees'!AU52),"",'New Employees'!AU52)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Employees'!C52),"",'New Employees'!C52)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6" customHeight="1" thickBot="1" x14ac:dyDescent="0.3">
      <c r="A47" s="103"/>
      <c r="B47" s="93" t="str">
        <f>IF(ISBLANK('New Employees'!AU53),"",'New Employees'!AU53)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Employees'!C53),"",'New Employees'!C53)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6" customHeight="1" thickBot="1" x14ac:dyDescent="0.3">
      <c r="A48" s="103"/>
      <c r="B48" s="93" t="str">
        <f>IF(ISBLANK('New Employees'!AU54),"",'New Employees'!AU54)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Employees'!C54),"",'New Employees'!C54)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6" customHeight="1" thickBot="1" x14ac:dyDescent="0.3">
      <c r="A49" s="103"/>
      <c r="B49" s="93" t="str">
        <f>IF(ISBLANK('New Employees'!AU55),"",'New Employees'!AU55)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Employees'!C55),"",'New Employees'!C55)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6" customHeight="1" thickBot="1" x14ac:dyDescent="0.3">
      <c r="A50" s="103"/>
      <c r="B50" s="93" t="str">
        <f>IF(ISBLANK('New Employees'!AU56),"",'New Employees'!AU56)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Employees'!C56),"",'New Employees'!C56)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6" customHeight="1" thickBot="1" x14ac:dyDescent="0.3">
      <c r="A51" s="103"/>
      <c r="B51" s="93" t="str">
        <f>IF(ISBLANK('New Employees'!AU57),"",'New Employees'!AU57)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Employees'!C57),"",'New Employees'!C57)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6" customHeight="1" thickBot="1" x14ac:dyDescent="0.3">
      <c r="A52" s="103"/>
      <c r="B52" s="93" t="str">
        <f>IF(ISBLANK('New Employees'!AU58),"",'New Employees'!AU58)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Employees'!C58),"",'New Employees'!C58)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6" customHeight="1" thickBot="1" x14ac:dyDescent="0.3">
      <c r="A53" s="103"/>
      <c r="B53" s="93" t="str">
        <f>IF(ISBLANK('New Employees'!AU59),"",'New Employees'!AU59)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Employees'!C59),"",'New Employees'!C59)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6" customHeight="1" thickBot="1" x14ac:dyDescent="0.3">
      <c r="A54" s="103"/>
      <c r="B54" s="93" t="str">
        <f>IF(ISBLANK('New Employees'!AU60),"",'New Employees'!AU60)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Employees'!C60),"",'New Employees'!C60)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6" customHeight="1" thickBot="1" x14ac:dyDescent="0.3">
      <c r="A55" s="103"/>
      <c r="B55" s="93" t="str">
        <f>IF(ISBLANK('New Employees'!AU61),"",'New Employees'!AU61)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Employees'!C61),"",'New Employees'!C61)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6" customHeight="1" thickBot="1" x14ac:dyDescent="0.3">
      <c r="A56" s="103"/>
      <c r="B56" s="93" t="str">
        <f>IF(ISBLANK('New Employees'!AU62),"",'New Employees'!AU62)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Employees'!C62),"",'New Employees'!C62)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6" customHeight="1" thickBot="1" x14ac:dyDescent="0.3">
      <c r="A57" s="103"/>
      <c r="B57" s="93" t="str">
        <f>IF(ISBLANK('New Employees'!AU63),"",'New Employees'!AU63)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Employees'!C63),"",'New Employees'!C63)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6" customHeight="1" thickBot="1" x14ac:dyDescent="0.3">
      <c r="A58" s="103"/>
      <c r="B58" s="93" t="str">
        <f>IF(ISBLANK('New Employees'!AU64),"",'New Employees'!AU64)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Employees'!C64),"",'New Employees'!C64)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6" customHeight="1" thickBot="1" x14ac:dyDescent="0.3">
      <c r="A59" s="103"/>
      <c r="B59" s="93" t="str">
        <f>IF(ISBLANK('New Employees'!AU65),"",'New Employees'!AU65)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Employees'!C65),"",'New Employees'!C65)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6" customHeight="1" thickBot="1" x14ac:dyDescent="0.3">
      <c r="A60" s="103"/>
      <c r="B60" s="93" t="str">
        <f>IF(ISBLANK('New Employees'!AU66),"",'New Employees'!AU66)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Employees'!C66),"",'New Employees'!C66)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6" customHeight="1" thickBot="1" x14ac:dyDescent="0.3">
      <c r="A61" s="103"/>
      <c r="B61" s="93" t="str">
        <f>IF(ISBLANK('New Employees'!AU67),"",'New Employees'!AU67)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Employees'!C67),"",'New Employees'!C67)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6" customHeight="1" thickBot="1" x14ac:dyDescent="0.3">
      <c r="A62" s="103"/>
      <c r="B62" s="93" t="str">
        <f>IF(ISBLANK('New Employees'!AU68),"",'New Employees'!AU68)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Employees'!C68),"",'New Employees'!C68)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6" customHeight="1" thickBot="1" x14ac:dyDescent="0.3">
      <c r="A63" s="103"/>
      <c r="B63" s="93" t="str">
        <f>IF(ISBLANK('New Employees'!AU69),"",'New Employees'!AU69)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Employees'!C69),"",'New Employees'!C69)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6" customHeight="1" thickBot="1" x14ac:dyDescent="0.3">
      <c r="A64" s="103"/>
      <c r="B64" s="93" t="str">
        <f>IF(ISBLANK('New Employees'!AU70),"",'New Employees'!AU70)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Employees'!C70),"",'New Employees'!C70)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6" customHeight="1" thickBot="1" x14ac:dyDescent="0.3">
      <c r="A65" s="103"/>
      <c r="B65" s="93" t="str">
        <f>IF(ISBLANK('New Employees'!AU71),"",'New Employees'!AU71)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Employees'!C71),"",'New Employees'!C71)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6" customHeight="1" thickBot="1" x14ac:dyDescent="0.3">
      <c r="A66" s="103"/>
      <c r="B66" s="93" t="str">
        <f>IF(ISBLANK('New Employees'!AU72),"",'New Employees'!AU72)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Employees'!C72),"",'New Employees'!C72)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6" customHeight="1" thickBot="1" x14ac:dyDescent="0.3">
      <c r="A67" s="103"/>
      <c r="B67" s="93" t="str">
        <f>IF(ISBLANK('New Employees'!AU73),"",'New Employees'!AU73)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Employees'!C73),"",'New Employees'!C73)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6" customHeight="1" thickBot="1" x14ac:dyDescent="0.3">
      <c r="A68" s="103"/>
      <c r="B68" s="93" t="str">
        <f>IF(ISBLANK('New Employees'!AU74),"",'New Employees'!AU74)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Employees'!C74),"",'New Employees'!C74)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6" customHeight="1" thickBot="1" x14ac:dyDescent="0.3">
      <c r="A69" s="103"/>
      <c r="B69" s="93" t="str">
        <f>IF(ISBLANK('New Employees'!AU75),"",'New Employees'!AU75)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Employees'!C75),"",'New Employees'!C75)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6" customHeight="1" thickBot="1" x14ac:dyDescent="0.3">
      <c r="A70" s="103"/>
      <c r="B70" s="93" t="str">
        <f>IF(ISBLANK('New Employees'!AU76),"",'New Employees'!AU76)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Employees'!C76),"",'New Employees'!C76)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6" customHeight="1" thickBot="1" x14ac:dyDescent="0.3">
      <c r="A71" s="103"/>
      <c r="B71" s="93" t="str">
        <f>IF(ISBLANK('New Employees'!AU77),"",'New Employees'!AU77)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Employees'!C77),"",'New Employees'!C77)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6" customHeight="1" thickBot="1" x14ac:dyDescent="0.3">
      <c r="A72" s="103"/>
      <c r="B72" s="93" t="str">
        <f>IF(ISBLANK('New Employees'!AU78),"",'New Employees'!AU78)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Employees'!C78),"",'New Employees'!C78)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6" customHeight="1" thickBot="1" x14ac:dyDescent="0.3">
      <c r="A73" s="103"/>
      <c r="B73" s="93" t="str">
        <f>IF(ISBLANK('New Employees'!AU79),"",'New Employees'!AU79)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Employees'!C79),"",'New Employees'!C79)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6" customHeight="1" thickBot="1" x14ac:dyDescent="0.3">
      <c r="A74" s="103"/>
      <c r="B74" s="93" t="str">
        <f>IF(ISBLANK('New Employees'!AU80),"",'New Employees'!AU80)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Employees'!C80),"",'New Employees'!C80)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6" customHeight="1" thickBot="1" x14ac:dyDescent="0.3">
      <c r="A75" s="103"/>
      <c r="B75" s="93" t="str">
        <f>IF(ISBLANK('New Employees'!AU81),"",'New Employees'!AU81)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Employees'!C81),"",'New Employees'!C81)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6" customHeight="1" thickBot="1" x14ac:dyDescent="0.3">
      <c r="A76" s="103"/>
      <c r="B76" s="93" t="str">
        <f>IF(ISBLANK('New Employees'!AU82),"",'New Employees'!AU82)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Employees'!C82),"",'New Employees'!C82)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6" customHeight="1" thickBot="1" x14ac:dyDescent="0.3">
      <c r="A77" s="103"/>
      <c r="B77" s="93" t="str">
        <f>IF(ISBLANK('New Employees'!AU83),"",'New Employees'!AU83)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Employees'!C83),"",'New Employees'!C83)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6" customHeight="1" thickBot="1" x14ac:dyDescent="0.3">
      <c r="A78" s="103"/>
      <c r="B78" s="93" t="str">
        <f>IF(ISBLANK('New Employees'!AU84),"",'New Employees'!AU84)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Employees'!C84),"",'New Employees'!C84)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6" customHeight="1" thickBot="1" x14ac:dyDescent="0.3">
      <c r="A79" s="103"/>
      <c r="B79" s="93" t="str">
        <f>IF(ISBLANK('New Employees'!AU85),"",'New Employees'!AU85)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Employees'!C85),"",'New Employees'!C85)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6" customHeight="1" thickBot="1" x14ac:dyDescent="0.3">
      <c r="A80" s="103"/>
      <c r="B80" s="93" t="str">
        <f>IF(ISBLANK('New Employees'!AU86),"",'New Employees'!AU86)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Employees'!C86),"",'New Employees'!C86)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6" customHeight="1" thickBot="1" x14ac:dyDescent="0.3">
      <c r="A81" s="103"/>
      <c r="B81" s="93" t="str">
        <f>IF(ISBLANK('New Employees'!AU87),"",'New Employees'!AU87)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Employees'!C87),"",'New Employees'!C87)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6" customHeight="1" thickBot="1" x14ac:dyDescent="0.3">
      <c r="A82" s="103"/>
      <c r="B82" s="93" t="str">
        <f>IF(ISBLANK('New Employees'!AU88),"",'New Employees'!AU88)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Employees'!C88),"",'New Employees'!C88)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6" customHeight="1" thickBot="1" x14ac:dyDescent="0.3">
      <c r="A83" s="103"/>
      <c r="B83" s="93" t="str">
        <f>IF(ISBLANK('New Employees'!AU89),"",'New Employees'!AU89)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Employees'!C89),"",'New Employees'!C89)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6" customHeight="1" thickBot="1" x14ac:dyDescent="0.3">
      <c r="A84" s="103"/>
      <c r="B84" s="93" t="str">
        <f>IF(ISBLANK('New Employees'!AU90),"",'New Employees'!AU90)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Employees'!C90),"",'New Employees'!C90)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6" customHeight="1" thickBot="1" x14ac:dyDescent="0.3">
      <c r="A85" s="103"/>
      <c r="B85" s="93" t="str">
        <f>IF(ISBLANK('New Employees'!AU91),"",'New Employees'!AU91)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Employees'!C91),"",'New Employees'!C91)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6" customHeight="1" thickBot="1" x14ac:dyDescent="0.3">
      <c r="A86" s="103"/>
      <c r="B86" s="93" t="str">
        <f>IF(ISBLANK('New Employees'!AU92),"",'New Employees'!AU92)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Employees'!C92),"",'New Employees'!C92)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6" customHeight="1" thickBot="1" x14ac:dyDescent="0.3">
      <c r="A87" s="103"/>
      <c r="B87" s="93" t="str">
        <f>IF(ISBLANK('New Employees'!AU93),"",'New Employees'!AU93)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Employees'!C93),"",'New Employees'!C93)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6" customHeight="1" thickBot="1" x14ac:dyDescent="0.3">
      <c r="A88" s="103"/>
      <c r="B88" s="93" t="str">
        <f>IF(ISBLANK('New Employees'!AU94),"",'New Employees'!AU94)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Employees'!C94),"",'New Employees'!C94)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6" customHeight="1" thickBot="1" x14ac:dyDescent="0.3">
      <c r="A89" s="103"/>
      <c r="B89" s="93" t="str">
        <f>IF(ISBLANK('New Employees'!AU95),"",'New Employees'!AU95)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Employees'!C95),"",'New Employees'!C95)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6" customHeight="1" thickBot="1" x14ac:dyDescent="0.3">
      <c r="A90" s="103"/>
      <c r="B90" s="93" t="str">
        <f>IF(ISBLANK('New Employees'!AU96),"",'New Employees'!AU96)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Employees'!C96),"",'New Employees'!C96)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6" customHeight="1" thickBot="1" x14ac:dyDescent="0.3">
      <c r="A91" s="103"/>
      <c r="B91" s="93" t="str">
        <f>IF(ISBLANK('New Employees'!AU97),"",'New Employees'!AU97)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Employees'!C97),"",'New Employees'!C97)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6" customHeight="1" thickBot="1" x14ac:dyDescent="0.3">
      <c r="A92" s="103"/>
      <c r="B92" s="93" t="str">
        <f>IF(ISBLANK('New Employees'!AU98),"",'New Employees'!AU98)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Employees'!C98),"",'New Employees'!C98)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6" customHeight="1" thickBot="1" x14ac:dyDescent="0.3">
      <c r="A93" s="103"/>
      <c r="B93" s="93" t="str">
        <f>IF(ISBLANK('New Employees'!AU99),"",'New Employees'!AU99)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Employees'!C99),"",'New Employees'!C99)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6" customHeight="1" thickBot="1" x14ac:dyDescent="0.3">
      <c r="A94" s="103"/>
      <c r="B94" s="93" t="str">
        <f>IF(ISBLANK('New Employees'!AU100),"",'New Employees'!AU100)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Employees'!C100),"",'New Employees'!C100)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6" customHeight="1" thickBot="1" x14ac:dyDescent="0.3">
      <c r="A95" s="103"/>
      <c r="B95" s="93" t="str">
        <f>IF(ISBLANK('New Employees'!AU101),"",'New Employees'!AU101)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Employees'!C101),"",'New Employees'!C101)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6" customHeight="1" thickBot="1" x14ac:dyDescent="0.3">
      <c r="A96" s="103"/>
      <c r="B96" s="93" t="str">
        <f>IF(ISBLANK('New Employees'!AU102),"",'New Employees'!AU102)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Employees'!C102),"",'New Employees'!C102)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6" customHeight="1" thickBot="1" x14ac:dyDescent="0.3">
      <c r="A97" s="103"/>
      <c r="B97" s="93" t="str">
        <f>IF(ISBLANK('New Employees'!AU103),"",'New Employees'!AU103)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Employees'!C103),"",'New Employees'!C103)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6" customHeight="1" thickBot="1" x14ac:dyDescent="0.3">
      <c r="A98" s="103"/>
      <c r="B98" s="93" t="str">
        <f>IF(ISBLANK('New Employees'!AU104),"",'New Employees'!AU104)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Employees'!C104),"",'New Employees'!C104)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6" customHeight="1" thickBot="1" x14ac:dyDescent="0.3">
      <c r="A99" s="103"/>
      <c r="B99" s="93" t="str">
        <f>IF(ISBLANK('New Employees'!AU105),"",'New Employees'!AU105)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Employees'!C105),"",'New Employees'!C105)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6" customHeight="1" thickBot="1" x14ac:dyDescent="0.3">
      <c r="A100" s="103"/>
      <c r="B100" s="93" t="str">
        <f>IF(ISBLANK('New Employees'!AU106),"",'New Employees'!AU106)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Employees'!C106),"",'New Employees'!C106)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6" customHeight="1" thickBot="1" x14ac:dyDescent="0.3">
      <c r="A101" s="103"/>
      <c r="B101" s="93" t="str">
        <f>IF(ISBLANK('New Employees'!AU107),"",'New Employees'!AU107)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Employees'!C107),"",'New Employees'!C107)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6" customHeight="1" thickBot="1" x14ac:dyDescent="0.3">
      <c r="A102" s="103"/>
      <c r="B102" s="93" t="str">
        <f>IF(ISBLANK('New Employees'!AU108),"",'New Employees'!AU108)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Employees'!C108),"",'New Employees'!C108)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6" customHeight="1" thickBot="1" x14ac:dyDescent="0.3">
      <c r="A103" s="103"/>
      <c r="B103" s="93" t="str">
        <f>IF(ISBLANK('New Employees'!AU109),"",'New Employees'!AU109)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Employees'!C109),"",'New Employees'!C109)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6" customHeight="1" thickBot="1" x14ac:dyDescent="0.3">
      <c r="A104" s="103"/>
      <c r="B104" s="93" t="str">
        <f>IF(ISBLANK('New Employees'!AU110),"",'New Employees'!AU110)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Employees'!C110),"",'New Employees'!C110)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6" customHeight="1" thickBot="1" x14ac:dyDescent="0.3">
      <c r="A105" s="103"/>
      <c r="B105" s="93" t="str">
        <f>IF(ISBLANK('New Employees'!AU111),"",'New Employees'!AU111)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Employees'!C111),"",'New Employees'!C111)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6" customHeight="1" thickBot="1" x14ac:dyDescent="0.3">
      <c r="A106" s="103"/>
      <c r="B106" s="93" t="str">
        <f>IF(ISBLANK('New Employees'!AU112),"",'New Employees'!AU112)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Employees'!C112),"",'New Employees'!C112)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6" customHeight="1" thickBot="1" x14ac:dyDescent="0.3">
      <c r="A107" s="103"/>
      <c r="B107" s="93" t="str">
        <f>IF(ISBLANK('New Employees'!AU113),"",'New Employees'!AU113)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Employees'!C113),"",'New Employees'!C113)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6" customHeight="1" thickBot="1" x14ac:dyDescent="0.3">
      <c r="A108" s="103"/>
      <c r="B108" s="93" t="str">
        <f>IF(ISBLANK('New Employees'!AU114),"",'New Employees'!AU114)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Employees'!C114),"",'New Employees'!C114)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6" customHeight="1" thickBot="1" x14ac:dyDescent="0.3">
      <c r="A109" s="103"/>
      <c r="B109" s="93" t="str">
        <f>IF(ISBLANK('New Employees'!AU115),"",'New Employees'!AU115)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Employees'!C115),"",'New Employees'!C115)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6" customHeight="1" thickBot="1" x14ac:dyDescent="0.3">
      <c r="A110" s="103"/>
      <c r="B110" s="93" t="str">
        <f>IF(ISBLANK('New Employees'!AU116),"",'New Employees'!AU116)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Employees'!C116),"",'New Employees'!C116)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6" customHeight="1" thickBot="1" x14ac:dyDescent="0.3">
      <c r="A111" s="103"/>
      <c r="B111" s="93" t="str">
        <f>IF(ISBLANK('New Employees'!AU117),"",'New Employees'!AU117)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Employees'!C117),"",'New Employees'!C117)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6" customHeight="1" thickBot="1" x14ac:dyDescent="0.3">
      <c r="A112" s="103"/>
      <c r="B112" s="93" t="str">
        <f>IF(ISBLANK('New Employees'!AU118),"",'New Employees'!AU118)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Employees'!C118),"",'New Employees'!C118)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6" customHeight="1" thickBot="1" x14ac:dyDescent="0.3">
      <c r="A113" s="103"/>
      <c r="B113" s="93" t="str">
        <f>IF(ISBLANK('New Employees'!AU119),"",'New Employees'!AU119)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Employees'!C119),"",'New Employees'!C119)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6" customHeight="1" thickBot="1" x14ac:dyDescent="0.3">
      <c r="A114" s="103"/>
      <c r="B114" s="93" t="str">
        <f>IF(ISBLANK('New Employees'!AU120),"",'New Employees'!AU120)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Employees'!C120),"",'New Employees'!C120)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6" customHeight="1" thickBot="1" x14ac:dyDescent="0.3">
      <c r="A115" s="103"/>
      <c r="B115" s="93" t="str">
        <f>IF(ISBLANK('New Employees'!AU121),"",'New Employees'!AU121)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Employees'!C121),"",'New Employees'!C121)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6" customHeight="1" thickBot="1" x14ac:dyDescent="0.3">
      <c r="A116" s="103"/>
      <c r="B116" s="93" t="str">
        <f>IF(ISBLANK('New Employees'!AU122),"",'New Employees'!AU122)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Employees'!C122),"",'New Employees'!C122)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6" customHeight="1" thickBot="1" x14ac:dyDescent="0.3">
      <c r="A117" s="103"/>
      <c r="B117" s="93" t="str">
        <f>IF(ISBLANK('New Employees'!AU123),"",'New Employees'!AU123)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Employees'!C123),"",'New Employees'!C123)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6" customHeight="1" thickBot="1" x14ac:dyDescent="0.3">
      <c r="A118" s="103"/>
      <c r="B118" s="93" t="str">
        <f>IF(ISBLANK('New Employees'!AU124),"",'New Employees'!AU124)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Employees'!C124),"",'New Employees'!C124)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6" customHeight="1" thickBot="1" x14ac:dyDescent="0.3">
      <c r="A119" s="103"/>
      <c r="B119" s="93" t="str">
        <f>IF(ISBLANK('New Employees'!AU125),"",'New Employees'!AU125)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Employees'!C125),"",'New Employees'!C125)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6" customHeight="1" thickBot="1" x14ac:dyDescent="0.3">
      <c r="A120" s="103"/>
      <c r="B120" s="93" t="str">
        <f>IF(ISBLANK('New Employees'!AU126),"",'New Employees'!AU126)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Employees'!C126),"",'New Employees'!C126)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6" customHeight="1" thickBot="1" x14ac:dyDescent="0.3">
      <c r="A121" s="103"/>
      <c r="B121" s="93" t="str">
        <f>IF(ISBLANK('New Employees'!AU127),"",'New Employees'!AU127)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Employees'!C127),"",'New Employees'!C127)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6" customHeight="1" thickBot="1" x14ac:dyDescent="0.3">
      <c r="A122" s="103"/>
      <c r="B122" s="93" t="str">
        <f>IF(ISBLANK('New Employees'!AU128),"",'New Employees'!AU128)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Employees'!C128),"",'New Employees'!C128)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6" customHeight="1" thickBot="1" x14ac:dyDescent="0.3">
      <c r="A123" s="103"/>
      <c r="B123" s="93" t="str">
        <f>IF(ISBLANK('New Employees'!AU129),"",'New Employees'!AU129)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Employees'!C129),"",'New Employees'!C129)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6" customHeight="1" thickBot="1" x14ac:dyDescent="0.3">
      <c r="A124" s="103"/>
      <c r="B124" s="93" t="str">
        <f>IF(ISBLANK('New Employees'!AU130),"",'New Employees'!AU130)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Employees'!C130),"",'New Employees'!C130)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6" customHeight="1" thickBot="1" x14ac:dyDescent="0.3">
      <c r="A125" s="103"/>
      <c r="B125" s="93" t="str">
        <f>IF(ISBLANK('New Employees'!AU131),"",'New Employees'!AU131)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Employees'!C131),"",'New Employees'!C131)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6" customHeight="1" thickBot="1" x14ac:dyDescent="0.3">
      <c r="A126" s="103"/>
      <c r="B126" s="93" t="str">
        <f>IF(ISBLANK('New Employees'!AU132),"",'New Employees'!AU132)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Employees'!C132),"",'New Employees'!C132)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6" customHeight="1" thickBot="1" x14ac:dyDescent="0.3">
      <c r="A127" s="103"/>
      <c r="B127" s="93" t="str">
        <f>IF(ISBLANK('New Employees'!AU133),"",'New Employees'!AU133)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Employees'!C133),"",'New Employees'!C133)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6" customHeight="1" thickBot="1" x14ac:dyDescent="0.3">
      <c r="A128" s="103"/>
      <c r="B128" s="93" t="str">
        <f>IF(ISBLANK('New Employees'!AU134),"",'New Employees'!AU134)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Employees'!C134),"",'New Employees'!C134)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6" customHeight="1" thickBot="1" x14ac:dyDescent="0.3">
      <c r="A129" s="103"/>
      <c r="B129" s="93" t="str">
        <f>IF(ISBLANK('New Employees'!AU135),"",'New Employees'!AU135)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Employees'!C135),"",'New Employees'!C135)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6" customHeight="1" thickBot="1" x14ac:dyDescent="0.3">
      <c r="A130" s="103"/>
      <c r="B130" s="93" t="str">
        <f>IF(ISBLANK('New Employees'!AU136),"",'New Employees'!AU136)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Employees'!C136),"",'New Employees'!C136)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6" customHeight="1" thickBot="1" x14ac:dyDescent="0.3">
      <c r="A131" s="103"/>
      <c r="B131" s="93" t="str">
        <f>IF(ISBLANK('New Employees'!AU137),"",'New Employees'!AU137)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Employees'!C137),"",'New Employees'!C137)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6" customHeight="1" thickBot="1" x14ac:dyDescent="0.3">
      <c r="A132" s="103"/>
      <c r="B132" s="93" t="str">
        <f>IF(ISBLANK('New Employees'!AU138),"",'New Employees'!AU138)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Employees'!C138),"",'New Employees'!C138)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6" customHeight="1" thickBot="1" x14ac:dyDescent="0.3">
      <c r="A133" s="103"/>
      <c r="B133" s="93" t="str">
        <f>IF(ISBLANK('New Employees'!AU139),"",'New Employees'!AU139)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Employees'!C139),"",'New Employees'!C139)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6" customHeight="1" thickBot="1" x14ac:dyDescent="0.3">
      <c r="A134" s="103"/>
      <c r="B134" s="93" t="str">
        <f>IF(ISBLANK('New Employees'!AU140),"",'New Employees'!AU140)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Employees'!C140),"",'New Employees'!C140)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6" customHeight="1" thickBot="1" x14ac:dyDescent="0.3">
      <c r="A135" s="103"/>
      <c r="B135" s="93" t="str">
        <f>IF(ISBLANK('New Employees'!AU141),"",'New Employees'!AU141)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Employees'!C141),"",'New Employees'!C141)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6" customHeight="1" thickBot="1" x14ac:dyDescent="0.3">
      <c r="A136" s="103"/>
      <c r="B136" s="93" t="str">
        <f>IF(ISBLANK('New Employees'!AU142),"",'New Employees'!AU142)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Employees'!C142),"",'New Employees'!C142)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6" customHeight="1" thickBot="1" x14ac:dyDescent="0.3">
      <c r="A137" s="103"/>
      <c r="B137" s="93" t="str">
        <f>IF(ISBLANK('New Employees'!AU143),"",'New Employees'!AU143)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Employees'!C143),"",'New Employees'!C143)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6" customHeight="1" thickBot="1" x14ac:dyDescent="0.3">
      <c r="A138" s="103"/>
      <c r="B138" s="93" t="str">
        <f>IF(ISBLANK('New Employees'!AU144),"",'New Employees'!AU144)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Employees'!C144),"",'New Employees'!C144)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6" customHeight="1" thickBot="1" x14ac:dyDescent="0.3">
      <c r="A139" s="103"/>
      <c r="B139" s="93" t="str">
        <f>IF(ISBLANK('New Employees'!AU145),"",'New Employees'!AU145)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Employees'!C145),"",'New Employees'!C145)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6" customHeight="1" thickBot="1" x14ac:dyDescent="0.3">
      <c r="A140" s="103"/>
      <c r="B140" s="93" t="str">
        <f>IF(ISBLANK('New Employees'!AU146),"",'New Employees'!AU146)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Employees'!C146),"",'New Employees'!C146)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6" customHeight="1" thickBot="1" x14ac:dyDescent="0.3">
      <c r="A141" s="103"/>
      <c r="B141" s="93" t="str">
        <f>IF(ISBLANK('New Employees'!AU147),"",'New Employees'!AU147)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Employees'!C147),"",'New Employees'!C147)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6" customHeight="1" thickBot="1" x14ac:dyDescent="0.3">
      <c r="A142" s="103"/>
      <c r="B142" s="93" t="str">
        <f>IF(ISBLANK('New Employees'!AU148),"",'New Employees'!AU148)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Employees'!C148),"",'New Employees'!C148)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6" customHeight="1" thickBot="1" x14ac:dyDescent="0.3">
      <c r="A143" s="103"/>
      <c r="B143" s="93" t="str">
        <f>IF(ISBLANK('New Employees'!AU149),"",'New Employees'!AU149)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Employees'!C149),"",'New Employees'!C149)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6" customHeight="1" thickBot="1" x14ac:dyDescent="0.3">
      <c r="A144" s="103"/>
      <c r="B144" s="93" t="str">
        <f>IF(ISBLANK('New Employees'!AU150),"",'New Employees'!AU150)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Employees'!C150),"",'New Employees'!C150)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6" customHeight="1" thickBot="1" x14ac:dyDescent="0.3">
      <c r="A145" s="103"/>
      <c r="B145" s="93" t="str">
        <f>IF(ISBLANK('New Employees'!AU151),"",'New Employees'!AU151)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Employees'!C151),"",'New Employees'!C151)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6" customHeight="1" thickBot="1" x14ac:dyDescent="0.3">
      <c r="A146" s="103"/>
      <c r="B146" s="93" t="str">
        <f>IF(ISBLANK('New Employees'!AU152),"",'New Employees'!AU152)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Employees'!C152),"",'New Employees'!C152)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6" customHeight="1" thickBot="1" x14ac:dyDescent="0.3">
      <c r="A147" s="103"/>
      <c r="B147" s="93" t="str">
        <f>IF(ISBLANK('New Employees'!AU153),"",'New Employees'!AU153)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Employees'!C153),"",'New Employees'!C153)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6" customHeight="1" thickBot="1" x14ac:dyDescent="0.3">
      <c r="A148" s="103"/>
      <c r="B148" s="93" t="str">
        <f>IF(ISBLANK('New Employees'!AU154),"",'New Employees'!AU154)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Employees'!C154),"",'New Employees'!C154)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6" customHeight="1" thickBot="1" x14ac:dyDescent="0.3">
      <c r="A149" s="103"/>
      <c r="B149" s="93" t="str">
        <f>IF(ISBLANK('New Employees'!AU155),"",'New Employees'!AU155)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Employees'!C155),"",'New Employees'!C155)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6" customHeight="1" thickBot="1" x14ac:dyDescent="0.3">
      <c r="A150" s="103"/>
      <c r="B150" s="93" t="str">
        <f>IF(ISBLANK('New Employees'!AU156),"",'New Employees'!AU156)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Employees'!C156),"",'New Employees'!C156)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6" customHeight="1" thickBot="1" x14ac:dyDescent="0.3">
      <c r="A151" s="103"/>
      <c r="B151" s="93" t="str">
        <f>IF(ISBLANK('New Employees'!AU157),"",'New Employees'!AU157)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Employees'!C157),"",'New Employees'!C157)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6" customHeight="1" thickBot="1" x14ac:dyDescent="0.3">
      <c r="A152" s="103"/>
      <c r="B152" s="93" t="str">
        <f>IF(ISBLANK('New Employees'!AU158),"",'New Employees'!AU158)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Employees'!C158),"",'New Employees'!C158)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6" customHeight="1" thickBot="1" x14ac:dyDescent="0.3">
      <c r="A153" s="103"/>
      <c r="B153" s="93" t="str">
        <f>IF(ISBLANK('New Employees'!AU159),"",'New Employees'!AU159)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Employees'!C159),"",'New Employees'!C159)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6" customHeight="1" thickBot="1" x14ac:dyDescent="0.3">
      <c r="A154" s="103"/>
      <c r="B154" s="93" t="str">
        <f>IF(ISBLANK('New Employees'!AU160),"",'New Employees'!AU160)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Employees'!C160),"",'New Employees'!C160)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6" customHeight="1" thickBot="1" x14ac:dyDescent="0.3">
      <c r="A155" s="103"/>
      <c r="B155" s="93" t="str">
        <f>IF(ISBLANK('New Employees'!AU161),"",'New Employees'!AU161)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Employees'!C161),"",'New Employees'!C161)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6" customHeight="1" thickBot="1" x14ac:dyDescent="0.3">
      <c r="A156" s="103"/>
      <c r="B156" s="93" t="str">
        <f>IF(ISBLANK('New Employees'!AU162),"",'New Employees'!AU162)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Employees'!C162),"",'New Employees'!C162)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6" customHeight="1" thickBot="1" x14ac:dyDescent="0.3">
      <c r="A157" s="103"/>
      <c r="B157" s="93" t="str">
        <f>IF(ISBLANK('New Employees'!AU163),"",'New Employees'!AU163)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Employees'!C163),"",'New Employees'!C163)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6" customHeight="1" thickBot="1" x14ac:dyDescent="0.3">
      <c r="A158" s="103"/>
      <c r="B158" s="93" t="str">
        <f>IF(ISBLANK('New Employees'!AU164),"",'New Employees'!AU164)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Employees'!C164),"",'New Employees'!C164)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6" customHeight="1" thickBot="1" x14ac:dyDescent="0.3">
      <c r="A159" s="103"/>
      <c r="B159" s="93" t="str">
        <f>IF(ISBLANK('New Employees'!AU165),"",'New Employees'!AU165)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Employees'!C165),"",'New Employees'!C165)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6" customHeight="1" thickBot="1" x14ac:dyDescent="0.3">
      <c r="A160" s="103"/>
      <c r="B160" s="93" t="str">
        <f>IF(ISBLANK('New Employees'!AU166),"",'New Employees'!AU166)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Employees'!C166),"",'New Employees'!C166)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6" customHeight="1" thickBot="1" x14ac:dyDescent="0.3">
      <c r="A161" s="103"/>
      <c r="B161" s="93" t="str">
        <f>IF(ISBLANK('New Employees'!AU167),"",'New Employees'!AU167)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Employees'!C167),"",'New Employees'!C167)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6" customHeight="1" thickBot="1" x14ac:dyDescent="0.3">
      <c r="A162" s="103"/>
      <c r="B162" s="93" t="str">
        <f>IF(ISBLANK('New Employees'!AU168),"",'New Employees'!AU168)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Employees'!C168),"",'New Employees'!C168)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6" customHeight="1" thickBot="1" x14ac:dyDescent="0.3">
      <c r="A163" s="103"/>
      <c r="B163" s="93" t="str">
        <f>IF(ISBLANK('New Employees'!AU169),"",'New Employees'!AU169)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Employees'!C169),"",'New Employees'!C169)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6" customHeight="1" thickBot="1" x14ac:dyDescent="0.3">
      <c r="A164" s="103"/>
      <c r="B164" s="93" t="str">
        <f>IF(ISBLANK('New Employees'!AU170),"",'New Employees'!AU170)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Employees'!C170),"",'New Employees'!C170)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6" customHeight="1" thickBot="1" x14ac:dyDescent="0.3">
      <c r="A165" s="103"/>
      <c r="B165" s="93" t="str">
        <f>IF(ISBLANK('New Employees'!AU171),"",'New Employees'!AU171)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Employees'!C171),"",'New Employees'!C171)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6" customHeight="1" thickBot="1" x14ac:dyDescent="0.3">
      <c r="A166" s="103"/>
      <c r="B166" s="93" t="str">
        <f>IF(ISBLANK('New Employees'!AU172),"",'New Employees'!AU172)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Employees'!C172),"",'New Employees'!C172)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6" customHeight="1" thickBot="1" x14ac:dyDescent="0.3">
      <c r="A167" s="103"/>
      <c r="B167" s="93" t="str">
        <f>IF(ISBLANK('New Employees'!AU173),"",'New Employees'!AU173)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Employees'!C173),"",'New Employees'!C173)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6" customHeight="1" thickBot="1" x14ac:dyDescent="0.3">
      <c r="A168" s="103"/>
      <c r="B168" s="93" t="str">
        <f>IF(ISBLANK('New Employees'!AU174),"",'New Employees'!AU174)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Employees'!C174),"",'New Employees'!C174)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6" customHeight="1" thickBot="1" x14ac:dyDescent="0.3">
      <c r="A169" s="103"/>
      <c r="B169" s="93" t="str">
        <f>IF(ISBLANK('New Employees'!AU175),"",'New Employees'!AU175)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Employees'!C175),"",'New Employees'!C175)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6" customHeight="1" thickBot="1" x14ac:dyDescent="0.3">
      <c r="A170" s="103"/>
      <c r="B170" s="93" t="str">
        <f>IF(ISBLANK('New Employees'!AU176),"",'New Employees'!AU176)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Employees'!C176),"",'New Employees'!C176)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6" customHeight="1" thickBot="1" x14ac:dyDescent="0.3">
      <c r="A171" s="103"/>
      <c r="B171" s="93" t="str">
        <f>IF(ISBLANK('New Employees'!AU177),"",'New Employees'!AU177)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Employees'!C177),"",'New Employees'!C177)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6" customHeight="1" thickBot="1" x14ac:dyDescent="0.3">
      <c r="A172" s="103"/>
      <c r="B172" s="93" t="str">
        <f>IF(ISBLANK('New Employees'!AU178),"",'New Employees'!AU178)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Employees'!C178),"",'New Employees'!C178)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6" customHeight="1" thickBot="1" x14ac:dyDescent="0.3">
      <c r="A173" s="103"/>
      <c r="B173" s="93" t="str">
        <f>IF(ISBLANK('New Employees'!AU179),"",'New Employees'!AU179)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Employees'!C179),"",'New Employees'!C179)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6" customHeight="1" thickBot="1" x14ac:dyDescent="0.3">
      <c r="A174" s="103"/>
      <c r="B174" s="93" t="str">
        <f>IF(ISBLANK('New Employees'!AU180),"",'New Employees'!AU180)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Employees'!C180),"",'New Employees'!C180)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6" customHeight="1" thickBot="1" x14ac:dyDescent="0.3">
      <c r="A175" s="103"/>
      <c r="B175" s="93" t="str">
        <f>IF(ISBLANK('New Employees'!AU181),"",'New Employees'!AU181)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Employees'!C181),"",'New Employees'!C181)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6" customHeight="1" thickBot="1" x14ac:dyDescent="0.3">
      <c r="A176" s="103"/>
      <c r="B176" s="93" t="str">
        <f>IF(ISBLANK('New Employees'!AU182),"",'New Employees'!AU182)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Employees'!C182),"",'New Employees'!C182)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6" customHeight="1" thickBot="1" x14ac:dyDescent="0.3">
      <c r="A177" s="103"/>
      <c r="B177" s="93" t="str">
        <f>IF(ISBLANK('New Employees'!AU183),"",'New Employees'!AU183)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Employees'!C183),"",'New Employees'!C183)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6" customHeight="1" thickBot="1" x14ac:dyDescent="0.3">
      <c r="A178" s="103"/>
      <c r="B178" s="93" t="str">
        <f>IF(ISBLANK('New Employees'!AU184),"",'New Employees'!AU184)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Employees'!C184),"",'New Employees'!C184)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6" customHeight="1" thickBot="1" x14ac:dyDescent="0.3">
      <c r="A179" s="103"/>
      <c r="B179" s="93" t="str">
        <f>IF(ISBLANK('New Employees'!AU185),"",'New Employees'!AU185)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Employees'!C185),"",'New Employees'!C185)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6" customHeight="1" thickBot="1" x14ac:dyDescent="0.3">
      <c r="A180" s="103"/>
      <c r="B180" s="93" t="str">
        <f>IF(ISBLANK('New Employees'!AU186),"",'New Employees'!AU186)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Employees'!C186),"",'New Employees'!C186)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6" customHeight="1" thickBot="1" x14ac:dyDescent="0.3">
      <c r="A181" s="103"/>
      <c r="B181" s="93" t="str">
        <f>IF(ISBLANK('New Employees'!AU187),"",'New Employees'!AU187)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Employees'!C187),"",'New Employees'!C187)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6" customHeight="1" thickBot="1" x14ac:dyDescent="0.3">
      <c r="A182" s="103"/>
      <c r="B182" s="93" t="str">
        <f>IF(ISBLANK('New Employees'!AU188),"",'New Employees'!AU188)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Employees'!C188),"",'New Employees'!C188)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6" customHeight="1" thickBot="1" x14ac:dyDescent="0.3">
      <c r="A183" s="103"/>
      <c r="B183" s="93" t="str">
        <f>IF(ISBLANK('New Employees'!AU189),"",'New Employees'!AU189)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Employees'!C189),"",'New Employees'!C189)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6" customHeight="1" thickBot="1" x14ac:dyDescent="0.3">
      <c r="A184" s="103"/>
      <c r="B184" s="93" t="str">
        <f>IF(ISBLANK('New Employees'!AU190),"",'New Employees'!AU190)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Employees'!C190),"",'New Employees'!C190)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6" customHeight="1" thickBot="1" x14ac:dyDescent="0.3">
      <c r="A185" s="103"/>
      <c r="B185" s="93" t="str">
        <f>IF(ISBLANK('New Employees'!AU191),"",'New Employees'!AU191)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Employees'!C191),"",'New Employees'!C191)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6" customHeight="1" thickBot="1" x14ac:dyDescent="0.3">
      <c r="A186" s="103"/>
      <c r="B186" s="93" t="str">
        <f>IF(ISBLANK('New Employees'!AU192),"",'New Employees'!AU192)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Employees'!C192),"",'New Employees'!C192)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6" customHeight="1" thickBot="1" x14ac:dyDescent="0.3">
      <c r="A187" s="103"/>
      <c r="B187" s="93" t="str">
        <f>IF(ISBLANK('New Employees'!AU193),"",'New Employees'!AU193)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Employees'!C193),"",'New Employees'!C193)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6" customHeight="1" thickBot="1" x14ac:dyDescent="0.3">
      <c r="A188" s="103"/>
      <c r="B188" s="93" t="str">
        <f>IF(ISBLANK('New Employees'!AU194),"",'New Employees'!AU194)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Employees'!C194),"",'New Employees'!C194)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6" customHeight="1" thickBot="1" x14ac:dyDescent="0.3">
      <c r="A189" s="103"/>
      <c r="B189" s="93" t="str">
        <f>IF(ISBLANK('New Employees'!AU195),"",'New Employees'!AU195)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Employees'!C195),"",'New Employees'!C195)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6" customHeight="1" thickBot="1" x14ac:dyDescent="0.3">
      <c r="A190" s="103"/>
      <c r="B190" s="93" t="str">
        <f>IF(ISBLANK('New Employees'!AU196),"",'New Employees'!AU196)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Employees'!C196),"",'New Employees'!C196)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6" customHeight="1" thickBot="1" x14ac:dyDescent="0.3">
      <c r="A191" s="103"/>
      <c r="B191" s="93" t="str">
        <f>IF(ISBLANK('New Employees'!AU197),"",'New Employees'!AU197)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Employees'!C197),"",'New Employees'!C197)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6" customHeight="1" thickBot="1" x14ac:dyDescent="0.3">
      <c r="A192" s="103"/>
      <c r="B192" s="93" t="str">
        <f>IF(ISBLANK('New Employees'!AU198),"",'New Employees'!AU198)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Employees'!C198),"",'New Employees'!C198)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6" customHeight="1" thickBot="1" x14ac:dyDescent="0.3">
      <c r="A193" s="103"/>
      <c r="B193" s="93" t="str">
        <f>IF(ISBLANK('New Employees'!AU199),"",'New Employees'!AU199)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Employees'!C199),"",'New Employees'!C199)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6" customHeight="1" thickBot="1" x14ac:dyDescent="0.3">
      <c r="A194" s="103"/>
      <c r="B194" s="93" t="str">
        <f>IF(ISBLANK('New Employees'!AU200),"",'New Employees'!AU200)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Employees'!C200),"",'New Employees'!C200)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6" customHeight="1" thickBot="1" x14ac:dyDescent="0.3">
      <c r="A195" s="103"/>
      <c r="B195" s="93" t="str">
        <f>IF(ISBLANK('New Employees'!AU201),"",'New Employees'!AU201)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Employees'!C201),"",'New Employees'!C201)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6" customHeight="1" thickBot="1" x14ac:dyDescent="0.3">
      <c r="A196" s="103"/>
      <c r="B196" s="93" t="str">
        <f>IF(ISBLANK('New Employees'!AU202),"",'New Employees'!AU202)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Employees'!C202),"",'New Employees'!C202)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6" customHeight="1" thickBot="1" x14ac:dyDescent="0.3">
      <c r="A197" s="103"/>
      <c r="B197" s="93" t="str">
        <f>IF(ISBLANK('New Employees'!AU203),"",'New Employees'!AU203)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Employees'!C203),"",'New Employees'!C203)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6" customHeight="1" thickBot="1" x14ac:dyDescent="0.3">
      <c r="A198" s="103"/>
      <c r="B198" s="93" t="str">
        <f>IF(ISBLANK('New Employees'!AU204),"",'New Employees'!AU204)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Employees'!C204),"",'New Employees'!C204)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6" customHeight="1" thickBot="1" x14ac:dyDescent="0.3">
      <c r="A199" s="103"/>
      <c r="B199" s="93" t="str">
        <f>IF(ISBLANK('New Employees'!AU205),"",'New Employees'!AU205)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Employees'!C205),"",'New Employees'!C205)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6" customHeight="1" thickBot="1" x14ac:dyDescent="0.3">
      <c r="A200" s="103"/>
      <c r="B200" s="93" t="str">
        <f>IF(ISBLANK('New Employees'!AU206),"",'New Employees'!AU206)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Employees'!C206),"",'New Employees'!C206)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6" customHeight="1" thickBot="1" x14ac:dyDescent="0.3">
      <c r="A201" s="103"/>
      <c r="B201" s="93" t="str">
        <f>IF(ISBLANK('New Employees'!AU207),"",'New Employees'!AU207)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Employees'!C207),"",'New Employees'!C207)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6" customHeight="1" thickBot="1" x14ac:dyDescent="0.3">
      <c r="A202" s="103"/>
      <c r="B202" s="93" t="str">
        <f>IF(ISBLANK('New Employees'!AU208),"",'New Employees'!AU208)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Employees'!C208),"",'New Employees'!C208)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6" customHeight="1" thickBot="1" x14ac:dyDescent="0.3">
      <c r="A203" s="103"/>
      <c r="B203" s="93" t="str">
        <f>IF(ISBLANK('New Employees'!AU209),"",'New Employees'!AU209)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Employees'!C209),"",'New Employees'!C209)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6" customHeight="1" thickBot="1" x14ac:dyDescent="0.3">
      <c r="A204" s="103"/>
      <c r="B204" s="93" t="str">
        <f>IF(ISBLANK('New Employees'!AU210),"",'New Employees'!AU210)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Employees'!C210),"",'New Employees'!C210)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6" customHeight="1" thickBot="1" x14ac:dyDescent="0.3">
      <c r="A205" s="103"/>
      <c r="B205" s="93" t="str">
        <f>IF(ISBLANK('New Employees'!AU211),"",'New Employees'!AU211)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Employees'!C211),"",'New Employees'!C211)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6" customHeight="1" thickBot="1" x14ac:dyDescent="0.3">
      <c r="A206" s="103"/>
      <c r="B206" s="93" t="str">
        <f>IF(ISBLANK('New Employees'!AU212),"",'New Employees'!AU212)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Employees'!C212),"",'New Employees'!C212)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6" customHeight="1" thickBot="1" x14ac:dyDescent="0.3">
      <c r="A207" s="103"/>
      <c r="B207" s="93" t="str">
        <f>IF(ISBLANK('New Employees'!AU213),"",'New Employees'!AU213)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Employees'!C213),"",'New Employees'!C213)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6" customHeight="1" thickBot="1" x14ac:dyDescent="0.3">
      <c r="A208" s="103"/>
      <c r="B208" s="93" t="str">
        <f>IF(ISBLANK('New Employees'!AU214),"",'New Employees'!AU214)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Employees'!C214),"",'New Employees'!C214)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6" customHeight="1" thickBot="1" x14ac:dyDescent="0.3">
      <c r="A209" s="103"/>
      <c r="B209" s="93" t="str">
        <f>IF(ISBLANK('New Employees'!AU215),"",'New Employees'!AU215)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Employees'!C215),"",'New Employees'!C215)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6" customHeight="1" thickBot="1" x14ac:dyDescent="0.3">
      <c r="A210" s="103"/>
      <c r="B210" s="93" t="str">
        <f>IF(ISBLANK('New Employees'!AU216),"",'New Employees'!AU216)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Employees'!C216),"",'New Employees'!C216)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6" customHeight="1" thickBot="1" x14ac:dyDescent="0.3">
      <c r="A211" s="103"/>
      <c r="B211" s="93" t="str">
        <f>IF(ISBLANK('New Employees'!AU217),"",'New Employees'!AU217)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Employees'!C217),"",'New Employees'!C217)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6" customHeight="1" thickBot="1" x14ac:dyDescent="0.3">
      <c r="A212" s="103"/>
      <c r="B212" s="93" t="str">
        <f>IF(ISBLANK('New Employees'!AU218),"",'New Employees'!AU218)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Employees'!C218),"",'New Employees'!C218)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6" customHeight="1" thickBot="1" x14ac:dyDescent="0.3">
      <c r="A213" s="103"/>
      <c r="B213" s="93" t="str">
        <f>IF(ISBLANK('New Employees'!AU219),"",'New Employees'!AU219)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Employees'!C219),"",'New Employees'!C219)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6" customHeight="1" thickBot="1" x14ac:dyDescent="0.3">
      <c r="A214" s="103"/>
      <c r="B214" s="93" t="str">
        <f>IF(ISBLANK('New Employees'!AU220),"",'New Employees'!AU220)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Employees'!C220),"",'New Employees'!C220)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6" customHeight="1" thickBot="1" x14ac:dyDescent="0.3">
      <c r="A215" s="103"/>
      <c r="B215" s="93" t="str">
        <f>IF(ISBLANK('New Employees'!AU221),"",'New Employees'!AU221)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Employees'!C221),"",'New Employees'!C221)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6" customHeight="1" thickBot="1" x14ac:dyDescent="0.3">
      <c r="A216" s="103"/>
      <c r="B216" s="93" t="str">
        <f>IF(ISBLANK('New Employees'!AU222),"",'New Employees'!AU222)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Employees'!C222),"",'New Employees'!C222)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6" customHeight="1" thickBot="1" x14ac:dyDescent="0.3">
      <c r="A217" s="103"/>
      <c r="B217" s="93" t="str">
        <f>IF(ISBLANK('New Employees'!AU223),"",'New Employees'!AU223)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Employees'!C223),"",'New Employees'!C223)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6" customHeight="1" thickBot="1" x14ac:dyDescent="0.3">
      <c r="A218" s="103"/>
      <c r="B218" s="93" t="str">
        <f>IF(ISBLANK('New Employees'!AU224),"",'New Employees'!AU224)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Employees'!C224),"",'New Employees'!C224)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6" customHeight="1" thickBot="1" x14ac:dyDescent="0.3">
      <c r="A219" s="103"/>
      <c r="B219" s="93" t="str">
        <f>IF(ISBLANK('New Employees'!AU225),"",'New Employees'!AU225)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Employees'!C225),"",'New Employees'!C225)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6" customHeight="1" thickBot="1" x14ac:dyDescent="0.3">
      <c r="A220" s="103"/>
      <c r="B220" s="93" t="str">
        <f>IF(ISBLANK('New Employees'!AU226),"",'New Employees'!AU226)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Employees'!C226),"",'New Employees'!C226)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6" customHeight="1" thickBot="1" x14ac:dyDescent="0.3">
      <c r="A221" s="103"/>
      <c r="B221" s="93" t="str">
        <f>IF(ISBLANK('New Employees'!AU227),"",'New Employees'!AU227)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Employees'!C227),"",'New Employees'!C227)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6" customHeight="1" thickBot="1" x14ac:dyDescent="0.3">
      <c r="A222" s="103"/>
      <c r="B222" s="93" t="str">
        <f>IF(ISBLANK('New Employees'!AU228),"",'New Employees'!AU228)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Employees'!C228),"",'New Employees'!C228)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6" customHeight="1" thickBot="1" x14ac:dyDescent="0.3">
      <c r="A223" s="103"/>
      <c r="B223" s="93" t="str">
        <f>IF(ISBLANK('New Employees'!AU229),"",'New Employees'!AU229)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Employees'!C229),"",'New Employees'!C229)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6" customHeight="1" thickBot="1" x14ac:dyDescent="0.3">
      <c r="A224" s="103"/>
      <c r="B224" s="93" t="str">
        <f>IF(ISBLANK('New Employees'!AU230),"",'New Employees'!AU230)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Employees'!C230),"",'New Employees'!C230)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6" customHeight="1" thickBot="1" x14ac:dyDescent="0.3">
      <c r="A225" s="103"/>
      <c r="B225" s="93" t="str">
        <f>IF(ISBLANK('New Employees'!AU231),"",'New Employees'!AU231)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Employees'!C231),"",'New Employees'!C231)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6" customHeight="1" thickBot="1" x14ac:dyDescent="0.3">
      <c r="A226" s="103"/>
      <c r="B226" s="93" t="str">
        <f>IF(ISBLANK('New Employees'!AU232),"",'New Employees'!AU232)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Employees'!C232),"",'New Employees'!C232)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6" customHeight="1" thickBot="1" x14ac:dyDescent="0.3">
      <c r="A227" s="103"/>
      <c r="B227" s="93" t="str">
        <f>IF(ISBLANK('New Employees'!AU233),"",'New Employees'!AU233)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Employees'!C233),"",'New Employees'!C233)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6" customHeight="1" thickBot="1" x14ac:dyDescent="0.3">
      <c r="A228" s="103"/>
      <c r="B228" s="93" t="str">
        <f>IF(ISBLANK('New Employees'!AU234),"",'New Employees'!AU234)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Employees'!C234),"",'New Employees'!C234)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6" customHeight="1" thickBot="1" x14ac:dyDescent="0.3">
      <c r="A229" s="103"/>
      <c r="B229" s="93" t="str">
        <f>IF(ISBLANK('New Employees'!AU235),"",'New Employees'!AU235)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Employees'!C235),"",'New Employees'!C235)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6" customHeight="1" thickBot="1" x14ac:dyDescent="0.3">
      <c r="A230" s="103"/>
      <c r="B230" s="93" t="str">
        <f>IF(ISBLANK('New Employees'!AU236),"",'New Employees'!AU236)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Employees'!C236),"",'New Employees'!C236)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6" customHeight="1" thickBot="1" x14ac:dyDescent="0.3">
      <c r="A231" s="103"/>
      <c r="B231" s="93" t="str">
        <f>IF(ISBLANK('New Employees'!AU237),"",'New Employees'!AU237)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Employees'!C237),"",'New Employees'!C237)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6" customHeight="1" thickBot="1" x14ac:dyDescent="0.3">
      <c r="A232" s="103"/>
      <c r="B232" s="93" t="str">
        <f>IF(ISBLANK('New Employees'!AU238),"",'New Employees'!AU238)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Employees'!C238),"",'New Employees'!C238)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6" customHeight="1" thickBot="1" x14ac:dyDescent="0.3">
      <c r="A233" s="103"/>
      <c r="B233" s="93" t="str">
        <f>IF(ISBLANK('New Employees'!AU239),"",'New Employees'!AU239)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Employees'!C239),"",'New Employees'!C239)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6" customHeight="1" thickBot="1" x14ac:dyDescent="0.3">
      <c r="A234" s="103"/>
      <c r="B234" s="93" t="str">
        <f>IF(ISBLANK('New Employees'!AU240),"",'New Employees'!AU240)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Employees'!C240),"",'New Employees'!C240)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6" customHeight="1" thickBot="1" x14ac:dyDescent="0.3">
      <c r="A235" s="103"/>
      <c r="B235" s="93" t="str">
        <f>IF(ISBLANK('New Employees'!AU241),"",'New Employees'!AU241)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Employees'!C241),"",'New Employees'!C241)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6" customHeight="1" thickBot="1" x14ac:dyDescent="0.3">
      <c r="A236" s="103"/>
      <c r="B236" s="93" t="str">
        <f>IF(ISBLANK('New Employees'!AU242),"",'New Employees'!AU242)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Employees'!C242),"",'New Employees'!C242)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6" customHeight="1" thickBot="1" x14ac:dyDescent="0.3">
      <c r="A237" s="103"/>
      <c r="B237" s="93" t="str">
        <f>IF(ISBLANK('New Employees'!AU243),"",'New Employees'!AU243)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Employees'!C243),"",'New Employees'!C243)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6" customHeight="1" thickBot="1" x14ac:dyDescent="0.3">
      <c r="A238" s="103"/>
      <c r="B238" s="93" t="str">
        <f>IF(ISBLANK('New Employees'!AU244),"",'New Employees'!AU244)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Employees'!C244),"",'New Employees'!C244)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6" customHeight="1" thickBot="1" x14ac:dyDescent="0.3">
      <c r="A239" s="103"/>
      <c r="B239" s="93" t="str">
        <f>IF(ISBLANK('New Employees'!AU245),"",'New Employees'!AU245)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Employees'!C245),"",'New Employees'!C245)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6" customHeight="1" thickBot="1" x14ac:dyDescent="0.3">
      <c r="A240" s="103"/>
      <c r="B240" s="93" t="str">
        <f>IF(ISBLANK('New Employees'!AU246),"",'New Employees'!AU246)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Employees'!C246),"",'New Employees'!C246)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6" customHeight="1" thickBot="1" x14ac:dyDescent="0.3">
      <c r="A241" s="103"/>
      <c r="B241" s="93" t="str">
        <f>IF(ISBLANK('New Employees'!AU247),"",'New Employees'!AU247)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Employees'!C247),"",'New Employees'!C247)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6" customHeight="1" thickBot="1" x14ac:dyDescent="0.3">
      <c r="A242" s="103"/>
      <c r="B242" s="93" t="str">
        <f>IF(ISBLANK('New Employees'!AU248),"",'New Employees'!AU248)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Employees'!C248),"",'New Employees'!C248)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6" customHeight="1" thickBot="1" x14ac:dyDescent="0.3">
      <c r="A243" s="103"/>
      <c r="B243" s="93" t="str">
        <f>IF(ISBLANK('New Employees'!AU249),"",'New Employees'!AU249)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Employees'!C249),"",'New Employees'!C249)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6" customHeight="1" thickBot="1" x14ac:dyDescent="0.3">
      <c r="A244" s="103"/>
      <c r="B244" s="93" t="str">
        <f>IF(ISBLANK('New Employees'!AU250),"",'New Employees'!AU250)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Employees'!C250),"",'New Employees'!C250)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6" customHeight="1" thickBot="1" x14ac:dyDescent="0.3">
      <c r="A245" s="103"/>
      <c r="B245" s="93" t="str">
        <f>IF(ISBLANK('New Employees'!AU251),"",'New Employees'!AU251)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Employees'!C251),"",'New Employees'!C251)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6" customHeight="1" thickBot="1" x14ac:dyDescent="0.3">
      <c r="A246" s="103"/>
      <c r="B246" s="93" t="str">
        <f>IF(ISBLANK('New Employees'!AU252),"",'New Employees'!AU252)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Employees'!C252),"",'New Employees'!C252)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6" customHeight="1" thickBot="1" x14ac:dyDescent="0.3">
      <c r="A247" s="103"/>
      <c r="B247" s="93" t="str">
        <f>IF(ISBLANK('New Employees'!AU253),"",'New Employees'!AU253)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Employees'!C253),"",'New Employees'!C253)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6" customHeight="1" thickBot="1" x14ac:dyDescent="0.3">
      <c r="A248" s="103"/>
      <c r="B248" s="93" t="str">
        <f>IF(ISBLANK('New Employees'!AU254),"",'New Employees'!AU254)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Employees'!C254),"",'New Employees'!C254)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6" customHeight="1" thickBot="1" x14ac:dyDescent="0.3">
      <c r="A249" s="103"/>
      <c r="B249" s="93" t="str">
        <f>IF(ISBLANK('New Employees'!AU255),"",'New Employees'!AU255)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Employees'!C255),"",'New Employees'!C255)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6" customHeight="1" thickBot="1" x14ac:dyDescent="0.3">
      <c r="A250" s="103"/>
      <c r="B250" s="93" t="str">
        <f>IF(ISBLANK('New Employees'!AU256),"",'New Employees'!AU256)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Employees'!C256),"",'New Employees'!C256)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6" customHeight="1" thickBot="1" x14ac:dyDescent="0.3">
      <c r="A251" s="103"/>
      <c r="B251" s="93" t="str">
        <f>IF(ISBLANK('New Employees'!AU257),"",'New Employees'!AU257)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Employees'!C257),"",'New Employees'!C257)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6" customHeight="1" thickBot="1" x14ac:dyDescent="0.3">
      <c r="A252" s="103"/>
      <c r="B252" s="93" t="str">
        <f>IF(ISBLANK('New Employees'!AU258),"",'New Employees'!AU258)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Employees'!C258),"",'New Employees'!C258)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6" customHeight="1" thickBot="1" x14ac:dyDescent="0.3">
      <c r="A253" s="103"/>
      <c r="B253" s="93" t="str">
        <f>IF(ISBLANK('New Employees'!AU259),"",'New Employees'!AU259)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Employees'!C259),"",'New Employees'!C259)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6" customHeight="1" thickBot="1" x14ac:dyDescent="0.3">
      <c r="A254" s="103"/>
      <c r="B254" s="93" t="str">
        <f>IF(ISBLANK('New Employees'!AU260),"",'New Employees'!AU260)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Employees'!C260),"",'New Employees'!C260)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6" customHeight="1" thickBot="1" x14ac:dyDescent="0.3">
      <c r="A255" s="103"/>
      <c r="B255" s="93" t="str">
        <f>IF(ISBLANK('New Employees'!AU261),"",'New Employees'!AU261)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Employees'!C261),"",'New Employees'!C261)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6" customHeight="1" thickBot="1" x14ac:dyDescent="0.3">
      <c r="A256" s="103"/>
      <c r="B256" s="93" t="str">
        <f>IF(ISBLANK('New Employees'!AU262),"",'New Employees'!AU262)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Employees'!C262),"",'New Employees'!C262)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6" customHeight="1" thickBot="1" x14ac:dyDescent="0.3">
      <c r="A257" s="103"/>
      <c r="B257" s="93" t="str">
        <f>IF(ISBLANK('New Employees'!AU263),"",'New Employees'!AU263)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Employees'!C263),"",'New Employees'!C263)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6" customHeight="1" thickBot="1" x14ac:dyDescent="0.3">
      <c r="A258" s="103"/>
      <c r="B258" s="93" t="str">
        <f>IF(ISBLANK('New Employees'!AU264),"",'New Employees'!AU264)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Employees'!C264),"",'New Employees'!C264)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6" customHeight="1" thickBot="1" x14ac:dyDescent="0.3">
      <c r="A259" s="103"/>
      <c r="B259" s="93" t="str">
        <f>IF(ISBLANK('New Employees'!AU265),"",'New Employees'!AU265)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Employees'!C265),"",'New Employees'!C265)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6" customHeight="1" thickBot="1" x14ac:dyDescent="0.3">
      <c r="A260" s="103"/>
      <c r="B260" s="93" t="str">
        <f>IF(ISBLANK('New Employees'!AU266),"",'New Employees'!AU266)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Employees'!C266),"",'New Employees'!C266)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6" customHeight="1" thickBot="1" x14ac:dyDescent="0.3">
      <c r="A261" s="103"/>
      <c r="B261" s="93" t="str">
        <f>IF(ISBLANK('New Employees'!AU267),"",'New Employees'!AU267)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Employees'!C267),"",'New Employees'!C267)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6" customHeight="1" thickBot="1" x14ac:dyDescent="0.3">
      <c r="A262" s="103"/>
      <c r="B262" s="93" t="str">
        <f>IF(ISBLANK('New Employees'!AU268),"",'New Employees'!AU268)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Employees'!C268),"",'New Employees'!C268)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6" customHeight="1" thickBot="1" x14ac:dyDescent="0.3">
      <c r="A263" s="103"/>
      <c r="B263" s="93" t="str">
        <f>IF(ISBLANK('New Employees'!AU269),"",'New Employees'!AU269)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Employees'!C269),"",'New Employees'!C269)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6" customHeight="1" thickBot="1" x14ac:dyDescent="0.3">
      <c r="A264" s="103"/>
      <c r="B264" s="93" t="str">
        <f>IF(ISBLANK('New Employees'!AU270),"",'New Employees'!AU270)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Employees'!C270),"",'New Employees'!C270)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6" customHeight="1" thickBot="1" x14ac:dyDescent="0.3">
      <c r="A265" s="103"/>
      <c r="B265" s="93" t="str">
        <f>IF(ISBLANK('New Employees'!AU271),"",'New Employees'!AU271)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Employees'!C271),"",'New Employees'!C271)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6" customHeight="1" thickBot="1" x14ac:dyDescent="0.3">
      <c r="A266" s="103"/>
      <c r="B266" s="93" t="str">
        <f>IF(ISBLANK('New Employees'!AU272),"",'New Employees'!AU272)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Employees'!C272),"",'New Employees'!C272)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6" customHeight="1" thickBot="1" x14ac:dyDescent="0.3">
      <c r="A267" s="103"/>
      <c r="B267" s="93" t="str">
        <f>IF(ISBLANK('New Employees'!AU273),"",'New Employees'!AU273)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Employees'!C273),"",'New Employees'!C273)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6" customHeight="1" thickBot="1" x14ac:dyDescent="0.3">
      <c r="A268" s="103"/>
      <c r="B268" s="93" t="str">
        <f>IF(ISBLANK('New Employees'!AU274),"",'New Employees'!AU274)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Employees'!C274),"",'New Employees'!C274)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6" customHeight="1" thickBot="1" x14ac:dyDescent="0.3">
      <c r="A269" s="103"/>
      <c r="B269" s="93" t="str">
        <f>IF(ISBLANK('New Employees'!AU275),"",'New Employees'!AU275)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Employees'!C275),"",'New Employees'!C275)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6" customHeight="1" thickBot="1" x14ac:dyDescent="0.3">
      <c r="A270" s="103"/>
      <c r="B270" s="93" t="str">
        <f>IF(ISBLANK('New Employees'!AU276),"",'New Employees'!AU276)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Employees'!C276),"",'New Employees'!C276)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6" customHeight="1" thickBot="1" x14ac:dyDescent="0.3">
      <c r="A271" s="103"/>
      <c r="B271" s="93" t="str">
        <f>IF(ISBLANK('New Employees'!AU277),"",'New Employees'!AU277)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Employees'!C277),"",'New Employees'!C277)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6" customHeight="1" thickBot="1" x14ac:dyDescent="0.3">
      <c r="A272" s="103"/>
      <c r="B272" s="93" t="str">
        <f>IF(ISBLANK('New Employees'!AU278),"",'New Employees'!AU278)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Employees'!C278),"",'New Employees'!C278)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6" customHeight="1" thickBot="1" x14ac:dyDescent="0.3">
      <c r="A273" s="103"/>
      <c r="B273" s="93" t="str">
        <f>IF(ISBLANK('New Employees'!AU279),"",'New Employees'!AU279)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Employees'!C279),"",'New Employees'!C279)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6" customHeight="1" thickBot="1" x14ac:dyDescent="0.3">
      <c r="A274" s="103"/>
      <c r="B274" s="93" t="str">
        <f>IF(ISBLANK('New Employees'!AU280),"",'New Employees'!AU280)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Employees'!C280),"",'New Employees'!C280)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6" customHeight="1" thickBot="1" x14ac:dyDescent="0.3">
      <c r="A275" s="103"/>
      <c r="B275" s="93" t="str">
        <f>IF(ISBLANK('New Employees'!AU281),"",'New Employees'!AU281)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Employees'!C281),"",'New Employees'!C281)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6" customHeight="1" thickBot="1" x14ac:dyDescent="0.3">
      <c r="A276" s="103"/>
      <c r="B276" s="93" t="str">
        <f>IF(ISBLANK('New Employees'!AU282),"",'New Employees'!AU282)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Employees'!C282),"",'New Employees'!C282)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6" customHeight="1" thickBot="1" x14ac:dyDescent="0.3">
      <c r="A277" s="103"/>
      <c r="B277" s="93" t="str">
        <f>IF(ISBLANK('New Employees'!AU283),"",'New Employees'!AU283)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Employees'!C283),"",'New Employees'!C283)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6" customHeight="1" thickBot="1" x14ac:dyDescent="0.3">
      <c r="A278" s="103"/>
      <c r="B278" s="93" t="str">
        <f>IF(ISBLANK('New Employees'!AU284),"",'New Employees'!AU284)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Employees'!C284),"",'New Employees'!C284)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6" customHeight="1" thickBot="1" x14ac:dyDescent="0.3">
      <c r="A279" s="103"/>
      <c r="B279" s="93" t="str">
        <f>IF(ISBLANK('New Employees'!AU285),"",'New Employees'!AU285)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Employees'!C285),"",'New Employees'!C285)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6" customHeight="1" thickBot="1" x14ac:dyDescent="0.3">
      <c r="A280" s="103"/>
      <c r="B280" s="93" t="str">
        <f>IF(ISBLANK('New Employees'!AU286),"",'New Employees'!AU286)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Employees'!C286),"",'New Employees'!C286)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6" customHeight="1" thickBot="1" x14ac:dyDescent="0.3">
      <c r="A281" s="103"/>
      <c r="B281" s="93" t="str">
        <f>IF(ISBLANK('New Employees'!AU287),"",'New Employees'!AU287)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Employees'!C287),"",'New Employees'!C287)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6" customHeight="1" thickBot="1" x14ac:dyDescent="0.3">
      <c r="A282" s="103"/>
      <c r="B282" s="93" t="str">
        <f>IF(ISBLANK('New Employees'!AU288),"",'New Employees'!AU288)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Employees'!C288),"",'New Employees'!C288)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6" customHeight="1" thickBot="1" x14ac:dyDescent="0.3">
      <c r="A283" s="103"/>
      <c r="B283" s="93" t="str">
        <f>IF(ISBLANK('New Employees'!AU289),"",'New Employees'!AU289)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Employees'!C289),"",'New Employees'!C289)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6" customHeight="1" thickBot="1" x14ac:dyDescent="0.3">
      <c r="A284" s="103"/>
      <c r="B284" s="93" t="str">
        <f>IF(ISBLANK('New Employees'!AU290),"",'New Employees'!AU290)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Employees'!C290),"",'New Employees'!C290)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6" customHeight="1" thickBot="1" x14ac:dyDescent="0.3">
      <c r="A285" s="103"/>
      <c r="B285" s="93" t="str">
        <f>IF(ISBLANK('New Employees'!AU291),"",'New Employees'!AU291)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Employees'!C291),"",'New Employees'!C291)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6" customHeight="1" thickBot="1" x14ac:dyDescent="0.3">
      <c r="A286" s="103"/>
      <c r="B286" s="93" t="str">
        <f>IF(ISBLANK('New Employees'!AU292),"",'New Employees'!AU292)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Employees'!C292),"",'New Employees'!C292)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6" customHeight="1" thickBot="1" x14ac:dyDescent="0.3">
      <c r="A287" s="103"/>
      <c r="B287" s="93" t="str">
        <f>IF(ISBLANK('New Employees'!AU293),"",'New Employees'!AU293)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Employees'!C293),"",'New Employees'!C293)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6" customHeight="1" thickBot="1" x14ac:dyDescent="0.3">
      <c r="A288" s="103"/>
      <c r="B288" s="93" t="str">
        <f>IF(ISBLANK('New Employees'!AU294),"",'New Employees'!AU294)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Employees'!C294),"",'New Employees'!C294)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6" customHeight="1" thickBot="1" x14ac:dyDescent="0.3">
      <c r="A289" s="103"/>
      <c r="B289" s="93" t="str">
        <f>IF(ISBLANK('New Employees'!AU295),"",'New Employees'!AU295)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Employees'!C295),"",'New Employees'!C295)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6" customHeight="1" thickBot="1" x14ac:dyDescent="0.3">
      <c r="A290" s="103"/>
      <c r="B290" s="93" t="str">
        <f>IF(ISBLANK('New Employees'!AU296),"",'New Employees'!AU296)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Employees'!C296),"",'New Employees'!C296)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6" customHeight="1" thickBot="1" x14ac:dyDescent="0.3">
      <c r="A291" s="103"/>
      <c r="B291" s="93" t="str">
        <f>IF(ISBLANK('New Employees'!AU297),"",'New Employees'!AU297)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Employees'!C297),"",'New Employees'!C297)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6" customHeight="1" thickBot="1" x14ac:dyDescent="0.3">
      <c r="A292" s="103"/>
      <c r="B292" s="93" t="str">
        <f>IF(ISBLANK('New Employees'!AU298),"",'New Employees'!AU298)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Employees'!C298),"",'New Employees'!C298)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6" customHeight="1" thickBot="1" x14ac:dyDescent="0.3">
      <c r="A293" s="103"/>
      <c r="B293" s="93" t="str">
        <f>IF(ISBLANK('New Employees'!AU299),"",'New Employees'!AU299)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Employees'!C299),"",'New Employees'!C299)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6" customHeight="1" thickBot="1" x14ac:dyDescent="0.3">
      <c r="A294" s="103"/>
      <c r="B294" s="93" t="str">
        <f>IF(ISBLANK('New Employees'!AU300),"",'New Employees'!AU300)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Employees'!C300),"",'New Employees'!C300)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6" customHeight="1" thickBot="1" x14ac:dyDescent="0.3">
      <c r="A295" s="103"/>
      <c r="B295" s="93" t="str">
        <f>IF(ISBLANK('New Employees'!AU301),"",'New Employees'!AU301)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Employees'!C301),"",'New Employees'!C301)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6" customHeight="1" thickBot="1" x14ac:dyDescent="0.3">
      <c r="A296" s="103"/>
      <c r="B296" s="93" t="str">
        <f>IF(ISBLANK('New Employees'!AU302),"",'New Employees'!AU302)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Employees'!C302),"",'New Employees'!C302)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6" customHeight="1" thickBot="1" x14ac:dyDescent="0.3">
      <c r="A297" s="103"/>
      <c r="B297" s="93" t="str">
        <f>IF(ISBLANK('New Employees'!AU303),"",'New Employees'!AU303)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Employees'!C303),"",'New Employees'!C303)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6" customHeight="1" thickBot="1" x14ac:dyDescent="0.3">
      <c r="A298" s="103"/>
      <c r="B298" s="93" t="str">
        <f>IF(ISBLANK('New Employees'!AU304),"",'New Employees'!AU304)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Employees'!C304),"",'New Employees'!C304)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apOWYf4055zuLvblPr1W0lEpB0abmGdBl+1nXh/05AzSe+tR4YAUgtamZnJLLxTJ/YyZ+XY84uwH26Tzm6CFtQ==" saltValue="zfNfrEErTSTXQad5B/e2/g==" spinCount="100000" sheet="1" objects="1" scenarios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O298"/>
  <sheetViews>
    <sheetView workbookViewId="0">
      <selection sqref="A1:O1"/>
    </sheetView>
  </sheetViews>
  <sheetFormatPr defaultColWidth="9.109375" defaultRowHeight="13.15" x14ac:dyDescent="0.25"/>
  <cols>
    <col min="1" max="2" width="12.109375" style="83" customWidth="1"/>
    <col min="3" max="3" width="11.5546875" style="83" customWidth="1"/>
    <col min="4" max="4" width="18.5546875" style="83" customWidth="1"/>
    <col min="5" max="5" width="10.6640625" style="83" customWidth="1"/>
    <col min="6" max="6" width="33.44140625" style="83" customWidth="1"/>
    <col min="7" max="7" width="9.109375" style="83"/>
    <col min="8" max="8" width="10.6640625" style="83" customWidth="1"/>
    <col min="9" max="9" width="23.44140625" style="83" customWidth="1"/>
    <col min="10" max="10" width="35.6640625" style="83" customWidth="1"/>
    <col min="11" max="11" width="10.6640625" style="83" customWidth="1"/>
    <col min="12" max="12" width="26.6640625" style="83" customWidth="1"/>
    <col min="13" max="13" width="23.33203125" style="83" customWidth="1"/>
    <col min="14" max="14" width="20.44140625" style="83" customWidth="1"/>
    <col min="15" max="15" width="11.33203125" style="83" customWidth="1"/>
    <col min="16" max="16384" width="9.109375" style="83"/>
  </cols>
  <sheetData>
    <row r="1" spans="1:15" ht="35.700000000000003" thickBot="1" x14ac:dyDescent="0.3">
      <c r="A1" s="408" t="s">
        <v>118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10"/>
    </row>
    <row r="2" spans="1:15" ht="40.1" thickBot="1" x14ac:dyDescent="0.3">
      <c r="A2" s="97" t="s">
        <v>232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125</v>
      </c>
      <c r="G2" s="94" t="s">
        <v>5</v>
      </c>
      <c r="H2" s="95" t="s">
        <v>93</v>
      </c>
      <c r="I2" s="95" t="s">
        <v>21</v>
      </c>
      <c r="J2" s="96" t="s">
        <v>14</v>
      </c>
      <c r="K2" s="95" t="s">
        <v>94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6" customHeight="1" thickBot="1" x14ac:dyDescent="0.3">
      <c r="A3" s="102"/>
      <c r="B3" s="93" t="str">
        <f>IF(ISBLANK('New Employees'!AU9),"",'New Employees'!AU9)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Employees'!D9),"",'New Employees'!D9)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6" customHeight="1" thickBot="1" x14ac:dyDescent="0.3">
      <c r="A4" s="102"/>
      <c r="B4" s="93" t="str">
        <f>IF(ISBLANK('New Employees'!AU10),"",'New Employees'!AU10)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Employees'!D10),"",'New Employees'!D10)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6" customHeight="1" thickBot="1" x14ac:dyDescent="0.3">
      <c r="A5" s="102"/>
      <c r="B5" s="93" t="str">
        <f>IF(ISBLANK('New Employees'!AU11),"",'New Employees'!AU11)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Employees'!D11),"",'New Employees'!D11)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6" customHeight="1" thickBot="1" x14ac:dyDescent="0.3">
      <c r="A6" s="103"/>
      <c r="B6" s="93" t="str">
        <f>IF(ISBLANK('New Employees'!AU12),"",'New Employees'!AU12)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Employees'!D12),"",'New Employees'!D12)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6" customHeight="1" thickBot="1" x14ac:dyDescent="0.3">
      <c r="A7" s="103"/>
      <c r="B7" s="93" t="str">
        <f>IF(ISBLANK('New Employees'!AU13),"",'New Employees'!AU13)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Employees'!D13),"",'New Employees'!D13)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6" customHeight="1" thickBot="1" x14ac:dyDescent="0.3">
      <c r="A8" s="103"/>
      <c r="B8" s="93" t="str">
        <f>IF(ISBLANK('New Employees'!AU14),"",'New Employees'!AU14)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Employees'!D14),"",'New Employees'!D14)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6" customHeight="1" thickBot="1" x14ac:dyDescent="0.3">
      <c r="A9" s="103"/>
      <c r="B9" s="93" t="str">
        <f>IF(ISBLANK('New Employees'!AU15),"",'New Employees'!AU15)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Employees'!D15),"",'New Employees'!D15)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6" customHeight="1" thickBot="1" x14ac:dyDescent="0.3">
      <c r="A10" s="103"/>
      <c r="B10" s="93" t="str">
        <f>IF(ISBLANK('New Employees'!AU16),"",'New Employees'!AU16)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Employees'!D16),"",'New Employees'!D16)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6" customHeight="1" thickBot="1" x14ac:dyDescent="0.3">
      <c r="A11" s="103"/>
      <c r="B11" s="93" t="str">
        <f>IF(ISBLANK('New Employees'!AU17),"",'New Employees'!AU17)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Employees'!D17),"",'New Employees'!D17)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6" customHeight="1" thickBot="1" x14ac:dyDescent="0.3">
      <c r="A12" s="103"/>
      <c r="B12" s="93" t="str">
        <f>IF(ISBLANK('New Employees'!AU18),"",'New Employees'!AU18)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Employees'!D18),"",'New Employees'!D18)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6" customHeight="1" thickBot="1" x14ac:dyDescent="0.3">
      <c r="A13" s="103"/>
      <c r="B13" s="93" t="str">
        <f>IF(ISBLANK('New Employees'!AU19),"",'New Employees'!AU19)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Employees'!D19),"",'New Employees'!D19)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6" customHeight="1" thickBot="1" x14ac:dyDescent="0.3">
      <c r="A14" s="103"/>
      <c r="B14" s="93" t="str">
        <f>IF(ISBLANK('New Employees'!AU20),"",'New Employees'!AU20)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Employees'!D20),"",'New Employees'!D20)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6" customHeight="1" thickBot="1" x14ac:dyDescent="0.3">
      <c r="A15" s="103"/>
      <c r="B15" s="93" t="str">
        <f>IF(ISBLANK('New Employees'!AU21),"",'New Employees'!AU21)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Employees'!D21),"",'New Employees'!D21)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6" customHeight="1" thickBot="1" x14ac:dyDescent="0.3">
      <c r="A16" s="103"/>
      <c r="B16" s="93" t="str">
        <f>IF(ISBLANK('New Employees'!AU22),"",'New Employees'!AU22)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Employees'!D22),"",'New Employees'!D22)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6" customHeight="1" thickBot="1" x14ac:dyDescent="0.3">
      <c r="A17" s="103"/>
      <c r="B17" s="93" t="str">
        <f>IF(ISBLANK('New Employees'!AU23),"",'New Employees'!AU23)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Employees'!D23),"",'New Employees'!D23)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6" customHeight="1" thickBot="1" x14ac:dyDescent="0.3">
      <c r="A18" s="103"/>
      <c r="B18" s="93" t="str">
        <f>IF(ISBLANK('New Employees'!AU24),"",'New Employees'!AU24)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Employees'!D24),"",'New Employees'!D24)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6" customHeight="1" thickBot="1" x14ac:dyDescent="0.3">
      <c r="A19" s="103"/>
      <c r="B19" s="93" t="str">
        <f>IF(ISBLANK('New Employees'!AU25),"",'New Employees'!AU25)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Employees'!D25),"",'New Employees'!D25)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6" customHeight="1" thickBot="1" x14ac:dyDescent="0.3">
      <c r="A20" s="103"/>
      <c r="B20" s="93" t="str">
        <f>IF(ISBLANK('New Employees'!AU26),"",'New Employees'!AU26)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Employees'!D26),"",'New Employees'!D26)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6" customHeight="1" thickBot="1" x14ac:dyDescent="0.3">
      <c r="A21" s="103"/>
      <c r="B21" s="93" t="str">
        <f>IF(ISBLANK('New Employees'!AU27),"",'New Employees'!AU27)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Employees'!D27),"",'New Employees'!D27)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6" customHeight="1" thickBot="1" x14ac:dyDescent="0.3">
      <c r="A22" s="103"/>
      <c r="B22" s="93" t="str">
        <f>IF(ISBLANK('New Employees'!AU28),"",'New Employees'!AU28)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Employees'!D28),"",'New Employees'!D28)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6" customHeight="1" thickBot="1" x14ac:dyDescent="0.3">
      <c r="A23" s="103"/>
      <c r="B23" s="93" t="str">
        <f>IF(ISBLANK('New Employees'!AU29),"",'New Employees'!AU29)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Employees'!D29),"",'New Employees'!D29)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6" customHeight="1" thickBot="1" x14ac:dyDescent="0.3">
      <c r="A24" s="103"/>
      <c r="B24" s="93" t="str">
        <f>IF(ISBLANK('New Employees'!AU30),"",'New Employees'!AU30)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Employees'!D30),"",'New Employees'!D30)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6" customHeight="1" thickBot="1" x14ac:dyDescent="0.3">
      <c r="A25" s="103"/>
      <c r="B25" s="93" t="str">
        <f>IF(ISBLANK('New Employees'!AU31),"",'New Employees'!AU31)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Employees'!D31),"",'New Employees'!D31)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6" customHeight="1" thickBot="1" x14ac:dyDescent="0.3">
      <c r="A26" s="103"/>
      <c r="B26" s="93" t="str">
        <f>IF(ISBLANK('New Employees'!AU32),"",'New Employees'!AU32)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Employees'!D32),"",'New Employees'!D32)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6" customHeight="1" thickBot="1" x14ac:dyDescent="0.3">
      <c r="A27" s="103"/>
      <c r="B27" s="93" t="str">
        <f>IF(ISBLANK('New Employees'!AU33),"",'New Employees'!AU33)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Employees'!D33),"",'New Employees'!D33)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6" customHeight="1" thickBot="1" x14ac:dyDescent="0.3">
      <c r="A28" s="103"/>
      <c r="B28" s="93" t="str">
        <f>IF(ISBLANK('New Employees'!AU34),"",'New Employees'!AU34)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Employees'!D34),"",'New Employees'!D34)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6" customHeight="1" thickBot="1" x14ac:dyDescent="0.3">
      <c r="A29" s="103"/>
      <c r="B29" s="93" t="str">
        <f>IF(ISBLANK('New Employees'!AU35),"",'New Employees'!AU35)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Employees'!D35),"",'New Employees'!D35)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6" customHeight="1" thickBot="1" x14ac:dyDescent="0.3">
      <c r="A30" s="103"/>
      <c r="B30" s="93" t="str">
        <f>IF(ISBLANK('New Employees'!AU36),"",'New Employees'!AU36)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Employees'!D36),"",'New Employees'!D36)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6" customHeight="1" thickBot="1" x14ac:dyDescent="0.3">
      <c r="A31" s="103"/>
      <c r="B31" s="93" t="str">
        <f>IF(ISBLANK('New Employees'!AU37),"",'New Employees'!AU37)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Employees'!D37),"",'New Employees'!D37)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6" customHeight="1" thickBot="1" x14ac:dyDescent="0.3">
      <c r="A32" s="103"/>
      <c r="B32" s="93" t="str">
        <f>IF(ISBLANK('New Employees'!AU38),"",'New Employees'!AU38)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Employees'!D38),"",'New Employees'!D38)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6" customHeight="1" thickBot="1" x14ac:dyDescent="0.3">
      <c r="A33" s="103"/>
      <c r="B33" s="93" t="str">
        <f>IF(ISBLANK('New Employees'!AU39),"",'New Employees'!AU39)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Employees'!D39),"",'New Employees'!D39)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6" customHeight="1" thickBot="1" x14ac:dyDescent="0.3">
      <c r="A34" s="103"/>
      <c r="B34" s="93" t="str">
        <f>IF(ISBLANK('New Employees'!AU40),"",'New Employees'!AU40)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Employees'!D40),"",'New Employees'!D40)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6" customHeight="1" thickBot="1" x14ac:dyDescent="0.3">
      <c r="A35" s="103"/>
      <c r="B35" s="93" t="str">
        <f>IF(ISBLANK('New Employees'!AU41),"",'New Employees'!AU41)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Employees'!D41),"",'New Employees'!D41)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6" customHeight="1" thickBot="1" x14ac:dyDescent="0.3">
      <c r="A36" s="103"/>
      <c r="B36" s="93" t="str">
        <f>IF(ISBLANK('New Employees'!AU42),"",'New Employees'!AU42)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Employees'!D42),"",'New Employees'!D42)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6" customHeight="1" thickBot="1" x14ac:dyDescent="0.3">
      <c r="A37" s="103"/>
      <c r="B37" s="93" t="str">
        <f>IF(ISBLANK('New Employees'!AU43),"",'New Employees'!AU43)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Employees'!D43),"",'New Employees'!D43)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6" customHeight="1" thickBot="1" x14ac:dyDescent="0.3">
      <c r="A38" s="103"/>
      <c r="B38" s="93" t="str">
        <f>IF(ISBLANK('New Employees'!AU44),"",'New Employees'!AU44)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Employees'!D44),"",'New Employees'!D44)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6" customHeight="1" thickBot="1" x14ac:dyDescent="0.3">
      <c r="A39" s="103"/>
      <c r="B39" s="93" t="str">
        <f>IF(ISBLANK('New Employees'!AU45),"",'New Employees'!AU45)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Employees'!D45),"",'New Employees'!D45)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6" customHeight="1" thickBot="1" x14ac:dyDescent="0.3">
      <c r="A40" s="103"/>
      <c r="B40" s="93" t="str">
        <f>IF(ISBLANK('New Employees'!AU46),"",'New Employees'!AU46)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Employees'!D46),"",'New Employees'!D46)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6" customHeight="1" thickBot="1" x14ac:dyDescent="0.3">
      <c r="A41" s="103"/>
      <c r="B41" s="93" t="str">
        <f>IF(ISBLANK('New Employees'!AU47),"",'New Employees'!AU47)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Employees'!D47),"",'New Employees'!D47)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6" customHeight="1" thickBot="1" x14ac:dyDescent="0.3">
      <c r="A42" s="103"/>
      <c r="B42" s="93" t="str">
        <f>IF(ISBLANK('New Employees'!AU48),"",'New Employees'!AU48)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Employees'!D48),"",'New Employees'!D48)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6" customHeight="1" thickBot="1" x14ac:dyDescent="0.3">
      <c r="A43" s="103"/>
      <c r="B43" s="93" t="str">
        <f>IF(ISBLANK('New Employees'!AU49),"",'New Employees'!AU49)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Employees'!D49),"",'New Employees'!D49)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6" customHeight="1" thickBot="1" x14ac:dyDescent="0.3">
      <c r="A44" s="103"/>
      <c r="B44" s="93" t="str">
        <f>IF(ISBLANK('New Employees'!AU50),"",'New Employees'!AU50)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Employees'!D50),"",'New Employees'!D50)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6" customHeight="1" thickBot="1" x14ac:dyDescent="0.3">
      <c r="A45" s="103"/>
      <c r="B45" s="93" t="str">
        <f>IF(ISBLANK('New Employees'!AU51),"",'New Employees'!AU51)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Employees'!D51),"",'New Employees'!D51)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6" customHeight="1" thickBot="1" x14ac:dyDescent="0.3">
      <c r="A46" s="103"/>
      <c r="B46" s="93" t="str">
        <f>IF(ISBLANK('New Employees'!AU52),"",'New Employees'!AU52)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Employees'!D52),"",'New Employees'!D52)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6" customHeight="1" thickBot="1" x14ac:dyDescent="0.3">
      <c r="A47" s="103"/>
      <c r="B47" s="93" t="str">
        <f>IF(ISBLANK('New Employees'!AU53),"",'New Employees'!AU53)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Employees'!D53),"",'New Employees'!D53)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6" customHeight="1" thickBot="1" x14ac:dyDescent="0.3">
      <c r="A48" s="103"/>
      <c r="B48" s="93" t="str">
        <f>IF(ISBLANK('New Employees'!AU54),"",'New Employees'!AU54)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Employees'!D54),"",'New Employees'!D54)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6" customHeight="1" thickBot="1" x14ac:dyDescent="0.3">
      <c r="A49" s="103"/>
      <c r="B49" s="93" t="str">
        <f>IF(ISBLANK('New Employees'!AU55),"",'New Employees'!AU55)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Employees'!D55),"",'New Employees'!D55)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6" customHeight="1" thickBot="1" x14ac:dyDescent="0.3">
      <c r="A50" s="103"/>
      <c r="B50" s="93" t="str">
        <f>IF(ISBLANK('New Employees'!AU56),"",'New Employees'!AU56)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Employees'!D56),"",'New Employees'!D56)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6" customHeight="1" thickBot="1" x14ac:dyDescent="0.3">
      <c r="A51" s="103"/>
      <c r="B51" s="93" t="str">
        <f>IF(ISBLANK('New Employees'!AU57),"",'New Employees'!AU57)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Employees'!D57),"",'New Employees'!D57)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6" customHeight="1" thickBot="1" x14ac:dyDescent="0.3">
      <c r="A52" s="103"/>
      <c r="B52" s="93" t="str">
        <f>IF(ISBLANK('New Employees'!AU58),"",'New Employees'!AU58)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Employees'!D58),"",'New Employees'!D58)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6" customHeight="1" thickBot="1" x14ac:dyDescent="0.3">
      <c r="A53" s="103"/>
      <c r="B53" s="93" t="str">
        <f>IF(ISBLANK('New Employees'!AU59),"",'New Employees'!AU59)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Employees'!D59),"",'New Employees'!D59)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6" customHeight="1" thickBot="1" x14ac:dyDescent="0.3">
      <c r="A54" s="103"/>
      <c r="B54" s="93" t="str">
        <f>IF(ISBLANK('New Employees'!AU60),"",'New Employees'!AU60)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Employees'!D60),"",'New Employees'!D60)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6" customHeight="1" thickBot="1" x14ac:dyDescent="0.3">
      <c r="A55" s="103"/>
      <c r="B55" s="93" t="str">
        <f>IF(ISBLANK('New Employees'!AU61),"",'New Employees'!AU61)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Employees'!D61),"",'New Employees'!D61)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6" customHeight="1" thickBot="1" x14ac:dyDescent="0.3">
      <c r="A56" s="103"/>
      <c r="B56" s="93" t="str">
        <f>IF(ISBLANK('New Employees'!AU62),"",'New Employees'!AU62)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Employees'!D62),"",'New Employees'!D62)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6" customHeight="1" thickBot="1" x14ac:dyDescent="0.3">
      <c r="A57" s="103"/>
      <c r="B57" s="93" t="str">
        <f>IF(ISBLANK('New Employees'!AU63),"",'New Employees'!AU63)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Employees'!D63),"",'New Employees'!D63)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6" customHeight="1" thickBot="1" x14ac:dyDescent="0.3">
      <c r="A58" s="103"/>
      <c r="B58" s="93" t="str">
        <f>IF(ISBLANK('New Employees'!AU64),"",'New Employees'!AU64)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Employees'!D64),"",'New Employees'!D64)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6" customHeight="1" thickBot="1" x14ac:dyDescent="0.3">
      <c r="A59" s="103"/>
      <c r="B59" s="93" t="str">
        <f>IF(ISBLANK('New Employees'!AU65),"",'New Employees'!AU65)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Employees'!D65),"",'New Employees'!D65)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6" customHeight="1" thickBot="1" x14ac:dyDescent="0.3">
      <c r="A60" s="103"/>
      <c r="B60" s="93" t="str">
        <f>IF(ISBLANK('New Employees'!AU66),"",'New Employees'!AU66)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Employees'!D66),"",'New Employees'!D66)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6" customHeight="1" thickBot="1" x14ac:dyDescent="0.3">
      <c r="A61" s="103"/>
      <c r="B61" s="93" t="str">
        <f>IF(ISBLANK('New Employees'!AU67),"",'New Employees'!AU67)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Employees'!D67),"",'New Employees'!D67)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6" customHeight="1" thickBot="1" x14ac:dyDescent="0.3">
      <c r="A62" s="103"/>
      <c r="B62" s="93" t="str">
        <f>IF(ISBLANK('New Employees'!AU68),"",'New Employees'!AU68)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Employees'!D68),"",'New Employees'!D68)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6" customHeight="1" thickBot="1" x14ac:dyDescent="0.3">
      <c r="A63" s="103"/>
      <c r="B63" s="93" t="str">
        <f>IF(ISBLANK('New Employees'!AU69),"",'New Employees'!AU69)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Employees'!D69),"",'New Employees'!D69)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6" customHeight="1" thickBot="1" x14ac:dyDescent="0.3">
      <c r="A64" s="103"/>
      <c r="B64" s="93" t="str">
        <f>IF(ISBLANK('New Employees'!AU70),"",'New Employees'!AU70)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Employees'!D70),"",'New Employees'!D70)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6" customHeight="1" thickBot="1" x14ac:dyDescent="0.3">
      <c r="A65" s="103"/>
      <c r="B65" s="93" t="str">
        <f>IF(ISBLANK('New Employees'!AU71),"",'New Employees'!AU71)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Employees'!D71),"",'New Employees'!D71)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6" customHeight="1" thickBot="1" x14ac:dyDescent="0.3">
      <c r="A66" s="103"/>
      <c r="B66" s="93" t="str">
        <f>IF(ISBLANK('New Employees'!AU72),"",'New Employees'!AU72)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Employees'!D72),"",'New Employees'!D72)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6" customHeight="1" thickBot="1" x14ac:dyDescent="0.3">
      <c r="A67" s="103"/>
      <c r="B67" s="93" t="str">
        <f>IF(ISBLANK('New Employees'!AU73),"",'New Employees'!AU73)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Employees'!D73),"",'New Employees'!D73)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6" customHeight="1" thickBot="1" x14ac:dyDescent="0.3">
      <c r="A68" s="103"/>
      <c r="B68" s="93" t="str">
        <f>IF(ISBLANK('New Employees'!AU74),"",'New Employees'!AU74)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Employees'!D74),"",'New Employees'!D74)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6" customHeight="1" thickBot="1" x14ac:dyDescent="0.3">
      <c r="A69" s="103"/>
      <c r="B69" s="93" t="str">
        <f>IF(ISBLANK('New Employees'!AU75),"",'New Employees'!AU75)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Employees'!D75),"",'New Employees'!D75)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6" customHeight="1" thickBot="1" x14ac:dyDescent="0.3">
      <c r="A70" s="103"/>
      <c r="B70" s="93" t="str">
        <f>IF(ISBLANK('New Employees'!AU76),"",'New Employees'!AU76)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Employees'!D76),"",'New Employees'!D76)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6" customHeight="1" thickBot="1" x14ac:dyDescent="0.3">
      <c r="A71" s="103"/>
      <c r="B71" s="93" t="str">
        <f>IF(ISBLANK('New Employees'!AU77),"",'New Employees'!AU77)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Employees'!D77),"",'New Employees'!D77)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6" customHeight="1" thickBot="1" x14ac:dyDescent="0.3">
      <c r="A72" s="103"/>
      <c r="B72" s="93" t="str">
        <f>IF(ISBLANK('New Employees'!AU78),"",'New Employees'!AU78)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Employees'!D78),"",'New Employees'!D78)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6" customHeight="1" thickBot="1" x14ac:dyDescent="0.3">
      <c r="A73" s="103"/>
      <c r="B73" s="93" t="str">
        <f>IF(ISBLANK('New Employees'!AU79),"",'New Employees'!AU79)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Employees'!D79),"",'New Employees'!D79)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6" customHeight="1" thickBot="1" x14ac:dyDescent="0.3">
      <c r="A74" s="103"/>
      <c r="B74" s="93" t="str">
        <f>IF(ISBLANK('New Employees'!AU80),"",'New Employees'!AU80)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Employees'!D80),"",'New Employees'!D80)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6" customHeight="1" thickBot="1" x14ac:dyDescent="0.3">
      <c r="A75" s="103"/>
      <c r="B75" s="93" t="str">
        <f>IF(ISBLANK('New Employees'!AU81),"",'New Employees'!AU81)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Employees'!D81),"",'New Employees'!D81)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6" customHeight="1" thickBot="1" x14ac:dyDescent="0.3">
      <c r="A76" s="103"/>
      <c r="B76" s="93" t="str">
        <f>IF(ISBLANK('New Employees'!AU82),"",'New Employees'!AU82)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Employees'!D82),"",'New Employees'!D82)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6" customHeight="1" thickBot="1" x14ac:dyDescent="0.3">
      <c r="A77" s="103"/>
      <c r="B77" s="93" t="str">
        <f>IF(ISBLANK('New Employees'!AU83),"",'New Employees'!AU83)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Employees'!D83),"",'New Employees'!D83)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6" customHeight="1" thickBot="1" x14ac:dyDescent="0.3">
      <c r="A78" s="103"/>
      <c r="B78" s="93" t="str">
        <f>IF(ISBLANK('New Employees'!AU84),"",'New Employees'!AU84)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Employees'!D84),"",'New Employees'!D84)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6" customHeight="1" thickBot="1" x14ac:dyDescent="0.3">
      <c r="A79" s="103"/>
      <c r="B79" s="93" t="str">
        <f>IF(ISBLANK('New Employees'!AU85),"",'New Employees'!AU85)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Employees'!D85),"",'New Employees'!D85)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6" customHeight="1" thickBot="1" x14ac:dyDescent="0.3">
      <c r="A80" s="103"/>
      <c r="B80" s="93" t="str">
        <f>IF(ISBLANK('New Employees'!AU86),"",'New Employees'!AU86)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Employees'!D86),"",'New Employees'!D86)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6" customHeight="1" thickBot="1" x14ac:dyDescent="0.3">
      <c r="A81" s="103"/>
      <c r="B81" s="93" t="str">
        <f>IF(ISBLANK('New Employees'!AU87),"",'New Employees'!AU87)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Employees'!D87),"",'New Employees'!D87)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6" customHeight="1" thickBot="1" x14ac:dyDescent="0.3">
      <c r="A82" s="103"/>
      <c r="B82" s="93" t="str">
        <f>IF(ISBLANK('New Employees'!AU88),"",'New Employees'!AU88)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Employees'!D88),"",'New Employees'!D88)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6" customHeight="1" thickBot="1" x14ac:dyDescent="0.3">
      <c r="A83" s="103"/>
      <c r="B83" s="93" t="str">
        <f>IF(ISBLANK('New Employees'!AU89),"",'New Employees'!AU89)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Employees'!D89),"",'New Employees'!D89)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6" customHeight="1" thickBot="1" x14ac:dyDescent="0.3">
      <c r="A84" s="103"/>
      <c r="B84" s="93" t="str">
        <f>IF(ISBLANK('New Employees'!AU90),"",'New Employees'!AU90)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Employees'!D90),"",'New Employees'!D90)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6" customHeight="1" thickBot="1" x14ac:dyDescent="0.3">
      <c r="A85" s="103"/>
      <c r="B85" s="93" t="str">
        <f>IF(ISBLANK('New Employees'!AU91),"",'New Employees'!AU91)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Employees'!D91),"",'New Employees'!D91)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6" customHeight="1" thickBot="1" x14ac:dyDescent="0.3">
      <c r="A86" s="103"/>
      <c r="B86" s="93" t="str">
        <f>IF(ISBLANK('New Employees'!AU92),"",'New Employees'!AU92)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Employees'!D92),"",'New Employees'!D92)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6" customHeight="1" thickBot="1" x14ac:dyDescent="0.3">
      <c r="A87" s="103"/>
      <c r="B87" s="93" t="str">
        <f>IF(ISBLANK('New Employees'!AU93),"",'New Employees'!AU93)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Employees'!D93),"",'New Employees'!D93)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6" customHeight="1" thickBot="1" x14ac:dyDescent="0.3">
      <c r="A88" s="103"/>
      <c r="B88" s="93" t="str">
        <f>IF(ISBLANK('New Employees'!AU94),"",'New Employees'!AU94)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Employees'!D94),"",'New Employees'!D94)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6" customHeight="1" thickBot="1" x14ac:dyDescent="0.3">
      <c r="A89" s="103"/>
      <c r="B89" s="93" t="str">
        <f>IF(ISBLANK('New Employees'!AU95),"",'New Employees'!AU95)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Employees'!D95),"",'New Employees'!D95)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6" customHeight="1" thickBot="1" x14ac:dyDescent="0.3">
      <c r="A90" s="103"/>
      <c r="B90" s="93" t="str">
        <f>IF(ISBLANK('New Employees'!AU96),"",'New Employees'!AU96)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Employees'!D96),"",'New Employees'!D96)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6" customHeight="1" thickBot="1" x14ac:dyDescent="0.3">
      <c r="A91" s="103"/>
      <c r="B91" s="93" t="str">
        <f>IF(ISBLANK('New Employees'!AU97),"",'New Employees'!AU97)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Employees'!D97),"",'New Employees'!D97)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6" customHeight="1" thickBot="1" x14ac:dyDescent="0.3">
      <c r="A92" s="103"/>
      <c r="B92" s="93" t="str">
        <f>IF(ISBLANK('New Employees'!AU98),"",'New Employees'!AU98)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Employees'!D98),"",'New Employees'!D98)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6" customHeight="1" thickBot="1" x14ac:dyDescent="0.3">
      <c r="A93" s="103"/>
      <c r="B93" s="93" t="str">
        <f>IF(ISBLANK('New Employees'!AU99),"",'New Employees'!AU99)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Employees'!D99),"",'New Employees'!D99)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6" customHeight="1" thickBot="1" x14ac:dyDescent="0.3">
      <c r="A94" s="103"/>
      <c r="B94" s="93" t="str">
        <f>IF(ISBLANK('New Employees'!AU100),"",'New Employees'!AU100)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Employees'!D100),"",'New Employees'!D100)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6" customHeight="1" thickBot="1" x14ac:dyDescent="0.3">
      <c r="A95" s="103"/>
      <c r="B95" s="93" t="str">
        <f>IF(ISBLANK('New Employees'!AU101),"",'New Employees'!AU101)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Employees'!D101),"",'New Employees'!D101)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6" customHeight="1" thickBot="1" x14ac:dyDescent="0.3">
      <c r="A96" s="103"/>
      <c r="B96" s="93" t="str">
        <f>IF(ISBLANK('New Employees'!AU102),"",'New Employees'!AU102)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Employees'!D102),"",'New Employees'!D102)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6" customHeight="1" thickBot="1" x14ac:dyDescent="0.3">
      <c r="A97" s="103"/>
      <c r="B97" s="93" t="str">
        <f>IF(ISBLANK('New Employees'!AU103),"",'New Employees'!AU103)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Employees'!D103),"",'New Employees'!D103)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6" customHeight="1" thickBot="1" x14ac:dyDescent="0.3">
      <c r="A98" s="103"/>
      <c r="B98" s="93" t="str">
        <f>IF(ISBLANK('New Employees'!AU104),"",'New Employees'!AU104)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Employees'!D104),"",'New Employees'!D104)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6" customHeight="1" thickBot="1" x14ac:dyDescent="0.3">
      <c r="A99" s="103"/>
      <c r="B99" s="93" t="str">
        <f>IF(ISBLANK('New Employees'!AU105),"",'New Employees'!AU105)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Employees'!D105),"",'New Employees'!D105)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6" customHeight="1" thickBot="1" x14ac:dyDescent="0.3">
      <c r="A100" s="103"/>
      <c r="B100" s="93" t="str">
        <f>IF(ISBLANK('New Employees'!AU106),"",'New Employees'!AU106)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Employees'!D106),"",'New Employees'!D106)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6" customHeight="1" thickBot="1" x14ac:dyDescent="0.3">
      <c r="A101" s="103"/>
      <c r="B101" s="93" t="str">
        <f>IF(ISBLANK('New Employees'!AU107),"",'New Employees'!AU107)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Employees'!D107),"",'New Employees'!D107)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6" customHeight="1" thickBot="1" x14ac:dyDescent="0.3">
      <c r="A102" s="103"/>
      <c r="B102" s="93" t="str">
        <f>IF(ISBLANK('New Employees'!AU108),"",'New Employees'!AU108)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Employees'!D108),"",'New Employees'!D108)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6" customHeight="1" thickBot="1" x14ac:dyDescent="0.3">
      <c r="A103" s="103"/>
      <c r="B103" s="93" t="str">
        <f>IF(ISBLANK('New Employees'!AU109),"",'New Employees'!AU109)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Employees'!D109),"",'New Employees'!D109)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6" customHeight="1" thickBot="1" x14ac:dyDescent="0.3">
      <c r="A104" s="103"/>
      <c r="B104" s="93" t="str">
        <f>IF(ISBLANK('New Employees'!AU110),"",'New Employees'!AU110)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Employees'!D110),"",'New Employees'!D110)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6" customHeight="1" thickBot="1" x14ac:dyDescent="0.3">
      <c r="A105" s="103"/>
      <c r="B105" s="93" t="str">
        <f>IF(ISBLANK('New Employees'!AU111),"",'New Employees'!AU111)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Employees'!D111),"",'New Employees'!D111)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6" customHeight="1" thickBot="1" x14ac:dyDescent="0.3">
      <c r="A106" s="103"/>
      <c r="B106" s="93" t="str">
        <f>IF(ISBLANK('New Employees'!AU112),"",'New Employees'!AU112)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Employees'!D112),"",'New Employees'!D112)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6" customHeight="1" thickBot="1" x14ac:dyDescent="0.3">
      <c r="A107" s="103"/>
      <c r="B107" s="93" t="str">
        <f>IF(ISBLANK('New Employees'!AU113),"",'New Employees'!AU113)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Employees'!D113),"",'New Employees'!D113)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6" customHeight="1" thickBot="1" x14ac:dyDescent="0.3">
      <c r="A108" s="103"/>
      <c r="B108" s="93" t="str">
        <f>IF(ISBLANK('New Employees'!AU114),"",'New Employees'!AU114)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Employees'!D114),"",'New Employees'!D114)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6" customHeight="1" thickBot="1" x14ac:dyDescent="0.3">
      <c r="A109" s="103"/>
      <c r="B109" s="93" t="str">
        <f>IF(ISBLANK('New Employees'!AU115),"",'New Employees'!AU115)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Employees'!D115),"",'New Employees'!D115)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6" customHeight="1" thickBot="1" x14ac:dyDescent="0.3">
      <c r="A110" s="103"/>
      <c r="B110" s="93" t="str">
        <f>IF(ISBLANK('New Employees'!AU116),"",'New Employees'!AU116)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Employees'!D116),"",'New Employees'!D116)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6" customHeight="1" thickBot="1" x14ac:dyDescent="0.3">
      <c r="A111" s="103"/>
      <c r="B111" s="93" t="str">
        <f>IF(ISBLANK('New Employees'!AU117),"",'New Employees'!AU117)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Employees'!D117),"",'New Employees'!D117)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6" customHeight="1" thickBot="1" x14ac:dyDescent="0.3">
      <c r="A112" s="103"/>
      <c r="B112" s="93" t="str">
        <f>IF(ISBLANK('New Employees'!AU118),"",'New Employees'!AU118)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Employees'!D118),"",'New Employees'!D118)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6" customHeight="1" thickBot="1" x14ac:dyDescent="0.3">
      <c r="A113" s="103"/>
      <c r="B113" s="93" t="str">
        <f>IF(ISBLANK('New Employees'!AU119),"",'New Employees'!AU119)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Employees'!D119),"",'New Employees'!D119)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6" customHeight="1" thickBot="1" x14ac:dyDescent="0.3">
      <c r="A114" s="103"/>
      <c r="B114" s="93" t="str">
        <f>IF(ISBLANK('New Employees'!AU120),"",'New Employees'!AU120)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Employees'!D120),"",'New Employees'!D120)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6" customHeight="1" thickBot="1" x14ac:dyDescent="0.3">
      <c r="A115" s="103"/>
      <c r="B115" s="93" t="str">
        <f>IF(ISBLANK('New Employees'!AU121),"",'New Employees'!AU121)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Employees'!D121),"",'New Employees'!D121)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6" customHeight="1" thickBot="1" x14ac:dyDescent="0.3">
      <c r="A116" s="103"/>
      <c r="B116" s="93" t="str">
        <f>IF(ISBLANK('New Employees'!AU122),"",'New Employees'!AU122)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Employees'!D122),"",'New Employees'!D122)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6" customHeight="1" thickBot="1" x14ac:dyDescent="0.3">
      <c r="A117" s="103"/>
      <c r="B117" s="93" t="str">
        <f>IF(ISBLANK('New Employees'!AU123),"",'New Employees'!AU123)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Employees'!D123),"",'New Employees'!D123)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6" customHeight="1" thickBot="1" x14ac:dyDescent="0.3">
      <c r="A118" s="103"/>
      <c r="B118" s="93" t="str">
        <f>IF(ISBLANK('New Employees'!AU124),"",'New Employees'!AU124)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Employees'!D124),"",'New Employees'!D124)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6" customHeight="1" thickBot="1" x14ac:dyDescent="0.3">
      <c r="A119" s="103"/>
      <c r="B119" s="93" t="str">
        <f>IF(ISBLANK('New Employees'!AU125),"",'New Employees'!AU125)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Employees'!D125),"",'New Employees'!D125)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6" customHeight="1" thickBot="1" x14ac:dyDescent="0.3">
      <c r="A120" s="103"/>
      <c r="B120" s="93" t="str">
        <f>IF(ISBLANK('New Employees'!AU126),"",'New Employees'!AU126)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Employees'!D126),"",'New Employees'!D126)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6" customHeight="1" thickBot="1" x14ac:dyDescent="0.3">
      <c r="A121" s="103"/>
      <c r="B121" s="93" t="str">
        <f>IF(ISBLANK('New Employees'!AU127),"",'New Employees'!AU127)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Employees'!D127),"",'New Employees'!D127)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6" customHeight="1" thickBot="1" x14ac:dyDescent="0.3">
      <c r="A122" s="103"/>
      <c r="B122" s="93" t="str">
        <f>IF(ISBLANK('New Employees'!AU128),"",'New Employees'!AU128)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Employees'!D128),"",'New Employees'!D128)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6" customHeight="1" thickBot="1" x14ac:dyDescent="0.3">
      <c r="A123" s="103"/>
      <c r="B123" s="93" t="str">
        <f>IF(ISBLANK('New Employees'!AU129),"",'New Employees'!AU129)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Employees'!D129),"",'New Employees'!D129)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6" customHeight="1" thickBot="1" x14ac:dyDescent="0.3">
      <c r="A124" s="103"/>
      <c r="B124" s="93" t="str">
        <f>IF(ISBLANK('New Employees'!AU130),"",'New Employees'!AU130)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Employees'!D130),"",'New Employees'!D130)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6" customHeight="1" thickBot="1" x14ac:dyDescent="0.3">
      <c r="A125" s="103"/>
      <c r="B125" s="93" t="str">
        <f>IF(ISBLANK('New Employees'!AU131),"",'New Employees'!AU131)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Employees'!D131),"",'New Employees'!D131)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6" customHeight="1" thickBot="1" x14ac:dyDescent="0.3">
      <c r="A126" s="103"/>
      <c r="B126" s="93" t="str">
        <f>IF(ISBLANK('New Employees'!AU132),"",'New Employees'!AU132)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Employees'!D132),"",'New Employees'!D132)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6" customHeight="1" thickBot="1" x14ac:dyDescent="0.3">
      <c r="A127" s="103"/>
      <c r="B127" s="93" t="str">
        <f>IF(ISBLANK('New Employees'!AU133),"",'New Employees'!AU133)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Employees'!D133),"",'New Employees'!D133)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6" customHeight="1" thickBot="1" x14ac:dyDescent="0.3">
      <c r="A128" s="103"/>
      <c r="B128" s="93" t="str">
        <f>IF(ISBLANK('New Employees'!AU134),"",'New Employees'!AU134)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Employees'!D134),"",'New Employees'!D134)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6" customHeight="1" thickBot="1" x14ac:dyDescent="0.3">
      <c r="A129" s="103"/>
      <c r="B129" s="93" t="str">
        <f>IF(ISBLANK('New Employees'!AU135),"",'New Employees'!AU135)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Employees'!D135),"",'New Employees'!D135)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6" customHeight="1" thickBot="1" x14ac:dyDescent="0.3">
      <c r="A130" s="103"/>
      <c r="B130" s="93" t="str">
        <f>IF(ISBLANK('New Employees'!AU136),"",'New Employees'!AU136)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Employees'!D136),"",'New Employees'!D136)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6" customHeight="1" thickBot="1" x14ac:dyDescent="0.3">
      <c r="A131" s="103"/>
      <c r="B131" s="93" t="str">
        <f>IF(ISBLANK('New Employees'!AU137),"",'New Employees'!AU137)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Employees'!D137),"",'New Employees'!D137)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6" customHeight="1" thickBot="1" x14ac:dyDescent="0.3">
      <c r="A132" s="103"/>
      <c r="B132" s="93" t="str">
        <f>IF(ISBLANK('New Employees'!AU138),"",'New Employees'!AU138)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Employees'!D138),"",'New Employees'!D138)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6" customHeight="1" thickBot="1" x14ac:dyDescent="0.3">
      <c r="A133" s="103"/>
      <c r="B133" s="93" t="str">
        <f>IF(ISBLANK('New Employees'!AU139),"",'New Employees'!AU139)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Employees'!D139),"",'New Employees'!D139)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6" customHeight="1" thickBot="1" x14ac:dyDescent="0.3">
      <c r="A134" s="103"/>
      <c r="B134" s="93" t="str">
        <f>IF(ISBLANK('New Employees'!AU140),"",'New Employees'!AU140)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Employees'!D140),"",'New Employees'!D140)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6" customHeight="1" thickBot="1" x14ac:dyDescent="0.3">
      <c r="A135" s="103"/>
      <c r="B135" s="93" t="str">
        <f>IF(ISBLANK('New Employees'!AU141),"",'New Employees'!AU141)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Employees'!D141),"",'New Employees'!D141)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6" customHeight="1" thickBot="1" x14ac:dyDescent="0.3">
      <c r="A136" s="103"/>
      <c r="B136" s="93" t="str">
        <f>IF(ISBLANK('New Employees'!AU142),"",'New Employees'!AU142)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Employees'!D142),"",'New Employees'!D142)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6" customHeight="1" thickBot="1" x14ac:dyDescent="0.3">
      <c r="A137" s="103"/>
      <c r="B137" s="93" t="str">
        <f>IF(ISBLANK('New Employees'!AU143),"",'New Employees'!AU143)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Employees'!D143),"",'New Employees'!D143)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6" customHeight="1" thickBot="1" x14ac:dyDescent="0.3">
      <c r="A138" s="103"/>
      <c r="B138" s="93" t="str">
        <f>IF(ISBLANK('New Employees'!AU144),"",'New Employees'!AU144)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Employees'!D144),"",'New Employees'!D144)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6" customHeight="1" thickBot="1" x14ac:dyDescent="0.3">
      <c r="A139" s="103"/>
      <c r="B139" s="93" t="str">
        <f>IF(ISBLANK('New Employees'!AU145),"",'New Employees'!AU145)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Employees'!D145),"",'New Employees'!D145)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6" customHeight="1" thickBot="1" x14ac:dyDescent="0.3">
      <c r="A140" s="103"/>
      <c r="B140" s="93" t="str">
        <f>IF(ISBLANK('New Employees'!AU146),"",'New Employees'!AU146)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Employees'!D146),"",'New Employees'!D146)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6" customHeight="1" thickBot="1" x14ac:dyDescent="0.3">
      <c r="A141" s="103"/>
      <c r="B141" s="93" t="str">
        <f>IF(ISBLANK('New Employees'!AU147),"",'New Employees'!AU147)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Employees'!D147),"",'New Employees'!D147)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6" customHeight="1" thickBot="1" x14ac:dyDescent="0.3">
      <c r="A142" s="103"/>
      <c r="B142" s="93" t="str">
        <f>IF(ISBLANK('New Employees'!AU148),"",'New Employees'!AU148)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Employees'!D148),"",'New Employees'!D148)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6" customHeight="1" thickBot="1" x14ac:dyDescent="0.3">
      <c r="A143" s="103"/>
      <c r="B143" s="93" t="str">
        <f>IF(ISBLANK('New Employees'!AU149),"",'New Employees'!AU149)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Employees'!D149),"",'New Employees'!D149)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6" customHeight="1" thickBot="1" x14ac:dyDescent="0.3">
      <c r="A144" s="103"/>
      <c r="B144" s="93" t="str">
        <f>IF(ISBLANK('New Employees'!AU150),"",'New Employees'!AU150)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Employees'!D150),"",'New Employees'!D150)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6" customHeight="1" thickBot="1" x14ac:dyDescent="0.3">
      <c r="A145" s="103"/>
      <c r="B145" s="93" t="str">
        <f>IF(ISBLANK('New Employees'!AU151),"",'New Employees'!AU151)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Employees'!D151),"",'New Employees'!D151)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6" customHeight="1" thickBot="1" x14ac:dyDescent="0.3">
      <c r="A146" s="103"/>
      <c r="B146" s="93" t="str">
        <f>IF(ISBLANK('New Employees'!AU152),"",'New Employees'!AU152)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Employees'!D152),"",'New Employees'!D152)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6" customHeight="1" thickBot="1" x14ac:dyDescent="0.3">
      <c r="A147" s="103"/>
      <c r="B147" s="93" t="str">
        <f>IF(ISBLANK('New Employees'!AU153),"",'New Employees'!AU153)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Employees'!D153),"",'New Employees'!D153)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6" customHeight="1" thickBot="1" x14ac:dyDescent="0.3">
      <c r="A148" s="103"/>
      <c r="B148" s="93" t="str">
        <f>IF(ISBLANK('New Employees'!AU154),"",'New Employees'!AU154)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Employees'!D154),"",'New Employees'!D154)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6" customHeight="1" thickBot="1" x14ac:dyDescent="0.3">
      <c r="A149" s="103"/>
      <c r="B149" s="93" t="str">
        <f>IF(ISBLANK('New Employees'!AU155),"",'New Employees'!AU155)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Employees'!D155),"",'New Employees'!D155)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6" customHeight="1" thickBot="1" x14ac:dyDescent="0.3">
      <c r="A150" s="103"/>
      <c r="B150" s="93" t="str">
        <f>IF(ISBLANK('New Employees'!AU156),"",'New Employees'!AU156)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Employees'!D156),"",'New Employees'!D156)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6" customHeight="1" thickBot="1" x14ac:dyDescent="0.3">
      <c r="A151" s="103"/>
      <c r="B151" s="93" t="str">
        <f>IF(ISBLANK('New Employees'!AU157),"",'New Employees'!AU157)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Employees'!D157),"",'New Employees'!D157)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6" customHeight="1" thickBot="1" x14ac:dyDescent="0.3">
      <c r="A152" s="103"/>
      <c r="B152" s="93" t="str">
        <f>IF(ISBLANK('New Employees'!AU158),"",'New Employees'!AU158)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Employees'!D158),"",'New Employees'!D158)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6" customHeight="1" thickBot="1" x14ac:dyDescent="0.3">
      <c r="A153" s="103"/>
      <c r="B153" s="93" t="str">
        <f>IF(ISBLANK('New Employees'!AU159),"",'New Employees'!AU159)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Employees'!D159),"",'New Employees'!D159)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6" customHeight="1" thickBot="1" x14ac:dyDescent="0.3">
      <c r="A154" s="103"/>
      <c r="B154" s="93" t="str">
        <f>IF(ISBLANK('New Employees'!AU160),"",'New Employees'!AU160)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Employees'!D160),"",'New Employees'!D160)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6" customHeight="1" thickBot="1" x14ac:dyDescent="0.3">
      <c r="A155" s="103"/>
      <c r="B155" s="93" t="str">
        <f>IF(ISBLANK('New Employees'!AU161),"",'New Employees'!AU161)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Employees'!D161),"",'New Employees'!D161)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6" customHeight="1" thickBot="1" x14ac:dyDescent="0.3">
      <c r="A156" s="103"/>
      <c r="B156" s="93" t="str">
        <f>IF(ISBLANK('New Employees'!AU162),"",'New Employees'!AU162)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Employees'!D162),"",'New Employees'!D162)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6" customHeight="1" thickBot="1" x14ac:dyDescent="0.3">
      <c r="A157" s="103"/>
      <c r="B157" s="93" t="str">
        <f>IF(ISBLANK('New Employees'!AU163),"",'New Employees'!AU163)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Employees'!D163),"",'New Employees'!D163)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6" customHeight="1" thickBot="1" x14ac:dyDescent="0.3">
      <c r="A158" s="103"/>
      <c r="B158" s="93" t="str">
        <f>IF(ISBLANK('New Employees'!AU164),"",'New Employees'!AU164)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Employees'!D164),"",'New Employees'!D164)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6" customHeight="1" thickBot="1" x14ac:dyDescent="0.3">
      <c r="A159" s="103"/>
      <c r="B159" s="93" t="str">
        <f>IF(ISBLANK('New Employees'!AU165),"",'New Employees'!AU165)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Employees'!D165),"",'New Employees'!D165)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6" customHeight="1" thickBot="1" x14ac:dyDescent="0.3">
      <c r="A160" s="103"/>
      <c r="B160" s="93" t="str">
        <f>IF(ISBLANK('New Employees'!AU166),"",'New Employees'!AU166)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Employees'!D166),"",'New Employees'!D166)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6" customHeight="1" thickBot="1" x14ac:dyDescent="0.3">
      <c r="A161" s="103"/>
      <c r="B161" s="93" t="str">
        <f>IF(ISBLANK('New Employees'!AU167),"",'New Employees'!AU167)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Employees'!D167),"",'New Employees'!D167)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6" customHeight="1" thickBot="1" x14ac:dyDescent="0.3">
      <c r="A162" s="103"/>
      <c r="B162" s="93" t="str">
        <f>IF(ISBLANK('New Employees'!AU168),"",'New Employees'!AU168)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Employees'!D168),"",'New Employees'!D168)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6" customHeight="1" thickBot="1" x14ac:dyDescent="0.3">
      <c r="A163" s="103"/>
      <c r="B163" s="93" t="str">
        <f>IF(ISBLANK('New Employees'!AU169),"",'New Employees'!AU169)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Employees'!D169),"",'New Employees'!D169)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6" customHeight="1" thickBot="1" x14ac:dyDescent="0.3">
      <c r="A164" s="103"/>
      <c r="B164" s="93" t="str">
        <f>IF(ISBLANK('New Employees'!AU170),"",'New Employees'!AU170)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Employees'!D170),"",'New Employees'!D170)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6" customHeight="1" thickBot="1" x14ac:dyDescent="0.3">
      <c r="A165" s="103"/>
      <c r="B165" s="93" t="str">
        <f>IF(ISBLANK('New Employees'!AU171),"",'New Employees'!AU171)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Employees'!D171),"",'New Employees'!D171)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6" customHeight="1" thickBot="1" x14ac:dyDescent="0.3">
      <c r="A166" s="103"/>
      <c r="B166" s="93" t="str">
        <f>IF(ISBLANK('New Employees'!AU172),"",'New Employees'!AU172)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Employees'!D172),"",'New Employees'!D172)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6" customHeight="1" thickBot="1" x14ac:dyDescent="0.3">
      <c r="A167" s="103"/>
      <c r="B167" s="93" t="str">
        <f>IF(ISBLANK('New Employees'!AU173),"",'New Employees'!AU173)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Employees'!D173),"",'New Employees'!D173)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6" customHeight="1" thickBot="1" x14ac:dyDescent="0.3">
      <c r="A168" s="103"/>
      <c r="B168" s="93" t="str">
        <f>IF(ISBLANK('New Employees'!AU174),"",'New Employees'!AU174)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Employees'!D174),"",'New Employees'!D174)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6" customHeight="1" thickBot="1" x14ac:dyDescent="0.3">
      <c r="A169" s="103"/>
      <c r="B169" s="93" t="str">
        <f>IF(ISBLANK('New Employees'!AU175),"",'New Employees'!AU175)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Employees'!D175),"",'New Employees'!D175)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6" customHeight="1" thickBot="1" x14ac:dyDescent="0.3">
      <c r="A170" s="103"/>
      <c r="B170" s="93" t="str">
        <f>IF(ISBLANK('New Employees'!AU176),"",'New Employees'!AU176)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Employees'!D176),"",'New Employees'!D176)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6" customHeight="1" thickBot="1" x14ac:dyDescent="0.3">
      <c r="A171" s="103"/>
      <c r="B171" s="93" t="str">
        <f>IF(ISBLANK('New Employees'!AU177),"",'New Employees'!AU177)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Employees'!D177),"",'New Employees'!D177)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6" customHeight="1" thickBot="1" x14ac:dyDescent="0.3">
      <c r="A172" s="103"/>
      <c r="B172" s="93" t="str">
        <f>IF(ISBLANK('New Employees'!AU178),"",'New Employees'!AU178)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Employees'!D178),"",'New Employees'!D178)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6" customHeight="1" thickBot="1" x14ac:dyDescent="0.3">
      <c r="A173" s="103"/>
      <c r="B173" s="93" t="str">
        <f>IF(ISBLANK('New Employees'!AU179),"",'New Employees'!AU179)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Employees'!D179),"",'New Employees'!D179)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6" customHeight="1" thickBot="1" x14ac:dyDescent="0.3">
      <c r="A174" s="103"/>
      <c r="B174" s="93" t="str">
        <f>IF(ISBLANK('New Employees'!AU180),"",'New Employees'!AU180)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Employees'!D180),"",'New Employees'!D180)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6" customHeight="1" thickBot="1" x14ac:dyDescent="0.3">
      <c r="A175" s="103"/>
      <c r="B175" s="93" t="str">
        <f>IF(ISBLANK('New Employees'!AU181),"",'New Employees'!AU181)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Employees'!D181),"",'New Employees'!D181)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6" customHeight="1" thickBot="1" x14ac:dyDescent="0.3">
      <c r="A176" s="103"/>
      <c r="B176" s="93" t="str">
        <f>IF(ISBLANK('New Employees'!AU182),"",'New Employees'!AU182)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Employees'!D182),"",'New Employees'!D182)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6" customHeight="1" thickBot="1" x14ac:dyDescent="0.3">
      <c r="A177" s="103"/>
      <c r="B177" s="93" t="str">
        <f>IF(ISBLANK('New Employees'!AU183),"",'New Employees'!AU183)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Employees'!D183),"",'New Employees'!D183)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6" customHeight="1" thickBot="1" x14ac:dyDescent="0.3">
      <c r="A178" s="103"/>
      <c r="B178" s="93" t="str">
        <f>IF(ISBLANK('New Employees'!AU184),"",'New Employees'!AU184)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Employees'!D184),"",'New Employees'!D184)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6" customHeight="1" thickBot="1" x14ac:dyDescent="0.3">
      <c r="A179" s="103"/>
      <c r="B179" s="93" t="str">
        <f>IF(ISBLANK('New Employees'!AU185),"",'New Employees'!AU185)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Employees'!D185),"",'New Employees'!D185)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6" customHeight="1" thickBot="1" x14ac:dyDescent="0.3">
      <c r="A180" s="103"/>
      <c r="B180" s="93" t="str">
        <f>IF(ISBLANK('New Employees'!AU186),"",'New Employees'!AU186)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Employees'!D186),"",'New Employees'!D186)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6" customHeight="1" thickBot="1" x14ac:dyDescent="0.3">
      <c r="A181" s="103"/>
      <c r="B181" s="93" t="str">
        <f>IF(ISBLANK('New Employees'!AU187),"",'New Employees'!AU187)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Employees'!D187),"",'New Employees'!D187)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6" customHeight="1" thickBot="1" x14ac:dyDescent="0.3">
      <c r="A182" s="103"/>
      <c r="B182" s="93" t="str">
        <f>IF(ISBLANK('New Employees'!AU188),"",'New Employees'!AU188)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Employees'!D188),"",'New Employees'!D188)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6" customHeight="1" thickBot="1" x14ac:dyDescent="0.3">
      <c r="A183" s="103"/>
      <c r="B183" s="93" t="str">
        <f>IF(ISBLANK('New Employees'!AU189),"",'New Employees'!AU189)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Employees'!D189),"",'New Employees'!D189)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6" customHeight="1" thickBot="1" x14ac:dyDescent="0.3">
      <c r="A184" s="103"/>
      <c r="B184" s="93" t="str">
        <f>IF(ISBLANK('New Employees'!AU190),"",'New Employees'!AU190)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Employees'!D190),"",'New Employees'!D190)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6" customHeight="1" thickBot="1" x14ac:dyDescent="0.3">
      <c r="A185" s="103"/>
      <c r="B185" s="93" t="str">
        <f>IF(ISBLANK('New Employees'!AU191),"",'New Employees'!AU191)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Employees'!D191),"",'New Employees'!D191)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6" customHeight="1" thickBot="1" x14ac:dyDescent="0.3">
      <c r="A186" s="103"/>
      <c r="B186" s="93" t="str">
        <f>IF(ISBLANK('New Employees'!AU192),"",'New Employees'!AU192)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Employees'!D192),"",'New Employees'!D192)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6" customHeight="1" thickBot="1" x14ac:dyDescent="0.3">
      <c r="A187" s="103"/>
      <c r="B187" s="93" t="str">
        <f>IF(ISBLANK('New Employees'!AU193),"",'New Employees'!AU193)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Employees'!D193),"",'New Employees'!D193)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6" customHeight="1" thickBot="1" x14ac:dyDescent="0.3">
      <c r="A188" s="103"/>
      <c r="B188" s="93" t="str">
        <f>IF(ISBLANK('New Employees'!AU194),"",'New Employees'!AU194)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Employees'!D194),"",'New Employees'!D194)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6" customHeight="1" thickBot="1" x14ac:dyDescent="0.3">
      <c r="A189" s="103"/>
      <c r="B189" s="93" t="str">
        <f>IF(ISBLANK('New Employees'!AU195),"",'New Employees'!AU195)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Employees'!D195),"",'New Employees'!D195)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6" customHeight="1" thickBot="1" x14ac:dyDescent="0.3">
      <c r="A190" s="103"/>
      <c r="B190" s="93" t="str">
        <f>IF(ISBLANK('New Employees'!AU196),"",'New Employees'!AU196)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Employees'!D196),"",'New Employees'!D196)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6" customHeight="1" thickBot="1" x14ac:dyDescent="0.3">
      <c r="A191" s="103"/>
      <c r="B191" s="93" t="str">
        <f>IF(ISBLANK('New Employees'!AU197),"",'New Employees'!AU197)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Employees'!D197),"",'New Employees'!D197)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6" customHeight="1" thickBot="1" x14ac:dyDescent="0.3">
      <c r="A192" s="103"/>
      <c r="B192" s="93" t="str">
        <f>IF(ISBLANK('New Employees'!AU198),"",'New Employees'!AU198)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Employees'!D198),"",'New Employees'!D198)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6" customHeight="1" thickBot="1" x14ac:dyDescent="0.3">
      <c r="A193" s="103"/>
      <c r="B193" s="93" t="str">
        <f>IF(ISBLANK('New Employees'!AU199),"",'New Employees'!AU199)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Employees'!D199),"",'New Employees'!D199)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6" customHeight="1" thickBot="1" x14ac:dyDescent="0.3">
      <c r="A194" s="103"/>
      <c r="B194" s="93" t="str">
        <f>IF(ISBLANK('New Employees'!AU200),"",'New Employees'!AU200)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Employees'!D200),"",'New Employees'!D200)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6" customHeight="1" thickBot="1" x14ac:dyDescent="0.3">
      <c r="A195" s="103"/>
      <c r="B195" s="93" t="str">
        <f>IF(ISBLANK('New Employees'!AU201),"",'New Employees'!AU201)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Employees'!D201),"",'New Employees'!D201)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6" customHeight="1" thickBot="1" x14ac:dyDescent="0.3">
      <c r="A196" s="103"/>
      <c r="B196" s="93" t="str">
        <f>IF(ISBLANK('New Employees'!AU202),"",'New Employees'!AU202)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Employees'!D202),"",'New Employees'!D202)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6" customHeight="1" thickBot="1" x14ac:dyDescent="0.3">
      <c r="A197" s="103"/>
      <c r="B197" s="93" t="str">
        <f>IF(ISBLANK('New Employees'!AU203),"",'New Employees'!AU203)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Employees'!D203),"",'New Employees'!D203)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6" customHeight="1" thickBot="1" x14ac:dyDescent="0.3">
      <c r="A198" s="103"/>
      <c r="B198" s="93" t="str">
        <f>IF(ISBLANK('New Employees'!AU204),"",'New Employees'!AU204)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Employees'!D204),"",'New Employees'!D204)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6" customHeight="1" thickBot="1" x14ac:dyDescent="0.3">
      <c r="A199" s="103"/>
      <c r="B199" s="93" t="str">
        <f>IF(ISBLANK('New Employees'!AU205),"",'New Employees'!AU205)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Employees'!D205),"",'New Employees'!D205)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6" customHeight="1" thickBot="1" x14ac:dyDescent="0.3">
      <c r="A200" s="103"/>
      <c r="B200" s="93" t="str">
        <f>IF(ISBLANK('New Employees'!AU206),"",'New Employees'!AU206)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Employees'!D206),"",'New Employees'!D206)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6" customHeight="1" thickBot="1" x14ac:dyDescent="0.3">
      <c r="A201" s="103"/>
      <c r="B201" s="93" t="str">
        <f>IF(ISBLANK('New Employees'!AU207),"",'New Employees'!AU207)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Employees'!D207),"",'New Employees'!D207)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6" customHeight="1" thickBot="1" x14ac:dyDescent="0.3">
      <c r="A202" s="103"/>
      <c r="B202" s="93" t="str">
        <f>IF(ISBLANK('New Employees'!AU208),"",'New Employees'!AU208)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Employees'!D208),"",'New Employees'!D208)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6" customHeight="1" thickBot="1" x14ac:dyDescent="0.3">
      <c r="A203" s="103"/>
      <c r="B203" s="93" t="str">
        <f>IF(ISBLANK('New Employees'!AU209),"",'New Employees'!AU209)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Employees'!D209),"",'New Employees'!D209)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6" customHeight="1" thickBot="1" x14ac:dyDescent="0.3">
      <c r="A204" s="103"/>
      <c r="B204" s="93" t="str">
        <f>IF(ISBLANK('New Employees'!AU210),"",'New Employees'!AU210)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Employees'!D210),"",'New Employees'!D210)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6" customHeight="1" thickBot="1" x14ac:dyDescent="0.3">
      <c r="A205" s="103"/>
      <c r="B205" s="93" t="str">
        <f>IF(ISBLANK('New Employees'!AU211),"",'New Employees'!AU211)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Employees'!D211),"",'New Employees'!D211)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6" customHeight="1" thickBot="1" x14ac:dyDescent="0.3">
      <c r="A206" s="103"/>
      <c r="B206" s="93" t="str">
        <f>IF(ISBLANK('New Employees'!AU212),"",'New Employees'!AU212)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Employees'!D212),"",'New Employees'!D212)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6" customHeight="1" thickBot="1" x14ac:dyDescent="0.3">
      <c r="A207" s="103"/>
      <c r="B207" s="93" t="str">
        <f>IF(ISBLANK('New Employees'!AU213),"",'New Employees'!AU213)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Employees'!D213),"",'New Employees'!D213)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6" customHeight="1" thickBot="1" x14ac:dyDescent="0.3">
      <c r="A208" s="103"/>
      <c r="B208" s="93" t="str">
        <f>IF(ISBLANK('New Employees'!AU214),"",'New Employees'!AU214)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Employees'!D214),"",'New Employees'!D214)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6" customHeight="1" thickBot="1" x14ac:dyDescent="0.3">
      <c r="A209" s="103"/>
      <c r="B209" s="93" t="str">
        <f>IF(ISBLANK('New Employees'!AU215),"",'New Employees'!AU215)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Employees'!D215),"",'New Employees'!D215)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6" customHeight="1" thickBot="1" x14ac:dyDescent="0.3">
      <c r="A210" s="103"/>
      <c r="B210" s="93" t="str">
        <f>IF(ISBLANK('New Employees'!AU216),"",'New Employees'!AU216)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Employees'!D216),"",'New Employees'!D216)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6" customHeight="1" thickBot="1" x14ac:dyDescent="0.3">
      <c r="A211" s="103"/>
      <c r="B211" s="93" t="str">
        <f>IF(ISBLANK('New Employees'!AU217),"",'New Employees'!AU217)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Employees'!D217),"",'New Employees'!D217)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6" customHeight="1" thickBot="1" x14ac:dyDescent="0.3">
      <c r="A212" s="103"/>
      <c r="B212" s="93" t="str">
        <f>IF(ISBLANK('New Employees'!AU218),"",'New Employees'!AU218)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Employees'!D218),"",'New Employees'!D218)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6" customHeight="1" thickBot="1" x14ac:dyDescent="0.3">
      <c r="A213" s="103"/>
      <c r="B213" s="93" t="str">
        <f>IF(ISBLANK('New Employees'!AU219),"",'New Employees'!AU219)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Employees'!D219),"",'New Employees'!D219)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6" customHeight="1" thickBot="1" x14ac:dyDescent="0.3">
      <c r="A214" s="103"/>
      <c r="B214" s="93" t="str">
        <f>IF(ISBLANK('New Employees'!AU220),"",'New Employees'!AU220)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Employees'!D220),"",'New Employees'!D220)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6" customHeight="1" thickBot="1" x14ac:dyDescent="0.3">
      <c r="A215" s="103"/>
      <c r="B215" s="93" t="str">
        <f>IF(ISBLANK('New Employees'!AU221),"",'New Employees'!AU221)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Employees'!D221),"",'New Employees'!D221)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6" customHeight="1" thickBot="1" x14ac:dyDescent="0.3">
      <c r="A216" s="103"/>
      <c r="B216" s="93" t="str">
        <f>IF(ISBLANK('New Employees'!AU222),"",'New Employees'!AU222)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Employees'!D222),"",'New Employees'!D222)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6" customHeight="1" thickBot="1" x14ac:dyDescent="0.3">
      <c r="A217" s="103"/>
      <c r="B217" s="93" t="str">
        <f>IF(ISBLANK('New Employees'!AU223),"",'New Employees'!AU223)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Employees'!D223),"",'New Employees'!D223)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6" customHeight="1" thickBot="1" x14ac:dyDescent="0.3">
      <c r="A218" s="103"/>
      <c r="B218" s="93" t="str">
        <f>IF(ISBLANK('New Employees'!AU224),"",'New Employees'!AU224)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Employees'!D224),"",'New Employees'!D224)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6" customHeight="1" thickBot="1" x14ac:dyDescent="0.3">
      <c r="A219" s="103"/>
      <c r="B219" s="93" t="str">
        <f>IF(ISBLANK('New Employees'!AU225),"",'New Employees'!AU225)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Employees'!D225),"",'New Employees'!D225)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6" customHeight="1" thickBot="1" x14ac:dyDescent="0.3">
      <c r="A220" s="103"/>
      <c r="B220" s="93" t="str">
        <f>IF(ISBLANK('New Employees'!AU226),"",'New Employees'!AU226)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Employees'!D226),"",'New Employees'!D226)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6" customHeight="1" thickBot="1" x14ac:dyDescent="0.3">
      <c r="A221" s="103"/>
      <c r="B221" s="93" t="str">
        <f>IF(ISBLANK('New Employees'!AU227),"",'New Employees'!AU227)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Employees'!D227),"",'New Employees'!D227)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6" customHeight="1" thickBot="1" x14ac:dyDescent="0.3">
      <c r="A222" s="103"/>
      <c r="B222" s="93" t="str">
        <f>IF(ISBLANK('New Employees'!AU228),"",'New Employees'!AU228)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Employees'!D228),"",'New Employees'!D228)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6" customHeight="1" thickBot="1" x14ac:dyDescent="0.3">
      <c r="A223" s="103"/>
      <c r="B223" s="93" t="str">
        <f>IF(ISBLANK('New Employees'!AU229),"",'New Employees'!AU229)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Employees'!D229),"",'New Employees'!D229)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6" customHeight="1" thickBot="1" x14ac:dyDescent="0.3">
      <c r="A224" s="103"/>
      <c r="B224" s="93" t="str">
        <f>IF(ISBLANK('New Employees'!AU230),"",'New Employees'!AU230)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Employees'!D230),"",'New Employees'!D230)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6" customHeight="1" thickBot="1" x14ac:dyDescent="0.3">
      <c r="A225" s="103"/>
      <c r="B225" s="93" t="str">
        <f>IF(ISBLANK('New Employees'!AU231),"",'New Employees'!AU231)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Employees'!D231),"",'New Employees'!D231)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6" customHeight="1" thickBot="1" x14ac:dyDescent="0.3">
      <c r="A226" s="103"/>
      <c r="B226" s="93" t="str">
        <f>IF(ISBLANK('New Employees'!AU232),"",'New Employees'!AU232)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Employees'!D232),"",'New Employees'!D232)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6" customHeight="1" thickBot="1" x14ac:dyDescent="0.3">
      <c r="A227" s="103"/>
      <c r="B227" s="93" t="str">
        <f>IF(ISBLANK('New Employees'!AU233),"",'New Employees'!AU233)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Employees'!D233),"",'New Employees'!D233)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6" customHeight="1" thickBot="1" x14ac:dyDescent="0.3">
      <c r="A228" s="103"/>
      <c r="B228" s="93" t="str">
        <f>IF(ISBLANK('New Employees'!AU234),"",'New Employees'!AU234)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Employees'!D234),"",'New Employees'!D234)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6" customHeight="1" thickBot="1" x14ac:dyDescent="0.3">
      <c r="A229" s="103"/>
      <c r="B229" s="93" t="str">
        <f>IF(ISBLANK('New Employees'!AU235),"",'New Employees'!AU235)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Employees'!D235),"",'New Employees'!D235)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6" customHeight="1" thickBot="1" x14ac:dyDescent="0.3">
      <c r="A230" s="103"/>
      <c r="B230" s="93" t="str">
        <f>IF(ISBLANK('New Employees'!AU236),"",'New Employees'!AU236)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Employees'!D236),"",'New Employees'!D236)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6" customHeight="1" thickBot="1" x14ac:dyDescent="0.3">
      <c r="A231" s="103"/>
      <c r="B231" s="93" t="str">
        <f>IF(ISBLANK('New Employees'!AU237),"",'New Employees'!AU237)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Employees'!D237),"",'New Employees'!D237)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6" customHeight="1" thickBot="1" x14ac:dyDescent="0.3">
      <c r="A232" s="103"/>
      <c r="B232" s="93" t="str">
        <f>IF(ISBLANK('New Employees'!AU238),"",'New Employees'!AU238)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Employees'!D238),"",'New Employees'!D238)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6" customHeight="1" thickBot="1" x14ac:dyDescent="0.3">
      <c r="A233" s="103"/>
      <c r="B233" s="93" t="str">
        <f>IF(ISBLANK('New Employees'!AU239),"",'New Employees'!AU239)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Employees'!D239),"",'New Employees'!D239)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6" customHeight="1" thickBot="1" x14ac:dyDescent="0.3">
      <c r="A234" s="103"/>
      <c r="B234" s="93" t="str">
        <f>IF(ISBLANK('New Employees'!AU240),"",'New Employees'!AU240)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Employees'!D240),"",'New Employees'!D240)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6" customHeight="1" thickBot="1" x14ac:dyDescent="0.3">
      <c r="A235" s="103"/>
      <c r="B235" s="93" t="str">
        <f>IF(ISBLANK('New Employees'!AU241),"",'New Employees'!AU241)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Employees'!D241),"",'New Employees'!D241)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6" customHeight="1" thickBot="1" x14ac:dyDescent="0.3">
      <c r="A236" s="103"/>
      <c r="B236" s="93" t="str">
        <f>IF(ISBLANK('New Employees'!AU242),"",'New Employees'!AU242)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Employees'!D242),"",'New Employees'!D242)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6" customHeight="1" thickBot="1" x14ac:dyDescent="0.3">
      <c r="A237" s="103"/>
      <c r="B237" s="93" t="str">
        <f>IF(ISBLANK('New Employees'!AU243),"",'New Employees'!AU243)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Employees'!D243),"",'New Employees'!D243)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6" customHeight="1" thickBot="1" x14ac:dyDescent="0.3">
      <c r="A238" s="103"/>
      <c r="B238" s="93" t="str">
        <f>IF(ISBLANK('New Employees'!AU244),"",'New Employees'!AU244)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Employees'!D244),"",'New Employees'!D244)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6" customHeight="1" thickBot="1" x14ac:dyDescent="0.3">
      <c r="A239" s="103"/>
      <c r="B239" s="93" t="str">
        <f>IF(ISBLANK('New Employees'!AU245),"",'New Employees'!AU245)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Employees'!D245),"",'New Employees'!D245)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6" customHeight="1" thickBot="1" x14ac:dyDescent="0.3">
      <c r="A240" s="103"/>
      <c r="B240" s="93" t="str">
        <f>IF(ISBLANK('New Employees'!AU246),"",'New Employees'!AU246)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Employees'!D246),"",'New Employees'!D246)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6" customHeight="1" thickBot="1" x14ac:dyDescent="0.3">
      <c r="A241" s="103"/>
      <c r="B241" s="93" t="str">
        <f>IF(ISBLANK('New Employees'!AU247),"",'New Employees'!AU247)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Employees'!D247),"",'New Employees'!D247)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6" customHeight="1" thickBot="1" x14ac:dyDescent="0.3">
      <c r="A242" s="103"/>
      <c r="B242" s="93" t="str">
        <f>IF(ISBLANK('New Employees'!AU248),"",'New Employees'!AU248)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Employees'!D248),"",'New Employees'!D248)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6" customHeight="1" thickBot="1" x14ac:dyDescent="0.3">
      <c r="A243" s="103"/>
      <c r="B243" s="93" t="str">
        <f>IF(ISBLANK('New Employees'!AU249),"",'New Employees'!AU249)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Employees'!D249),"",'New Employees'!D249)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6" customHeight="1" thickBot="1" x14ac:dyDescent="0.3">
      <c r="A244" s="103"/>
      <c r="B244" s="93" t="str">
        <f>IF(ISBLANK('New Employees'!AU250),"",'New Employees'!AU250)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Employees'!D250),"",'New Employees'!D250)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6" customHeight="1" thickBot="1" x14ac:dyDescent="0.3">
      <c r="A245" s="103"/>
      <c r="B245" s="93" t="str">
        <f>IF(ISBLANK('New Employees'!AU251),"",'New Employees'!AU251)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Employees'!D251),"",'New Employees'!D251)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6" customHeight="1" thickBot="1" x14ac:dyDescent="0.3">
      <c r="A246" s="103"/>
      <c r="B246" s="93" t="str">
        <f>IF(ISBLANK('New Employees'!AU252),"",'New Employees'!AU252)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Employees'!D252),"",'New Employees'!D252)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6" customHeight="1" thickBot="1" x14ac:dyDescent="0.3">
      <c r="A247" s="103"/>
      <c r="B247" s="93" t="str">
        <f>IF(ISBLANK('New Employees'!AU253),"",'New Employees'!AU253)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Employees'!D253),"",'New Employees'!D253)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6" customHeight="1" thickBot="1" x14ac:dyDescent="0.3">
      <c r="A248" s="103"/>
      <c r="B248" s="93" t="str">
        <f>IF(ISBLANK('New Employees'!AU254),"",'New Employees'!AU254)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Employees'!D254),"",'New Employees'!D254)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6" customHeight="1" thickBot="1" x14ac:dyDescent="0.3">
      <c r="A249" s="103"/>
      <c r="B249" s="93" t="str">
        <f>IF(ISBLANK('New Employees'!AU255),"",'New Employees'!AU255)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Employees'!D255),"",'New Employees'!D255)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6" customHeight="1" thickBot="1" x14ac:dyDescent="0.3">
      <c r="A250" s="103"/>
      <c r="B250" s="93" t="str">
        <f>IF(ISBLANK('New Employees'!AU256),"",'New Employees'!AU256)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Employees'!D256),"",'New Employees'!D256)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6" customHeight="1" thickBot="1" x14ac:dyDescent="0.3">
      <c r="A251" s="103"/>
      <c r="B251" s="93" t="str">
        <f>IF(ISBLANK('New Employees'!AU257),"",'New Employees'!AU257)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Employees'!D257),"",'New Employees'!D257)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6" customHeight="1" thickBot="1" x14ac:dyDescent="0.3">
      <c r="A252" s="103"/>
      <c r="B252" s="93" t="str">
        <f>IF(ISBLANK('New Employees'!AU258),"",'New Employees'!AU258)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Employees'!D258),"",'New Employees'!D258)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6" customHeight="1" thickBot="1" x14ac:dyDescent="0.3">
      <c r="A253" s="103"/>
      <c r="B253" s="93" t="str">
        <f>IF(ISBLANK('New Employees'!AU259),"",'New Employees'!AU259)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Employees'!D259),"",'New Employees'!D259)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6" customHeight="1" thickBot="1" x14ac:dyDescent="0.3">
      <c r="A254" s="103"/>
      <c r="B254" s="93" t="str">
        <f>IF(ISBLANK('New Employees'!AU260),"",'New Employees'!AU260)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Employees'!D260),"",'New Employees'!D260)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6" customHeight="1" thickBot="1" x14ac:dyDescent="0.3">
      <c r="A255" s="103"/>
      <c r="B255" s="93" t="str">
        <f>IF(ISBLANK('New Employees'!AU261),"",'New Employees'!AU261)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Employees'!D261),"",'New Employees'!D261)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6" customHeight="1" thickBot="1" x14ac:dyDescent="0.3">
      <c r="A256" s="103"/>
      <c r="B256" s="93" t="str">
        <f>IF(ISBLANK('New Employees'!AU262),"",'New Employees'!AU262)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Employees'!D262),"",'New Employees'!D262)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6" customHeight="1" thickBot="1" x14ac:dyDescent="0.3">
      <c r="A257" s="103"/>
      <c r="B257" s="93" t="str">
        <f>IF(ISBLANK('New Employees'!AU263),"",'New Employees'!AU263)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Employees'!D263),"",'New Employees'!D263)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6" customHeight="1" thickBot="1" x14ac:dyDescent="0.3">
      <c r="A258" s="103"/>
      <c r="B258" s="93" t="str">
        <f>IF(ISBLANK('New Employees'!AU264),"",'New Employees'!AU264)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Employees'!D264),"",'New Employees'!D264)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6" customHeight="1" thickBot="1" x14ac:dyDescent="0.3">
      <c r="A259" s="103"/>
      <c r="B259" s="93" t="str">
        <f>IF(ISBLANK('New Employees'!AU265),"",'New Employees'!AU265)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Employees'!D265),"",'New Employees'!D265)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6" customHeight="1" thickBot="1" x14ac:dyDescent="0.3">
      <c r="A260" s="103"/>
      <c r="B260" s="93" t="str">
        <f>IF(ISBLANK('New Employees'!AU266),"",'New Employees'!AU266)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Employees'!D266),"",'New Employees'!D266)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6" customHeight="1" thickBot="1" x14ac:dyDescent="0.3">
      <c r="A261" s="103"/>
      <c r="B261" s="93" t="str">
        <f>IF(ISBLANK('New Employees'!AU267),"",'New Employees'!AU267)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Employees'!D267),"",'New Employees'!D267)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6" customHeight="1" thickBot="1" x14ac:dyDescent="0.3">
      <c r="A262" s="103"/>
      <c r="B262" s="93" t="str">
        <f>IF(ISBLANK('New Employees'!AU268),"",'New Employees'!AU268)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Employees'!D268),"",'New Employees'!D268)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6" customHeight="1" thickBot="1" x14ac:dyDescent="0.3">
      <c r="A263" s="103"/>
      <c r="B263" s="93" t="str">
        <f>IF(ISBLANK('New Employees'!AU269),"",'New Employees'!AU269)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Employees'!D269),"",'New Employees'!D269)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6" customHeight="1" thickBot="1" x14ac:dyDescent="0.3">
      <c r="A264" s="103"/>
      <c r="B264" s="93" t="str">
        <f>IF(ISBLANK('New Employees'!AU270),"",'New Employees'!AU270)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Employees'!D270),"",'New Employees'!D270)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6" customHeight="1" thickBot="1" x14ac:dyDescent="0.3">
      <c r="A265" s="103"/>
      <c r="B265" s="93" t="str">
        <f>IF(ISBLANK('New Employees'!AU271),"",'New Employees'!AU271)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Employees'!D271),"",'New Employees'!D271)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6" customHeight="1" thickBot="1" x14ac:dyDescent="0.3">
      <c r="A266" s="103"/>
      <c r="B266" s="93" t="str">
        <f>IF(ISBLANK('New Employees'!AU272),"",'New Employees'!AU272)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Employees'!D272),"",'New Employees'!D272)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6" customHeight="1" thickBot="1" x14ac:dyDescent="0.3">
      <c r="A267" s="103"/>
      <c r="B267" s="93" t="str">
        <f>IF(ISBLANK('New Employees'!AU273),"",'New Employees'!AU273)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Employees'!D273),"",'New Employees'!D273)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6" customHeight="1" thickBot="1" x14ac:dyDescent="0.3">
      <c r="A268" s="103"/>
      <c r="B268" s="93" t="str">
        <f>IF(ISBLANK('New Employees'!AU274),"",'New Employees'!AU274)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Employees'!D274),"",'New Employees'!D274)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6" customHeight="1" thickBot="1" x14ac:dyDescent="0.3">
      <c r="A269" s="103"/>
      <c r="B269" s="93" t="str">
        <f>IF(ISBLANK('New Employees'!AU275),"",'New Employees'!AU275)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Employees'!D275),"",'New Employees'!D275)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6" customHeight="1" thickBot="1" x14ac:dyDescent="0.3">
      <c r="A270" s="103"/>
      <c r="B270" s="93" t="str">
        <f>IF(ISBLANK('New Employees'!AU276),"",'New Employees'!AU276)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Employees'!D276),"",'New Employees'!D276)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6" customHeight="1" thickBot="1" x14ac:dyDescent="0.3">
      <c r="A271" s="103"/>
      <c r="B271" s="93" t="str">
        <f>IF(ISBLANK('New Employees'!AU277),"",'New Employees'!AU277)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Employees'!D277),"",'New Employees'!D277)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6" customHeight="1" thickBot="1" x14ac:dyDescent="0.3">
      <c r="A272" s="103"/>
      <c r="B272" s="93" t="str">
        <f>IF(ISBLANK('New Employees'!AU278),"",'New Employees'!AU278)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Employees'!D278),"",'New Employees'!D278)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6" customHeight="1" thickBot="1" x14ac:dyDescent="0.3">
      <c r="A273" s="103"/>
      <c r="B273" s="93" t="str">
        <f>IF(ISBLANK('New Employees'!AU279),"",'New Employees'!AU279)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Employees'!D279),"",'New Employees'!D279)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6" customHeight="1" thickBot="1" x14ac:dyDescent="0.3">
      <c r="A274" s="103"/>
      <c r="B274" s="93" t="str">
        <f>IF(ISBLANK('New Employees'!AU280),"",'New Employees'!AU280)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Employees'!D280),"",'New Employees'!D280)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6" customHeight="1" thickBot="1" x14ac:dyDescent="0.3">
      <c r="A275" s="103"/>
      <c r="B275" s="93" t="str">
        <f>IF(ISBLANK('New Employees'!AU281),"",'New Employees'!AU281)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Employees'!D281),"",'New Employees'!D281)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6" customHeight="1" thickBot="1" x14ac:dyDescent="0.3">
      <c r="A276" s="103"/>
      <c r="B276" s="93" t="str">
        <f>IF(ISBLANK('New Employees'!AU282),"",'New Employees'!AU282)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Employees'!D282),"",'New Employees'!D282)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6" customHeight="1" thickBot="1" x14ac:dyDescent="0.3">
      <c r="A277" s="103"/>
      <c r="B277" s="93" t="str">
        <f>IF(ISBLANK('New Employees'!AU283),"",'New Employees'!AU283)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Employees'!D283),"",'New Employees'!D283)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6" customHeight="1" thickBot="1" x14ac:dyDescent="0.3">
      <c r="A278" s="103"/>
      <c r="B278" s="93" t="str">
        <f>IF(ISBLANK('New Employees'!AU284),"",'New Employees'!AU284)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Employees'!D284),"",'New Employees'!D284)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6" customHeight="1" thickBot="1" x14ac:dyDescent="0.3">
      <c r="A279" s="103"/>
      <c r="B279" s="93" t="str">
        <f>IF(ISBLANK('New Employees'!AU285),"",'New Employees'!AU285)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Employees'!D285),"",'New Employees'!D285)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6" customHeight="1" thickBot="1" x14ac:dyDescent="0.3">
      <c r="A280" s="103"/>
      <c r="B280" s="93" t="str">
        <f>IF(ISBLANK('New Employees'!AU286),"",'New Employees'!AU286)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Employees'!D286),"",'New Employees'!D286)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6" customHeight="1" thickBot="1" x14ac:dyDescent="0.3">
      <c r="A281" s="103"/>
      <c r="B281" s="93" t="str">
        <f>IF(ISBLANK('New Employees'!AU287),"",'New Employees'!AU287)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Employees'!D287),"",'New Employees'!D287)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6" customHeight="1" thickBot="1" x14ac:dyDescent="0.3">
      <c r="A282" s="103"/>
      <c r="B282" s="93" t="str">
        <f>IF(ISBLANK('New Employees'!AU288),"",'New Employees'!AU288)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Employees'!D288),"",'New Employees'!D288)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6" customHeight="1" thickBot="1" x14ac:dyDescent="0.3">
      <c r="A283" s="103"/>
      <c r="B283" s="93" t="str">
        <f>IF(ISBLANK('New Employees'!AU289),"",'New Employees'!AU289)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Employees'!D289),"",'New Employees'!D289)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6" customHeight="1" thickBot="1" x14ac:dyDescent="0.3">
      <c r="A284" s="103"/>
      <c r="B284" s="93" t="str">
        <f>IF(ISBLANK('New Employees'!AU290),"",'New Employees'!AU290)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Employees'!D290),"",'New Employees'!D290)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6" customHeight="1" thickBot="1" x14ac:dyDescent="0.3">
      <c r="A285" s="103"/>
      <c r="B285" s="93" t="str">
        <f>IF(ISBLANK('New Employees'!AU291),"",'New Employees'!AU291)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Employees'!D291),"",'New Employees'!D291)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6" customHeight="1" thickBot="1" x14ac:dyDescent="0.3">
      <c r="A286" s="103"/>
      <c r="B286" s="93" t="str">
        <f>IF(ISBLANK('New Employees'!AU292),"",'New Employees'!AU292)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Employees'!D292),"",'New Employees'!D292)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6" customHeight="1" thickBot="1" x14ac:dyDescent="0.3">
      <c r="A287" s="103"/>
      <c r="B287" s="93" t="str">
        <f>IF(ISBLANK('New Employees'!AU293),"",'New Employees'!AU293)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Employees'!D293),"",'New Employees'!D293)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6" customHeight="1" thickBot="1" x14ac:dyDescent="0.3">
      <c r="A288" s="103"/>
      <c r="B288" s="93" t="str">
        <f>IF(ISBLANK('New Employees'!AU294),"",'New Employees'!AU294)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Employees'!D294),"",'New Employees'!D294)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6" customHeight="1" thickBot="1" x14ac:dyDescent="0.3">
      <c r="A289" s="103"/>
      <c r="B289" s="93" t="str">
        <f>IF(ISBLANK('New Employees'!AU295),"",'New Employees'!AU295)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Employees'!D295),"",'New Employees'!D295)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6" customHeight="1" thickBot="1" x14ac:dyDescent="0.3">
      <c r="A290" s="103"/>
      <c r="B290" s="93" t="str">
        <f>IF(ISBLANK('New Employees'!AU296),"",'New Employees'!AU296)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Employees'!D296),"",'New Employees'!D296)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6" customHeight="1" thickBot="1" x14ac:dyDescent="0.3">
      <c r="A291" s="103"/>
      <c r="B291" s="93" t="str">
        <f>IF(ISBLANK('New Employees'!AU297),"",'New Employees'!AU297)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Employees'!D297),"",'New Employees'!D297)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6" customHeight="1" thickBot="1" x14ac:dyDescent="0.3">
      <c r="A292" s="103"/>
      <c r="B292" s="93" t="str">
        <f>IF(ISBLANK('New Employees'!AU298),"",'New Employees'!AU298)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Employees'!D298),"",'New Employees'!D298)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6" customHeight="1" thickBot="1" x14ac:dyDescent="0.3">
      <c r="A293" s="103"/>
      <c r="B293" s="93" t="str">
        <f>IF(ISBLANK('New Employees'!AU299),"",'New Employees'!AU299)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Employees'!D299),"",'New Employees'!D299)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6" customHeight="1" thickBot="1" x14ac:dyDescent="0.3">
      <c r="A294" s="103"/>
      <c r="B294" s="93" t="str">
        <f>IF(ISBLANK('New Employees'!AU300),"",'New Employees'!AU300)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Employees'!D300),"",'New Employees'!D300)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6" customHeight="1" thickBot="1" x14ac:dyDescent="0.3">
      <c r="A295" s="103"/>
      <c r="B295" s="93" t="str">
        <f>IF(ISBLANK('New Employees'!AU301),"",'New Employees'!AU301)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Employees'!D301),"",'New Employees'!D301)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6" customHeight="1" thickBot="1" x14ac:dyDescent="0.3">
      <c r="A296" s="103"/>
      <c r="B296" s="93" t="str">
        <f>IF(ISBLANK('New Employees'!AU302),"",'New Employees'!AU302)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Employees'!D302),"",'New Employees'!D302)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6" customHeight="1" thickBot="1" x14ac:dyDescent="0.3">
      <c r="A297" s="103"/>
      <c r="B297" s="93" t="str">
        <f>IF(ISBLANK('New Employees'!AU303),"",'New Employees'!AU303)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Employees'!D303),"",'New Employees'!D303)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6" customHeight="1" thickBot="1" x14ac:dyDescent="0.3">
      <c r="A298" s="103"/>
      <c r="B298" s="93" t="str">
        <f>IF(ISBLANK('New Employees'!AU304),"",'New Employees'!AU304)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Employees'!D304),"",'New Employees'!D304)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NWg4585Fl/h/r095wgF01NZ4NuwBNOb4iN7ro80YVs663cT8PoVW7i1qIY/ydI1ShaPGpSqe+p9MiPXzyRgNkA==" saltValue="9NrhyKIwPj3/KpY9rglUXQ==" spinCount="100000" sheet="1" objects="1" scenarios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29</vt:i4>
      </vt:variant>
    </vt:vector>
  </HeadingPairs>
  <TitlesOfParts>
    <vt:vector size="41" baseType="lpstr">
      <vt:lpstr>TIPS</vt:lpstr>
      <vt:lpstr>Tables</vt:lpstr>
      <vt:lpstr>New Employees</vt:lpstr>
      <vt:lpstr>COBRA</vt:lpstr>
      <vt:lpstr>Waivers</vt:lpstr>
      <vt:lpstr>Enrollment Summary</vt:lpstr>
      <vt:lpstr>Medical - Active</vt:lpstr>
      <vt:lpstr>Dental - Active</vt:lpstr>
      <vt:lpstr>Vision - Active</vt:lpstr>
      <vt:lpstr>Medical - COBRA</vt:lpstr>
      <vt:lpstr>Dental - COBRA</vt:lpstr>
      <vt:lpstr>Vision - COBRA</vt:lpstr>
      <vt:lpstr>CommunityCare_1T</vt:lpstr>
      <vt:lpstr>COBRA!ETRAN_BICYCLE_CLUB_CASINO_SORTED</vt:lpstr>
      <vt:lpstr>Waivers!ETRAN_BICYCLE_CLUB_CASINO_SORTED</vt:lpstr>
      <vt:lpstr>ETRAN_BICYCLE_CLUB_CASINO_SORTED</vt:lpstr>
      <vt:lpstr>Married_DP</vt:lpstr>
      <vt:lpstr>TIPS!Plan</vt:lpstr>
      <vt:lpstr>Plan</vt:lpstr>
      <vt:lpstr>PlanC</vt:lpstr>
      <vt:lpstr>PlanD</vt:lpstr>
      <vt:lpstr>PlanE</vt:lpstr>
      <vt:lpstr>TIPS!PlanF</vt:lpstr>
      <vt:lpstr>PlanF</vt:lpstr>
      <vt:lpstr>TIPS!PlanG</vt:lpstr>
      <vt:lpstr>PlanG</vt:lpstr>
      <vt:lpstr>TIPS!PlanH</vt:lpstr>
      <vt:lpstr>PlanH</vt:lpstr>
      <vt:lpstr>PlanL</vt:lpstr>
      <vt:lpstr>PlanM</vt:lpstr>
      <vt:lpstr>PlanMDP</vt:lpstr>
      <vt:lpstr>PlanN</vt:lpstr>
      <vt:lpstr>PlanO</vt:lpstr>
      <vt:lpstr>PlanP</vt:lpstr>
      <vt:lpstr>PlanQ</vt:lpstr>
      <vt:lpstr>PlanR</vt:lpstr>
      <vt:lpstr>PlanS</vt:lpstr>
      <vt:lpstr>PlanT</vt:lpstr>
      <vt:lpstr>PlanU</vt:lpstr>
      <vt:lpstr>PlanV</vt:lpstr>
      <vt:lpstr>TIPS!Print_Area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 Pulido</dc:creator>
  <cp:lastModifiedBy>John Salter</cp:lastModifiedBy>
  <cp:lastPrinted>2016-06-03T21:31:41Z</cp:lastPrinted>
  <dcterms:created xsi:type="dcterms:W3CDTF">2009-02-24T23:31:39Z</dcterms:created>
  <dcterms:modified xsi:type="dcterms:W3CDTF">2022-11-21T19:12:06Z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2022-10-20T20:16:36Z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726bf4bb-7a23-47bc-969d-c744af61f5c9</vt:lpwstr>
  </property>
  <property fmtid="{D5CDD505-2E9C-101B-9397-08002B2CF9AE}" pid="8" name="MSIP_Label_5a776955-85f6-4fec-9553-96dd3e0373c4_ContentBits">
    <vt:lpwstr>0</vt:lpwstr>
  </property>
</Properties>
</file>